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Viestintä\Omat kansiot\Harri\"/>
    </mc:Choice>
  </mc:AlternateContent>
  <bookViews>
    <workbookView xWindow="0" yWindow="0" windowWidth="24192" windowHeight="12420" activeTab="1"/>
  </bookViews>
  <sheets>
    <sheet name="Taul1" sheetId="1" r:id="rId1"/>
    <sheet name="Taul2" sheetId="2" r:id="rId2"/>
    <sheet name="Taul3" sheetId="3" r:id="rId3"/>
  </sheets>
  <definedNames>
    <definedName name="_FilterDatabase" localSheetId="1" hidden="1">Taul2!$A$1:$P$3009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009" i="2" l="1"/>
  <c r="M3008" i="2"/>
  <c r="M3007" i="2"/>
  <c r="M3006" i="2"/>
  <c r="M3005" i="2"/>
  <c r="M3004" i="2"/>
  <c r="M3003" i="2"/>
  <c r="M3002" i="2"/>
  <c r="M3001" i="2"/>
  <c r="M3000" i="2"/>
  <c r="M2999" i="2"/>
  <c r="M2998" i="2"/>
  <c r="M2997" i="2"/>
  <c r="M2996" i="2"/>
  <c r="M2995" i="2"/>
  <c r="M2994" i="2"/>
  <c r="M2993" i="2"/>
  <c r="M2992" i="2"/>
  <c r="M2991" i="2"/>
  <c r="M2990" i="2"/>
  <c r="M2989" i="2"/>
  <c r="M2988" i="2"/>
  <c r="M2987" i="2"/>
  <c r="M2986" i="2"/>
  <c r="M2985" i="2"/>
  <c r="M2984" i="2"/>
  <c r="M2983" i="2"/>
  <c r="M2982" i="2"/>
  <c r="M2981" i="2"/>
  <c r="M2980" i="2"/>
  <c r="M2979" i="2"/>
  <c r="M2978" i="2"/>
  <c r="M2977" i="2"/>
  <c r="M2976" i="2"/>
  <c r="M2975" i="2"/>
  <c r="M2974" i="2"/>
  <c r="M2973" i="2"/>
  <c r="M2972" i="2"/>
  <c r="M2971" i="2"/>
  <c r="M2970" i="2"/>
  <c r="M2969" i="2"/>
  <c r="M2968" i="2"/>
  <c r="M2967" i="2"/>
  <c r="M2966" i="2"/>
  <c r="M2965" i="2"/>
  <c r="M2964" i="2"/>
  <c r="M2963" i="2"/>
  <c r="M2962" i="2"/>
  <c r="M2961" i="2"/>
  <c r="M2960" i="2"/>
  <c r="M2959" i="2"/>
  <c r="M2958" i="2"/>
  <c r="M2957" i="2"/>
  <c r="M2956" i="2"/>
  <c r="M2955" i="2"/>
  <c r="M2954" i="2"/>
  <c r="M2953" i="2"/>
  <c r="M2952" i="2"/>
  <c r="M2951" i="2"/>
  <c r="M2950" i="2"/>
  <c r="M2949" i="2"/>
  <c r="M2948" i="2"/>
  <c r="M2947" i="2"/>
  <c r="M2946" i="2"/>
  <c r="M2945" i="2"/>
  <c r="M2944" i="2"/>
  <c r="M2943" i="2"/>
  <c r="M2942" i="2"/>
  <c r="M2941" i="2"/>
  <c r="M2940" i="2"/>
  <c r="M2939" i="2"/>
  <c r="M2938" i="2"/>
  <c r="M2937" i="2"/>
  <c r="M2936" i="2"/>
  <c r="M2935" i="2"/>
  <c r="M2934" i="2"/>
  <c r="M2933" i="2"/>
  <c r="M2932" i="2"/>
  <c r="M2931" i="2"/>
  <c r="M2930" i="2"/>
  <c r="M2929" i="2"/>
  <c r="M2928" i="2"/>
  <c r="M2927" i="2"/>
  <c r="M2926" i="2"/>
  <c r="M2925" i="2"/>
  <c r="M2924" i="2"/>
  <c r="M2923" i="2"/>
  <c r="M2922" i="2"/>
  <c r="M2921" i="2"/>
  <c r="M2920" i="2"/>
  <c r="M2919" i="2"/>
  <c r="M2918" i="2"/>
  <c r="M2917" i="2"/>
  <c r="M2916" i="2"/>
  <c r="M2915" i="2"/>
  <c r="M2914" i="2"/>
  <c r="M2913" i="2"/>
  <c r="M2912" i="2"/>
  <c r="M2911" i="2"/>
  <c r="M2910" i="2"/>
  <c r="M2909" i="2"/>
  <c r="M2908" i="2"/>
  <c r="M2907" i="2"/>
  <c r="M2906" i="2"/>
  <c r="M2905" i="2"/>
  <c r="M2904" i="2"/>
  <c r="M2903" i="2"/>
  <c r="M2902" i="2"/>
  <c r="M2901" i="2"/>
  <c r="M2900" i="2"/>
  <c r="M2899" i="2"/>
  <c r="M2898" i="2"/>
  <c r="M2897" i="2"/>
  <c r="M2896" i="2"/>
  <c r="M2895" i="2"/>
  <c r="M2894" i="2"/>
  <c r="M2893" i="2"/>
  <c r="M2892" i="2"/>
  <c r="M2891" i="2"/>
  <c r="M2890" i="2"/>
  <c r="M2889" i="2"/>
  <c r="M2888" i="2"/>
  <c r="M2887" i="2"/>
  <c r="M2886" i="2"/>
  <c r="M2885" i="2"/>
  <c r="M2884" i="2"/>
  <c r="M2883" i="2"/>
  <c r="M2882" i="2"/>
  <c r="M2881" i="2"/>
  <c r="M2880" i="2"/>
  <c r="M2879" i="2"/>
  <c r="M2878" i="2"/>
  <c r="M2877" i="2"/>
  <c r="M2876" i="2"/>
  <c r="M2875" i="2"/>
  <c r="M2874" i="2"/>
  <c r="M2873" i="2"/>
  <c r="M2872" i="2"/>
  <c r="M2871" i="2"/>
  <c r="M2870" i="2"/>
  <c r="M2869" i="2"/>
  <c r="M2868" i="2"/>
  <c r="M2867" i="2"/>
  <c r="M2866" i="2"/>
  <c r="M2865" i="2"/>
  <c r="M2864" i="2"/>
  <c r="M2863" i="2"/>
  <c r="M2862" i="2"/>
  <c r="M2861" i="2"/>
  <c r="M2860" i="2"/>
  <c r="M2859" i="2"/>
  <c r="M2858" i="2"/>
  <c r="M2857" i="2"/>
  <c r="M2856" i="2"/>
  <c r="M2855" i="2"/>
  <c r="M2854" i="2"/>
  <c r="M2853" i="2"/>
  <c r="M2852" i="2"/>
  <c r="M2851" i="2"/>
  <c r="M2850" i="2"/>
  <c r="M2849" i="2"/>
  <c r="M2848" i="2"/>
  <c r="M2847" i="2"/>
  <c r="M2846" i="2"/>
  <c r="M2845" i="2"/>
  <c r="M2844" i="2"/>
  <c r="M2843" i="2"/>
  <c r="M2842" i="2"/>
  <c r="M2841" i="2"/>
  <c r="M2840" i="2"/>
  <c r="M2839" i="2"/>
  <c r="M2838" i="2"/>
  <c r="M2837" i="2"/>
  <c r="M2836" i="2"/>
  <c r="M2835" i="2"/>
  <c r="M2834" i="2"/>
  <c r="M2833" i="2"/>
  <c r="M2832" i="2"/>
  <c r="M2831" i="2"/>
  <c r="M2830" i="2"/>
  <c r="M2829" i="2"/>
  <c r="M2828" i="2"/>
  <c r="M2827" i="2"/>
  <c r="M2826" i="2"/>
  <c r="M2825" i="2"/>
  <c r="M2824" i="2"/>
  <c r="M2823" i="2"/>
  <c r="M2822" i="2"/>
  <c r="M2821" i="2"/>
  <c r="M2820" i="2"/>
  <c r="M2819" i="2"/>
  <c r="M2818" i="2"/>
  <c r="M2817" i="2"/>
  <c r="M2816" i="2"/>
  <c r="M2815" i="2"/>
  <c r="M2814" i="2"/>
  <c r="M2813" i="2"/>
  <c r="M2812" i="2"/>
  <c r="M2811" i="2"/>
  <c r="M2810" i="2"/>
  <c r="M2809" i="2"/>
  <c r="M2808" i="2"/>
  <c r="M2807" i="2"/>
  <c r="M2806" i="2"/>
  <c r="M2805" i="2"/>
  <c r="M2804" i="2"/>
  <c r="M2803" i="2"/>
  <c r="M2802" i="2"/>
  <c r="M2801" i="2"/>
  <c r="M2800" i="2"/>
  <c r="M2799" i="2"/>
  <c r="M2798" i="2"/>
  <c r="M2797" i="2"/>
  <c r="M2796" i="2"/>
  <c r="M2795" i="2"/>
  <c r="M2794" i="2"/>
  <c r="M2793" i="2"/>
  <c r="M2792" i="2"/>
  <c r="M2791" i="2"/>
  <c r="M2790" i="2"/>
  <c r="M2789" i="2"/>
  <c r="M2788" i="2"/>
  <c r="M2787" i="2"/>
  <c r="M2786" i="2"/>
  <c r="M2785" i="2"/>
  <c r="M2784" i="2"/>
  <c r="M2783" i="2"/>
  <c r="M2782" i="2"/>
  <c r="M2781" i="2"/>
  <c r="M2780" i="2"/>
  <c r="M2779" i="2"/>
  <c r="M2778" i="2"/>
  <c r="M2777" i="2"/>
  <c r="M2776" i="2"/>
  <c r="M2775" i="2"/>
  <c r="M2774" i="2"/>
  <c r="M2773" i="2"/>
  <c r="M2772" i="2"/>
  <c r="M2771" i="2"/>
  <c r="M2770" i="2"/>
  <c r="M2769" i="2"/>
  <c r="M2768" i="2"/>
  <c r="M2767" i="2"/>
  <c r="M2766" i="2"/>
  <c r="M2765" i="2"/>
  <c r="M2764" i="2"/>
  <c r="M2763" i="2"/>
  <c r="M2762" i="2"/>
  <c r="M2761" i="2"/>
  <c r="M2760" i="2"/>
  <c r="M2759" i="2"/>
  <c r="M2758" i="2"/>
  <c r="M2757" i="2"/>
  <c r="M2756" i="2"/>
  <c r="M2755" i="2"/>
  <c r="M2754" i="2"/>
  <c r="M2753" i="2"/>
  <c r="M2752" i="2"/>
  <c r="M2751" i="2"/>
  <c r="M2750" i="2"/>
  <c r="M2749" i="2"/>
  <c r="M2748" i="2"/>
  <c r="M2747" i="2"/>
  <c r="M2746" i="2"/>
  <c r="M2745" i="2"/>
  <c r="M2744" i="2"/>
  <c r="M2743" i="2"/>
  <c r="M2742" i="2"/>
  <c r="M2741" i="2"/>
  <c r="M2740" i="2"/>
  <c r="M2739" i="2"/>
  <c r="M2738" i="2"/>
  <c r="M2737" i="2"/>
  <c r="M2736" i="2"/>
  <c r="M2735" i="2"/>
  <c r="M2734" i="2"/>
  <c r="M2733" i="2"/>
  <c r="M2732" i="2"/>
  <c r="M2731" i="2"/>
  <c r="M2730" i="2"/>
  <c r="M2729" i="2"/>
  <c r="M2728" i="2"/>
  <c r="M2727" i="2"/>
  <c r="M2726" i="2"/>
  <c r="M2725" i="2"/>
  <c r="M2724" i="2"/>
  <c r="M2723" i="2"/>
  <c r="M2722" i="2"/>
  <c r="M2721" i="2"/>
  <c r="M2720" i="2"/>
  <c r="M2719" i="2"/>
  <c r="M2718" i="2"/>
  <c r="M2717" i="2"/>
  <c r="M2716" i="2"/>
  <c r="M2715" i="2"/>
  <c r="M2714" i="2"/>
  <c r="M2713" i="2"/>
  <c r="M2712" i="2"/>
  <c r="M2711" i="2"/>
  <c r="M2710" i="2"/>
  <c r="M2709" i="2"/>
  <c r="M2708" i="2"/>
  <c r="M2707" i="2"/>
  <c r="M2706" i="2"/>
  <c r="M2705" i="2"/>
  <c r="M2704" i="2"/>
  <c r="M2703" i="2"/>
  <c r="M2702" i="2"/>
  <c r="M2701" i="2"/>
  <c r="M2700" i="2"/>
  <c r="M2699" i="2"/>
  <c r="M2698" i="2"/>
  <c r="M2697" i="2"/>
  <c r="M2696" i="2"/>
  <c r="M2695" i="2"/>
  <c r="M2694" i="2"/>
  <c r="M2693" i="2"/>
  <c r="M2692" i="2"/>
  <c r="M2691" i="2"/>
  <c r="M2690" i="2"/>
  <c r="M2689" i="2"/>
  <c r="M2688" i="2"/>
  <c r="M2687" i="2"/>
  <c r="M2686" i="2"/>
  <c r="M2685" i="2"/>
  <c r="M2684" i="2"/>
  <c r="M2683" i="2"/>
  <c r="M2682" i="2"/>
  <c r="M2681" i="2"/>
  <c r="M2680" i="2"/>
  <c r="M2679" i="2"/>
  <c r="M2678" i="2"/>
  <c r="M2677" i="2"/>
  <c r="M2676" i="2"/>
  <c r="M2675" i="2"/>
  <c r="M2674" i="2"/>
  <c r="M2673" i="2"/>
  <c r="M2672" i="2"/>
  <c r="M2671" i="2"/>
  <c r="M2670" i="2"/>
  <c r="M2669" i="2"/>
  <c r="M2668" i="2"/>
  <c r="M2667" i="2"/>
  <c r="M2666" i="2"/>
  <c r="M2665" i="2"/>
  <c r="M2664" i="2"/>
  <c r="M2663" i="2"/>
  <c r="M2662" i="2"/>
  <c r="M2661" i="2"/>
  <c r="M2660" i="2"/>
  <c r="M2659" i="2"/>
  <c r="M2658" i="2"/>
  <c r="M2657" i="2"/>
  <c r="M2656" i="2"/>
  <c r="M2655" i="2"/>
  <c r="M2654" i="2"/>
  <c r="M2653" i="2"/>
  <c r="M2652" i="2"/>
  <c r="M2651" i="2"/>
  <c r="M2650" i="2"/>
  <c r="M2649" i="2"/>
  <c r="M2648" i="2"/>
  <c r="M2647" i="2"/>
  <c r="M2646" i="2"/>
  <c r="M2645" i="2"/>
  <c r="M2644" i="2"/>
  <c r="M2643" i="2"/>
  <c r="M2642" i="2"/>
  <c r="M2641" i="2"/>
  <c r="M2640" i="2"/>
  <c r="M2639" i="2"/>
  <c r="M2638" i="2"/>
  <c r="M2637" i="2"/>
  <c r="M2636" i="2"/>
  <c r="M2635" i="2"/>
  <c r="M2634" i="2"/>
  <c r="M2633" i="2"/>
  <c r="M2632" i="2"/>
  <c r="M2631" i="2"/>
  <c r="M2630" i="2"/>
  <c r="M2629" i="2"/>
  <c r="M2628" i="2"/>
  <c r="M2627" i="2"/>
  <c r="M2626" i="2"/>
  <c r="M2625" i="2"/>
  <c r="M2624" i="2"/>
  <c r="M2623" i="2"/>
  <c r="M2622" i="2"/>
  <c r="M2621" i="2"/>
  <c r="M2620" i="2"/>
  <c r="M2619" i="2"/>
  <c r="M2618" i="2"/>
  <c r="M2617" i="2"/>
  <c r="M2616" i="2"/>
  <c r="M2615" i="2"/>
  <c r="M2614" i="2"/>
  <c r="M2613" i="2"/>
  <c r="M2612" i="2"/>
  <c r="M2611" i="2"/>
  <c r="M2610" i="2"/>
  <c r="M2609" i="2"/>
  <c r="M2608" i="2"/>
  <c r="M2607" i="2"/>
  <c r="M2606" i="2"/>
  <c r="M2605" i="2"/>
  <c r="M2604" i="2"/>
  <c r="M2603" i="2"/>
  <c r="M2602" i="2"/>
  <c r="M2601" i="2"/>
  <c r="M2600" i="2"/>
  <c r="M2599" i="2"/>
  <c r="M2598" i="2"/>
  <c r="M2597" i="2"/>
  <c r="M2596" i="2"/>
  <c r="M2595" i="2"/>
  <c r="M2594" i="2"/>
  <c r="M2593" i="2"/>
  <c r="M2592" i="2"/>
  <c r="M2591" i="2"/>
  <c r="M2590" i="2"/>
  <c r="M2589" i="2"/>
  <c r="M2588" i="2"/>
  <c r="M2587" i="2"/>
  <c r="M2586" i="2"/>
  <c r="M2585" i="2"/>
  <c r="M2584" i="2"/>
  <c r="M2583" i="2"/>
  <c r="M2582" i="2"/>
  <c r="M2581" i="2"/>
  <c r="M2580" i="2"/>
  <c r="M2579" i="2"/>
  <c r="M2578" i="2"/>
  <c r="M2577" i="2"/>
  <c r="M2576" i="2"/>
  <c r="M2575" i="2"/>
  <c r="M2574" i="2"/>
  <c r="M2573" i="2"/>
  <c r="M2572" i="2"/>
  <c r="M2571" i="2"/>
  <c r="M2570" i="2"/>
  <c r="M2569" i="2"/>
  <c r="M2568" i="2"/>
  <c r="M2567" i="2"/>
  <c r="M2566" i="2"/>
  <c r="M2565" i="2"/>
  <c r="M2564" i="2"/>
  <c r="M2563" i="2"/>
  <c r="M2562" i="2"/>
  <c r="M2561" i="2"/>
  <c r="M2560" i="2"/>
  <c r="M2559" i="2"/>
  <c r="M2558" i="2"/>
  <c r="M2557" i="2"/>
  <c r="M2556" i="2"/>
  <c r="M2555" i="2"/>
  <c r="M2554" i="2"/>
  <c r="M2553" i="2"/>
  <c r="M2552" i="2"/>
  <c r="M2551" i="2"/>
  <c r="M2550" i="2"/>
  <c r="M2549" i="2"/>
  <c r="M2548" i="2"/>
  <c r="M2547" i="2"/>
  <c r="M2546" i="2"/>
  <c r="M2545" i="2"/>
  <c r="M2544" i="2"/>
  <c r="M2543" i="2"/>
  <c r="M2542" i="2"/>
  <c r="M2541" i="2"/>
  <c r="M2540" i="2"/>
  <c r="M2539" i="2"/>
  <c r="M2538" i="2"/>
  <c r="M2537" i="2"/>
  <c r="M2536" i="2"/>
  <c r="M2535" i="2"/>
  <c r="M2534" i="2"/>
  <c r="M2533" i="2"/>
  <c r="M2532" i="2"/>
  <c r="M2531" i="2"/>
  <c r="M2530" i="2"/>
  <c r="M2529" i="2"/>
  <c r="M2528" i="2"/>
  <c r="M2527" i="2"/>
  <c r="M2526" i="2"/>
  <c r="M2525" i="2"/>
  <c r="M2524" i="2"/>
  <c r="M2523" i="2"/>
  <c r="M2522" i="2"/>
  <c r="M2521" i="2"/>
  <c r="M2520" i="2"/>
  <c r="M2519" i="2"/>
  <c r="M2518" i="2"/>
  <c r="M2517" i="2"/>
  <c r="M2516" i="2"/>
  <c r="M2515" i="2"/>
  <c r="M2514" i="2"/>
  <c r="M2513" i="2"/>
  <c r="M2512" i="2"/>
  <c r="M2511" i="2"/>
  <c r="M2510" i="2"/>
  <c r="M2509" i="2"/>
  <c r="M2508" i="2"/>
  <c r="M2507" i="2"/>
  <c r="M2506" i="2"/>
  <c r="M2505" i="2"/>
  <c r="M2504" i="2"/>
  <c r="M2503" i="2"/>
  <c r="M2502" i="2"/>
  <c r="M2501" i="2"/>
  <c r="M2500" i="2"/>
  <c r="M2499" i="2"/>
  <c r="M2498" i="2"/>
  <c r="M2497" i="2"/>
  <c r="M2496" i="2"/>
  <c r="M2495" i="2"/>
  <c r="M2494" i="2"/>
  <c r="M2493" i="2"/>
  <c r="M2492" i="2"/>
  <c r="M2491" i="2"/>
  <c r="M2490" i="2"/>
  <c r="M2489" i="2"/>
  <c r="M2488" i="2"/>
  <c r="M2487" i="2"/>
  <c r="M2486" i="2"/>
  <c r="M2485" i="2"/>
  <c r="M2484" i="2"/>
  <c r="M2483" i="2"/>
  <c r="M2482" i="2"/>
  <c r="M2481" i="2"/>
  <c r="M2480" i="2"/>
  <c r="M2479" i="2"/>
  <c r="M2478" i="2"/>
  <c r="M2477" i="2"/>
  <c r="M2476" i="2"/>
  <c r="M2475" i="2"/>
  <c r="M2474" i="2"/>
  <c r="M2473" i="2"/>
  <c r="M2472" i="2"/>
  <c r="M2471" i="2"/>
  <c r="M2470" i="2"/>
  <c r="M2469" i="2"/>
  <c r="M2468" i="2"/>
  <c r="M2467" i="2"/>
  <c r="M2466" i="2"/>
  <c r="M2465" i="2"/>
  <c r="M2464" i="2"/>
  <c r="M2463" i="2"/>
  <c r="M2462" i="2"/>
  <c r="M2461" i="2"/>
  <c r="M2460" i="2"/>
  <c r="M2459" i="2"/>
  <c r="M2458" i="2"/>
  <c r="M2457" i="2"/>
  <c r="M2456" i="2"/>
  <c r="M2455" i="2"/>
  <c r="M2454" i="2"/>
  <c r="M2453" i="2"/>
  <c r="M2452" i="2"/>
  <c r="M2451" i="2"/>
  <c r="M2450" i="2"/>
  <c r="M2449" i="2"/>
  <c r="M2448" i="2"/>
  <c r="M2447" i="2"/>
  <c r="M2446" i="2"/>
  <c r="M2445" i="2"/>
  <c r="M2444" i="2"/>
  <c r="M2443" i="2"/>
  <c r="M2442" i="2"/>
  <c r="M2441" i="2"/>
  <c r="M2440" i="2"/>
  <c r="M2439" i="2"/>
  <c r="M2438" i="2"/>
  <c r="M2437" i="2"/>
  <c r="M2436" i="2"/>
  <c r="M2435" i="2"/>
  <c r="M2434" i="2"/>
  <c r="M2433" i="2"/>
  <c r="M2432" i="2"/>
  <c r="M2431" i="2"/>
  <c r="M2430" i="2"/>
  <c r="M2429" i="2"/>
  <c r="M2428" i="2"/>
  <c r="M2427" i="2"/>
  <c r="M2426" i="2"/>
  <c r="M2425" i="2"/>
  <c r="M2424" i="2"/>
  <c r="M2423" i="2"/>
  <c r="M2422" i="2"/>
  <c r="M2421" i="2"/>
  <c r="M2420" i="2"/>
  <c r="M2419" i="2"/>
  <c r="M2418" i="2"/>
  <c r="M2417" i="2"/>
  <c r="M2416" i="2"/>
  <c r="M2415" i="2"/>
  <c r="M2414" i="2"/>
  <c r="M2413" i="2"/>
  <c r="M2412" i="2"/>
  <c r="M2411" i="2"/>
  <c r="M2410" i="2"/>
  <c r="M2409" i="2"/>
  <c r="M2408" i="2"/>
  <c r="M2407" i="2"/>
  <c r="M2406" i="2"/>
  <c r="M2405" i="2"/>
  <c r="M2404" i="2"/>
  <c r="M2403" i="2"/>
  <c r="M2402" i="2"/>
  <c r="M2401" i="2"/>
  <c r="M2400" i="2"/>
  <c r="M2399" i="2"/>
  <c r="M2398" i="2"/>
  <c r="M2397" i="2"/>
  <c r="M2396" i="2"/>
  <c r="M2395" i="2"/>
  <c r="M2394" i="2"/>
  <c r="M2393" i="2"/>
  <c r="M2392" i="2"/>
  <c r="M2391" i="2"/>
  <c r="M2390" i="2"/>
  <c r="M2389" i="2"/>
  <c r="M2388" i="2"/>
  <c r="M2387" i="2"/>
  <c r="M2386" i="2"/>
  <c r="M2385" i="2"/>
  <c r="M2384" i="2"/>
  <c r="M2383" i="2"/>
  <c r="M2382" i="2"/>
  <c r="M2381" i="2"/>
  <c r="M2380" i="2"/>
  <c r="M2379" i="2"/>
  <c r="M2378" i="2"/>
  <c r="M2377" i="2"/>
  <c r="M2376" i="2"/>
  <c r="M2375" i="2"/>
  <c r="M2374" i="2"/>
  <c r="M2373" i="2"/>
  <c r="M2372" i="2"/>
  <c r="M2371" i="2"/>
  <c r="M2370" i="2"/>
  <c r="M2369" i="2"/>
  <c r="M2368" i="2"/>
  <c r="M2367" i="2"/>
  <c r="M2366" i="2"/>
  <c r="M2365" i="2"/>
  <c r="M2364" i="2"/>
  <c r="M2363" i="2"/>
  <c r="M2362" i="2"/>
  <c r="M2361" i="2"/>
  <c r="M2360" i="2"/>
  <c r="M2359" i="2"/>
  <c r="M2358" i="2"/>
  <c r="M2357" i="2"/>
  <c r="M2356" i="2"/>
  <c r="M2355" i="2"/>
  <c r="M2354" i="2"/>
  <c r="M2353" i="2"/>
  <c r="M2352" i="2"/>
  <c r="M2351" i="2"/>
  <c r="M2350" i="2"/>
  <c r="M2349" i="2"/>
  <c r="M2348" i="2"/>
  <c r="M2347" i="2"/>
  <c r="M2346" i="2"/>
  <c r="M2345" i="2"/>
  <c r="M2344" i="2"/>
  <c r="M2343" i="2"/>
  <c r="M2342" i="2"/>
  <c r="M2341" i="2"/>
  <c r="M2340" i="2"/>
  <c r="M2339" i="2"/>
  <c r="M2338" i="2"/>
  <c r="M2337" i="2"/>
  <c r="M2336" i="2"/>
  <c r="M2335" i="2"/>
  <c r="M2334" i="2"/>
  <c r="M2333" i="2"/>
  <c r="M2332" i="2"/>
  <c r="M2331" i="2"/>
  <c r="M2330" i="2"/>
  <c r="M2329" i="2"/>
  <c r="M2328" i="2"/>
  <c r="M2327" i="2"/>
  <c r="M2326" i="2"/>
  <c r="M2325" i="2"/>
  <c r="M2324" i="2"/>
  <c r="M2323" i="2"/>
  <c r="M2322" i="2"/>
  <c r="M2321" i="2"/>
  <c r="M2320" i="2"/>
  <c r="M2319" i="2"/>
  <c r="M2318" i="2"/>
  <c r="M2317" i="2"/>
  <c r="M2316" i="2"/>
  <c r="M2315" i="2"/>
  <c r="M2314" i="2"/>
  <c r="M2313" i="2"/>
  <c r="M2312" i="2"/>
  <c r="M2311" i="2"/>
  <c r="M2310" i="2"/>
  <c r="M2309" i="2"/>
  <c r="M2308" i="2"/>
  <c r="M2307" i="2"/>
  <c r="M2306" i="2"/>
  <c r="M2305" i="2"/>
  <c r="M2304" i="2"/>
  <c r="M2303" i="2"/>
  <c r="M2302" i="2"/>
  <c r="M2301" i="2"/>
  <c r="M2300" i="2"/>
  <c r="M2299" i="2"/>
  <c r="M2298" i="2"/>
  <c r="M2297" i="2"/>
  <c r="M2296" i="2"/>
  <c r="M2295" i="2"/>
  <c r="M2294" i="2"/>
  <c r="M2293" i="2"/>
  <c r="M2292" i="2"/>
  <c r="M2291" i="2"/>
  <c r="M2290" i="2"/>
  <c r="M2289" i="2"/>
  <c r="M2288" i="2"/>
  <c r="M2287" i="2"/>
  <c r="M2286" i="2"/>
  <c r="M2285" i="2"/>
  <c r="M2284" i="2"/>
  <c r="M2283" i="2"/>
  <c r="M2282" i="2"/>
  <c r="M2281" i="2"/>
  <c r="M2280" i="2"/>
  <c r="M2279" i="2"/>
  <c r="M2278" i="2"/>
  <c r="M2277" i="2"/>
  <c r="M2276" i="2"/>
  <c r="M2275" i="2"/>
  <c r="M2274" i="2"/>
  <c r="M2273" i="2"/>
  <c r="M2272" i="2"/>
  <c r="M2271" i="2"/>
  <c r="M2270" i="2"/>
  <c r="M2269" i="2"/>
  <c r="M2268" i="2"/>
  <c r="M2267" i="2"/>
  <c r="M2266" i="2"/>
  <c r="M2265" i="2"/>
  <c r="M2264" i="2"/>
  <c r="M2263" i="2"/>
  <c r="M2262" i="2"/>
  <c r="M2261" i="2"/>
  <c r="M2260" i="2"/>
  <c r="M2259" i="2"/>
  <c r="M2258" i="2"/>
  <c r="M2257" i="2"/>
  <c r="M2256" i="2"/>
  <c r="M2255" i="2"/>
  <c r="M2254" i="2"/>
  <c r="M2253" i="2"/>
  <c r="M2252" i="2"/>
  <c r="M2251" i="2"/>
  <c r="M2250" i="2"/>
  <c r="M2249" i="2"/>
  <c r="M2248" i="2"/>
  <c r="M2247" i="2"/>
  <c r="M2246" i="2"/>
  <c r="M2245" i="2"/>
  <c r="M2244" i="2"/>
  <c r="M2243" i="2"/>
  <c r="M2242" i="2"/>
  <c r="M2241" i="2"/>
  <c r="M2240" i="2"/>
  <c r="M2239" i="2"/>
  <c r="M2238" i="2"/>
  <c r="M2237" i="2"/>
  <c r="M2236" i="2"/>
  <c r="M2235" i="2"/>
  <c r="M2234" i="2"/>
  <c r="M2233" i="2"/>
  <c r="M2232" i="2"/>
  <c r="M2231" i="2"/>
  <c r="M2230" i="2"/>
  <c r="M2229" i="2"/>
  <c r="M2228" i="2"/>
  <c r="M2227" i="2"/>
  <c r="M2226" i="2"/>
  <c r="M2225" i="2"/>
  <c r="M2224" i="2"/>
  <c r="M2223" i="2"/>
  <c r="M2222" i="2"/>
  <c r="M2221" i="2"/>
  <c r="M2220" i="2"/>
  <c r="M2219" i="2"/>
  <c r="M2218" i="2"/>
  <c r="M2217" i="2"/>
  <c r="M2216" i="2"/>
  <c r="M2215" i="2"/>
  <c r="M2214" i="2"/>
  <c r="M2213" i="2"/>
  <c r="M2212" i="2"/>
  <c r="M2211" i="2"/>
  <c r="M2210" i="2"/>
  <c r="M2209" i="2"/>
  <c r="M2208" i="2"/>
  <c r="M2207" i="2"/>
  <c r="M2206" i="2"/>
  <c r="M2205" i="2"/>
  <c r="M2204" i="2"/>
  <c r="M2203" i="2"/>
  <c r="M2202" i="2"/>
  <c r="M2201" i="2"/>
  <c r="M2200" i="2"/>
  <c r="M2199" i="2"/>
  <c r="M2198" i="2"/>
  <c r="M2197" i="2"/>
  <c r="M2196" i="2"/>
  <c r="M2195" i="2"/>
  <c r="M2194" i="2"/>
  <c r="M2193" i="2"/>
  <c r="M2192" i="2"/>
  <c r="M2191" i="2"/>
  <c r="M2190" i="2"/>
  <c r="M2189" i="2"/>
  <c r="M2188" i="2"/>
  <c r="M2187" i="2"/>
  <c r="M2186" i="2"/>
  <c r="M2185" i="2"/>
  <c r="M2184" i="2"/>
  <c r="M2183" i="2"/>
  <c r="M2182" i="2"/>
  <c r="M2181" i="2"/>
  <c r="M2180" i="2"/>
  <c r="M2179" i="2"/>
  <c r="M2178" i="2"/>
  <c r="M2177" i="2"/>
  <c r="M2176" i="2"/>
  <c r="M2175" i="2"/>
  <c r="M2174" i="2"/>
  <c r="M2173" i="2"/>
  <c r="M2172" i="2"/>
  <c r="M2171" i="2"/>
  <c r="M2170" i="2"/>
  <c r="M2169" i="2"/>
  <c r="M2168" i="2"/>
  <c r="M2167" i="2"/>
  <c r="M2166" i="2"/>
  <c r="M2165" i="2"/>
  <c r="M2164" i="2"/>
  <c r="M2163" i="2"/>
  <c r="M2162" i="2"/>
  <c r="M2161" i="2"/>
  <c r="M2160" i="2"/>
  <c r="M2159" i="2"/>
  <c r="M2158" i="2"/>
  <c r="M2157" i="2"/>
  <c r="M2156" i="2"/>
  <c r="M2155" i="2"/>
  <c r="M2154" i="2"/>
  <c r="M2153" i="2"/>
  <c r="M2152" i="2"/>
  <c r="M2151" i="2"/>
  <c r="M2150" i="2"/>
  <c r="M2149" i="2"/>
  <c r="M2148" i="2"/>
  <c r="M2147" i="2"/>
  <c r="M2146" i="2"/>
  <c r="M2145" i="2"/>
  <c r="M2144" i="2"/>
  <c r="M2143" i="2"/>
  <c r="M2142" i="2"/>
  <c r="M2141" i="2"/>
  <c r="M2140" i="2"/>
  <c r="M2139" i="2"/>
  <c r="M2138" i="2"/>
  <c r="M2137" i="2"/>
  <c r="M2136" i="2"/>
  <c r="M2135" i="2"/>
  <c r="M2134" i="2"/>
  <c r="M2133" i="2"/>
  <c r="M2132" i="2"/>
  <c r="M2131" i="2"/>
  <c r="M2130" i="2"/>
  <c r="M2129" i="2"/>
  <c r="M2128" i="2"/>
  <c r="M2127" i="2"/>
  <c r="M2126" i="2"/>
  <c r="M2125" i="2"/>
  <c r="M2124" i="2"/>
  <c r="M2123" i="2"/>
  <c r="M2122" i="2"/>
  <c r="M2121" i="2"/>
  <c r="M2120" i="2"/>
  <c r="M2119" i="2"/>
  <c r="M2118" i="2"/>
  <c r="M2117" i="2"/>
  <c r="M2116" i="2"/>
  <c r="M2115" i="2"/>
  <c r="M2114" i="2"/>
  <c r="M2113" i="2"/>
  <c r="M2112" i="2"/>
  <c r="M2111" i="2"/>
  <c r="M2110" i="2"/>
  <c r="M2109" i="2"/>
  <c r="M2108" i="2"/>
  <c r="M2107" i="2"/>
  <c r="M2106" i="2"/>
  <c r="M2105" i="2"/>
  <c r="M2104" i="2"/>
  <c r="M2103" i="2"/>
  <c r="M2102" i="2"/>
  <c r="M2101" i="2"/>
  <c r="M2100" i="2"/>
  <c r="M2099" i="2"/>
  <c r="M2098" i="2"/>
  <c r="M2097" i="2"/>
  <c r="M2096" i="2"/>
  <c r="M2095" i="2"/>
  <c r="M2094" i="2"/>
  <c r="M2093" i="2"/>
  <c r="M2092" i="2"/>
  <c r="M2091" i="2"/>
  <c r="M2090" i="2"/>
  <c r="M2089" i="2"/>
  <c r="M2088" i="2"/>
  <c r="M2087" i="2"/>
  <c r="M2086" i="2"/>
  <c r="M2085" i="2"/>
  <c r="M2084" i="2"/>
  <c r="M2083" i="2"/>
  <c r="M2082" i="2"/>
  <c r="M2081" i="2"/>
  <c r="M2080" i="2"/>
  <c r="M2079" i="2"/>
  <c r="M2078" i="2"/>
  <c r="M2077" i="2"/>
  <c r="M2076" i="2"/>
  <c r="M2075" i="2"/>
  <c r="M2074" i="2"/>
  <c r="M2073" i="2"/>
  <c r="M2072" i="2"/>
  <c r="M2071" i="2"/>
  <c r="M2070" i="2"/>
  <c r="M2069" i="2"/>
  <c r="M2068" i="2"/>
  <c r="M2067" i="2"/>
  <c r="M2066" i="2"/>
  <c r="M2065" i="2"/>
  <c r="M2064" i="2"/>
  <c r="M2063" i="2"/>
  <c r="M2062" i="2"/>
  <c r="M2061" i="2"/>
  <c r="M2060" i="2"/>
  <c r="M2059" i="2"/>
  <c r="M2058" i="2"/>
  <c r="M2057" i="2"/>
  <c r="M2056" i="2"/>
  <c r="M2055" i="2"/>
  <c r="M2054" i="2"/>
  <c r="M2053" i="2"/>
  <c r="M2052" i="2"/>
  <c r="M2051" i="2"/>
  <c r="M2050" i="2"/>
  <c r="M2049" i="2"/>
  <c r="M2048" i="2"/>
  <c r="M2047" i="2"/>
  <c r="M2046" i="2"/>
  <c r="M2045" i="2"/>
  <c r="M2044" i="2"/>
  <c r="M2043" i="2"/>
  <c r="M2042" i="2"/>
  <c r="M2041" i="2"/>
  <c r="M2040" i="2"/>
  <c r="M2039" i="2"/>
  <c r="M2038" i="2"/>
  <c r="M2037" i="2"/>
  <c r="M2036" i="2"/>
  <c r="M2035" i="2"/>
  <c r="M2034" i="2"/>
  <c r="M2033" i="2"/>
  <c r="M2032" i="2"/>
  <c r="M2031" i="2"/>
  <c r="M2030" i="2"/>
  <c r="M2029" i="2"/>
  <c r="M2028" i="2"/>
  <c r="M2027" i="2"/>
  <c r="M2026" i="2"/>
  <c r="M2025" i="2"/>
  <c r="M2024" i="2"/>
  <c r="M2023" i="2"/>
  <c r="M2022" i="2"/>
  <c r="M2021" i="2"/>
  <c r="M2020" i="2"/>
  <c r="M2019" i="2"/>
  <c r="M2018" i="2"/>
  <c r="M2017" i="2"/>
  <c r="M2016" i="2"/>
  <c r="M2015" i="2"/>
  <c r="M2014" i="2"/>
  <c r="M2013" i="2"/>
  <c r="M2012" i="2"/>
  <c r="M2011" i="2"/>
  <c r="M2010" i="2"/>
  <c r="M2009" i="2"/>
  <c r="M2008" i="2"/>
  <c r="M2007" i="2"/>
  <c r="M2006" i="2"/>
  <c r="M2005" i="2"/>
  <c r="M2004" i="2"/>
  <c r="M2003" i="2"/>
  <c r="M2002" i="2"/>
  <c r="M2001" i="2"/>
  <c r="M2000" i="2"/>
  <c r="M1999" i="2"/>
  <c r="M1998" i="2"/>
  <c r="M1997" i="2"/>
  <c r="M1996" i="2"/>
  <c r="M1995" i="2"/>
  <c r="M1994" i="2"/>
  <c r="M1993" i="2"/>
  <c r="M1992" i="2"/>
  <c r="M1991" i="2"/>
  <c r="M1990" i="2"/>
  <c r="M1989" i="2"/>
  <c r="M1988" i="2"/>
  <c r="M1987" i="2"/>
  <c r="M1986" i="2"/>
  <c r="M1985" i="2"/>
  <c r="M1984" i="2"/>
  <c r="M1983" i="2"/>
  <c r="M1982" i="2"/>
  <c r="M1981" i="2"/>
  <c r="M1980" i="2"/>
  <c r="M1979" i="2"/>
  <c r="M1978" i="2"/>
  <c r="M1977" i="2"/>
  <c r="M1976" i="2"/>
  <c r="M1975" i="2"/>
  <c r="M1974" i="2"/>
  <c r="M1973" i="2"/>
  <c r="M1972" i="2"/>
  <c r="M1971" i="2"/>
  <c r="M1970" i="2"/>
  <c r="M1969" i="2"/>
  <c r="M1968" i="2"/>
  <c r="M1967" i="2"/>
  <c r="M1966" i="2"/>
  <c r="M1965" i="2"/>
  <c r="M1964" i="2"/>
  <c r="M1963" i="2"/>
  <c r="M1962" i="2"/>
  <c r="M1961" i="2"/>
  <c r="M1960" i="2"/>
  <c r="M1959" i="2"/>
  <c r="M1958" i="2"/>
  <c r="M1957" i="2"/>
  <c r="M1956" i="2"/>
  <c r="M1955" i="2"/>
  <c r="M1954" i="2"/>
  <c r="M1953" i="2"/>
  <c r="M1952" i="2"/>
  <c r="M1951" i="2"/>
  <c r="M1950" i="2"/>
  <c r="M1949" i="2"/>
  <c r="M1948" i="2"/>
  <c r="M1947" i="2"/>
  <c r="M1946" i="2"/>
  <c r="M1945" i="2"/>
  <c r="M1944" i="2"/>
  <c r="M1943" i="2"/>
  <c r="M1942" i="2"/>
  <c r="M1941" i="2"/>
  <c r="M1940" i="2"/>
  <c r="M1939" i="2"/>
  <c r="M1938" i="2"/>
  <c r="M1937" i="2"/>
  <c r="M1936" i="2"/>
  <c r="M1935" i="2"/>
  <c r="M1934" i="2"/>
  <c r="M1933" i="2"/>
  <c r="M1932" i="2"/>
  <c r="M1931" i="2"/>
  <c r="M1930" i="2"/>
  <c r="M1929" i="2"/>
  <c r="M1928" i="2"/>
  <c r="M1927" i="2"/>
  <c r="M1926" i="2"/>
  <c r="M1925" i="2"/>
  <c r="M1924" i="2"/>
  <c r="M1923" i="2"/>
  <c r="M1922" i="2"/>
  <c r="M1921" i="2"/>
  <c r="M1920" i="2"/>
  <c r="M1919" i="2"/>
  <c r="M1918" i="2"/>
  <c r="M1917" i="2"/>
  <c r="M1916" i="2"/>
  <c r="M1915" i="2"/>
  <c r="M1914" i="2"/>
  <c r="M1913" i="2"/>
  <c r="M1912" i="2"/>
  <c r="M1911" i="2"/>
  <c r="M1910" i="2"/>
  <c r="M1909" i="2"/>
  <c r="M1908" i="2"/>
  <c r="M1907" i="2"/>
  <c r="M1906" i="2"/>
  <c r="M1905" i="2"/>
  <c r="M1904" i="2"/>
  <c r="M1903" i="2"/>
  <c r="M1902" i="2"/>
  <c r="M1901" i="2"/>
  <c r="M1900" i="2"/>
  <c r="M1899" i="2"/>
  <c r="M1898" i="2"/>
  <c r="M1897" i="2"/>
  <c r="M1896" i="2"/>
  <c r="M1895" i="2"/>
  <c r="M1894" i="2"/>
  <c r="M1893" i="2"/>
  <c r="M1892" i="2"/>
  <c r="M1891" i="2"/>
  <c r="M1890" i="2"/>
  <c r="M1889" i="2"/>
  <c r="M1888" i="2"/>
  <c r="M1887" i="2"/>
  <c r="M1886" i="2"/>
  <c r="M1885" i="2"/>
  <c r="M1884" i="2"/>
  <c r="M1883" i="2"/>
  <c r="M1882" i="2"/>
  <c r="M1881" i="2"/>
  <c r="M1880" i="2"/>
  <c r="M1879" i="2"/>
  <c r="M1878" i="2"/>
  <c r="M1877" i="2"/>
  <c r="M1876" i="2"/>
  <c r="M1875" i="2"/>
  <c r="M1874" i="2"/>
  <c r="M1873" i="2"/>
  <c r="M1872" i="2"/>
  <c r="M1871" i="2"/>
  <c r="M1870" i="2"/>
  <c r="M1869" i="2"/>
  <c r="M1868" i="2"/>
  <c r="M1867" i="2"/>
  <c r="M1866" i="2"/>
  <c r="M1865" i="2"/>
  <c r="M1864" i="2"/>
  <c r="M1863" i="2"/>
  <c r="M1862" i="2"/>
  <c r="M1861" i="2"/>
  <c r="M1860" i="2"/>
  <c r="M1859" i="2"/>
  <c r="M1858" i="2"/>
  <c r="M1857" i="2"/>
  <c r="M1856" i="2"/>
  <c r="M1855" i="2"/>
  <c r="M1854" i="2"/>
  <c r="M1853" i="2"/>
  <c r="M1852" i="2"/>
  <c r="M1851" i="2"/>
  <c r="M1850" i="2"/>
  <c r="M1849" i="2"/>
  <c r="M1848" i="2"/>
  <c r="M1847" i="2"/>
  <c r="M1846" i="2"/>
  <c r="M1845" i="2"/>
  <c r="M1844" i="2"/>
  <c r="M1843" i="2"/>
  <c r="M1842" i="2"/>
  <c r="M1841" i="2"/>
  <c r="M1840" i="2"/>
  <c r="M1839" i="2"/>
  <c r="M1838" i="2"/>
  <c r="M1837" i="2"/>
  <c r="M1836" i="2"/>
  <c r="M1835" i="2"/>
  <c r="M1834" i="2"/>
  <c r="M1833" i="2"/>
  <c r="M1832" i="2"/>
  <c r="M1831" i="2"/>
  <c r="M1830" i="2"/>
  <c r="M1829" i="2"/>
  <c r="M1828" i="2"/>
  <c r="M1827" i="2"/>
  <c r="M1826" i="2"/>
  <c r="M1825" i="2"/>
  <c r="M1824" i="2"/>
  <c r="M1823" i="2"/>
  <c r="M1822" i="2"/>
  <c r="M1821" i="2"/>
  <c r="M1820" i="2"/>
  <c r="M1819" i="2"/>
  <c r="M1818" i="2"/>
  <c r="M1817" i="2"/>
  <c r="M1816" i="2"/>
  <c r="M1815" i="2"/>
  <c r="M1814" i="2"/>
  <c r="M1813" i="2"/>
  <c r="M1812" i="2"/>
  <c r="M1811" i="2"/>
  <c r="M1810" i="2"/>
  <c r="M1809" i="2"/>
  <c r="M1808" i="2"/>
  <c r="M1807" i="2"/>
  <c r="M1806" i="2"/>
  <c r="M1805" i="2"/>
  <c r="M1804" i="2"/>
  <c r="M1803" i="2"/>
  <c r="M1802" i="2"/>
  <c r="M1801" i="2"/>
  <c r="M1800" i="2"/>
  <c r="M1799" i="2"/>
  <c r="M1798" i="2"/>
  <c r="M1797" i="2"/>
  <c r="M1796" i="2"/>
  <c r="M1795" i="2"/>
  <c r="M1794" i="2"/>
  <c r="M1793" i="2"/>
  <c r="M1792" i="2"/>
  <c r="M1791" i="2"/>
  <c r="M1790" i="2"/>
  <c r="M1789" i="2"/>
  <c r="M1788" i="2"/>
  <c r="M1787" i="2"/>
  <c r="M1786" i="2"/>
  <c r="M1785" i="2"/>
  <c r="M1784" i="2"/>
  <c r="M1783" i="2"/>
  <c r="M1782" i="2"/>
  <c r="M1781" i="2"/>
  <c r="M1780" i="2"/>
  <c r="M1779" i="2"/>
  <c r="M1778" i="2"/>
  <c r="M1777" i="2"/>
  <c r="M1776" i="2"/>
  <c r="M1775" i="2"/>
  <c r="M1774" i="2"/>
  <c r="M1773" i="2"/>
  <c r="M1772" i="2"/>
  <c r="M1771" i="2"/>
  <c r="M1770" i="2"/>
  <c r="M1769" i="2"/>
  <c r="M1768" i="2"/>
  <c r="M1767" i="2"/>
  <c r="M1766" i="2"/>
  <c r="M1765" i="2"/>
  <c r="M1764" i="2"/>
  <c r="M1763" i="2"/>
  <c r="M1762" i="2"/>
  <c r="M1761" i="2"/>
  <c r="M1760" i="2"/>
  <c r="M1759" i="2"/>
  <c r="M1758" i="2"/>
  <c r="M1757" i="2"/>
  <c r="M1756" i="2"/>
  <c r="M1755" i="2"/>
  <c r="M1754" i="2"/>
  <c r="M1753" i="2"/>
  <c r="M1752" i="2"/>
  <c r="M1751" i="2"/>
  <c r="M1750" i="2"/>
  <c r="M1749" i="2"/>
  <c r="M1748" i="2"/>
  <c r="M1747" i="2"/>
  <c r="M1746" i="2"/>
  <c r="M1745" i="2"/>
  <c r="M1744" i="2"/>
  <c r="M1743" i="2"/>
  <c r="M1742" i="2"/>
  <c r="M1741" i="2"/>
  <c r="M1740" i="2"/>
  <c r="M1739" i="2"/>
  <c r="M1738" i="2"/>
  <c r="M1737" i="2"/>
  <c r="M1736" i="2"/>
  <c r="M1735" i="2"/>
  <c r="M1734" i="2"/>
  <c r="M1733" i="2"/>
  <c r="M1732" i="2"/>
  <c r="M1731" i="2"/>
  <c r="M1730" i="2"/>
  <c r="M1729" i="2"/>
  <c r="M1728" i="2"/>
  <c r="M1727" i="2"/>
  <c r="M1726" i="2"/>
  <c r="M1725" i="2"/>
  <c r="M1724" i="2"/>
  <c r="M1723" i="2"/>
  <c r="M1722" i="2"/>
  <c r="M1721" i="2"/>
  <c r="M1720" i="2"/>
  <c r="M1719" i="2"/>
  <c r="M1718" i="2"/>
  <c r="M1717" i="2"/>
  <c r="M1716" i="2"/>
  <c r="M1715" i="2"/>
  <c r="M1714" i="2"/>
  <c r="M1713" i="2"/>
  <c r="M1712" i="2"/>
  <c r="M1711" i="2"/>
  <c r="M1710" i="2"/>
  <c r="M1709" i="2"/>
  <c r="M1708" i="2"/>
  <c r="M1707" i="2"/>
  <c r="M1706" i="2"/>
  <c r="M1705" i="2"/>
  <c r="M1704" i="2"/>
  <c r="M1703" i="2"/>
  <c r="M1702" i="2"/>
  <c r="M1701" i="2"/>
  <c r="M1700" i="2"/>
  <c r="M1699" i="2"/>
  <c r="M1698" i="2"/>
  <c r="M1697" i="2"/>
  <c r="M1696" i="2"/>
  <c r="M1695" i="2"/>
  <c r="M1694" i="2"/>
  <c r="M1693" i="2"/>
  <c r="M1692" i="2"/>
  <c r="M1691" i="2"/>
  <c r="M1690" i="2"/>
  <c r="M1689" i="2"/>
  <c r="M1688" i="2"/>
  <c r="M1687" i="2"/>
  <c r="M1686" i="2"/>
  <c r="M1685" i="2"/>
  <c r="M1684" i="2"/>
  <c r="M1683" i="2"/>
  <c r="M1682" i="2"/>
  <c r="M1681" i="2"/>
  <c r="M1680" i="2"/>
  <c r="M1679" i="2"/>
  <c r="M1678" i="2"/>
  <c r="M1677" i="2"/>
  <c r="M1676" i="2"/>
  <c r="M1675" i="2"/>
  <c r="M1674" i="2"/>
  <c r="M1673" i="2"/>
  <c r="M1672" i="2"/>
  <c r="M1671" i="2"/>
  <c r="M1670" i="2"/>
  <c r="M1669" i="2"/>
  <c r="M1668" i="2"/>
  <c r="M1667" i="2"/>
  <c r="M1666" i="2"/>
  <c r="M1665" i="2"/>
  <c r="M1664" i="2"/>
  <c r="M1663" i="2"/>
  <c r="M1662" i="2"/>
  <c r="M1661" i="2"/>
  <c r="M1660" i="2"/>
  <c r="M1659" i="2"/>
  <c r="M1658" i="2"/>
  <c r="M1657" i="2"/>
  <c r="M1656" i="2"/>
  <c r="M1655" i="2"/>
  <c r="M1654" i="2"/>
  <c r="M1653" i="2"/>
  <c r="M1652" i="2"/>
  <c r="M1651" i="2"/>
  <c r="M1650" i="2"/>
  <c r="M1649" i="2"/>
  <c r="M1648" i="2"/>
  <c r="M1647" i="2"/>
  <c r="M1646" i="2"/>
  <c r="M1645" i="2"/>
  <c r="M1644" i="2"/>
  <c r="M1643" i="2"/>
  <c r="M1642" i="2"/>
  <c r="M1641" i="2"/>
  <c r="M1640" i="2"/>
  <c r="M1639" i="2"/>
  <c r="M1638" i="2"/>
  <c r="M1637" i="2"/>
  <c r="M1636" i="2"/>
  <c r="M1635" i="2"/>
  <c r="M1634" i="2"/>
  <c r="M1633" i="2"/>
  <c r="M1632" i="2"/>
  <c r="M1631" i="2"/>
  <c r="M1630" i="2"/>
  <c r="M1629" i="2"/>
  <c r="M1628" i="2"/>
  <c r="M1627" i="2"/>
  <c r="M1626" i="2"/>
  <c r="M1625" i="2"/>
  <c r="M1624" i="2"/>
  <c r="M1623" i="2"/>
  <c r="M1622" i="2"/>
  <c r="M1621" i="2"/>
  <c r="M1620" i="2"/>
  <c r="M1619" i="2"/>
  <c r="M1618" i="2"/>
  <c r="M1617" i="2"/>
  <c r="M1616" i="2"/>
  <c r="M1615" i="2"/>
  <c r="M1614" i="2"/>
  <c r="M1613" i="2"/>
  <c r="M1612" i="2"/>
  <c r="M1611" i="2"/>
  <c r="M1610" i="2"/>
  <c r="M1609" i="2"/>
  <c r="M1608" i="2"/>
  <c r="M1607" i="2"/>
  <c r="M1606" i="2"/>
  <c r="M1605" i="2"/>
  <c r="M1604" i="2"/>
  <c r="M1603" i="2"/>
  <c r="M1602" i="2"/>
  <c r="M1601" i="2"/>
  <c r="M1600" i="2"/>
  <c r="M1599" i="2"/>
  <c r="M1598" i="2"/>
  <c r="M1597" i="2"/>
  <c r="M1596" i="2"/>
  <c r="M1595" i="2"/>
  <c r="M1594" i="2"/>
  <c r="M1593" i="2"/>
  <c r="M1592" i="2"/>
  <c r="M1591" i="2"/>
  <c r="M1590" i="2"/>
  <c r="M1589" i="2"/>
  <c r="M1588" i="2"/>
  <c r="M1587" i="2"/>
  <c r="M1586" i="2"/>
  <c r="M1585" i="2"/>
  <c r="M1584" i="2"/>
  <c r="M1583" i="2"/>
  <c r="M1582" i="2"/>
  <c r="M1581" i="2"/>
  <c r="M1580" i="2"/>
  <c r="M1579" i="2"/>
  <c r="M1578" i="2"/>
  <c r="M1577" i="2"/>
  <c r="M1576" i="2"/>
  <c r="M1575" i="2"/>
  <c r="M1574" i="2"/>
  <c r="M1573" i="2"/>
  <c r="M1572" i="2"/>
  <c r="M1571" i="2"/>
  <c r="M1570" i="2"/>
  <c r="M1569" i="2"/>
  <c r="M1568" i="2"/>
  <c r="M1567" i="2"/>
  <c r="M1566" i="2"/>
  <c r="M1565" i="2"/>
  <c r="M1564" i="2"/>
  <c r="M1563" i="2"/>
  <c r="M1562" i="2"/>
  <c r="M1561" i="2"/>
  <c r="M1560" i="2"/>
  <c r="M1559" i="2"/>
  <c r="M1558" i="2"/>
  <c r="M1557" i="2"/>
  <c r="M1556" i="2"/>
  <c r="M1555" i="2"/>
  <c r="M1554" i="2"/>
  <c r="M1553" i="2"/>
  <c r="M1552" i="2"/>
  <c r="M1551" i="2"/>
  <c r="M1550" i="2"/>
  <c r="M1549" i="2"/>
  <c r="M1548" i="2"/>
  <c r="M1547" i="2"/>
  <c r="M1546" i="2"/>
  <c r="M1545" i="2"/>
  <c r="M1544" i="2"/>
  <c r="M1543" i="2"/>
  <c r="M1542" i="2"/>
  <c r="M1541" i="2"/>
  <c r="M1540" i="2"/>
  <c r="M1539" i="2"/>
  <c r="M1538" i="2"/>
  <c r="M1537" i="2"/>
  <c r="M1536" i="2"/>
  <c r="M1535" i="2"/>
  <c r="M1534" i="2"/>
  <c r="M1533" i="2"/>
  <c r="M1532" i="2"/>
  <c r="M1531" i="2"/>
  <c r="M1530" i="2"/>
  <c r="M1529" i="2"/>
  <c r="M1528" i="2"/>
  <c r="M1527" i="2"/>
  <c r="M1526" i="2"/>
  <c r="M1525" i="2"/>
  <c r="M1524" i="2"/>
  <c r="M1523" i="2"/>
  <c r="M1522" i="2"/>
  <c r="M1521" i="2"/>
  <c r="M1520" i="2"/>
  <c r="M1519" i="2"/>
  <c r="M1518" i="2"/>
  <c r="M1517" i="2"/>
  <c r="M1516" i="2"/>
  <c r="M1515" i="2"/>
  <c r="M1514" i="2"/>
  <c r="M1513" i="2"/>
  <c r="M1512" i="2"/>
  <c r="M1511" i="2"/>
  <c r="M1510" i="2"/>
  <c r="M1509" i="2"/>
  <c r="M1508" i="2"/>
  <c r="M1507" i="2"/>
  <c r="M1506" i="2"/>
  <c r="M1505" i="2"/>
  <c r="M1504" i="2"/>
  <c r="M1503" i="2"/>
  <c r="M1502" i="2"/>
  <c r="M1501" i="2"/>
  <c r="M1500" i="2"/>
  <c r="M1499" i="2"/>
  <c r="M1498" i="2"/>
  <c r="M1497" i="2"/>
  <c r="M1496" i="2"/>
  <c r="M1495" i="2"/>
  <c r="M1494" i="2"/>
  <c r="M1493" i="2"/>
  <c r="M1492" i="2"/>
  <c r="M1491" i="2"/>
  <c r="M1490" i="2"/>
  <c r="M1489" i="2"/>
  <c r="M1488" i="2"/>
  <c r="M1487" i="2"/>
  <c r="M1486" i="2"/>
  <c r="M1485" i="2"/>
  <c r="M1484" i="2"/>
  <c r="M1483" i="2"/>
  <c r="M1482" i="2"/>
  <c r="M1481" i="2"/>
  <c r="M1480" i="2"/>
  <c r="M1479" i="2"/>
  <c r="M1478" i="2"/>
  <c r="M1477" i="2"/>
  <c r="M1476" i="2"/>
  <c r="M1475" i="2"/>
  <c r="M1474" i="2"/>
  <c r="M1473" i="2"/>
  <c r="M1472" i="2"/>
  <c r="M1471" i="2"/>
  <c r="M1470" i="2"/>
  <c r="M1469" i="2"/>
  <c r="M1468" i="2"/>
  <c r="M1467" i="2"/>
  <c r="M1466" i="2"/>
  <c r="M1465" i="2"/>
  <c r="M1464" i="2"/>
  <c r="M1463" i="2"/>
  <c r="M1462" i="2"/>
  <c r="M1461" i="2"/>
  <c r="M1460" i="2"/>
  <c r="M1459" i="2"/>
  <c r="M1458" i="2"/>
  <c r="M1457" i="2"/>
  <c r="M1456" i="2"/>
  <c r="M1455" i="2"/>
  <c r="M1454" i="2"/>
  <c r="M1453" i="2"/>
  <c r="M1452" i="2"/>
  <c r="M1451" i="2"/>
  <c r="M1450" i="2"/>
  <c r="M1449" i="2"/>
  <c r="M1448" i="2"/>
  <c r="M1447" i="2"/>
  <c r="M1446" i="2"/>
  <c r="M1445" i="2"/>
  <c r="M1444" i="2"/>
  <c r="M1443" i="2"/>
  <c r="M1442" i="2"/>
  <c r="M1441" i="2"/>
  <c r="M1440" i="2"/>
  <c r="M1439" i="2"/>
  <c r="M1438" i="2"/>
  <c r="M1437" i="2"/>
  <c r="M1436" i="2"/>
  <c r="M1435" i="2"/>
  <c r="M1434" i="2"/>
  <c r="M1433" i="2"/>
  <c r="M1432" i="2"/>
  <c r="M1431" i="2"/>
  <c r="M1430" i="2"/>
  <c r="M1429" i="2"/>
  <c r="M1428" i="2"/>
  <c r="M1427" i="2"/>
  <c r="M1426" i="2"/>
  <c r="M1425" i="2"/>
  <c r="M1424" i="2"/>
  <c r="M1423" i="2"/>
  <c r="M1422" i="2"/>
  <c r="M1421" i="2"/>
  <c r="M1420" i="2"/>
  <c r="M1419" i="2"/>
  <c r="M1418" i="2"/>
  <c r="M1417" i="2"/>
  <c r="M1416" i="2"/>
  <c r="M1415" i="2"/>
  <c r="M1414" i="2"/>
  <c r="M1413" i="2"/>
  <c r="M1412" i="2"/>
  <c r="M1411" i="2"/>
  <c r="M1410" i="2"/>
  <c r="M1409" i="2"/>
  <c r="M1408" i="2"/>
  <c r="M1407" i="2"/>
  <c r="M1406" i="2"/>
  <c r="M1405" i="2"/>
  <c r="M1404" i="2"/>
  <c r="M1403" i="2"/>
  <c r="M1402" i="2"/>
  <c r="M1401" i="2"/>
  <c r="M1400" i="2"/>
  <c r="M1399" i="2"/>
  <c r="M1398" i="2"/>
  <c r="M1397" i="2"/>
  <c r="M1396" i="2"/>
  <c r="M1395" i="2"/>
  <c r="M1394" i="2"/>
  <c r="M1393" i="2"/>
  <c r="M1392" i="2"/>
  <c r="M1391" i="2"/>
  <c r="M1390" i="2"/>
  <c r="M1389" i="2"/>
  <c r="M1388" i="2"/>
  <c r="M1387" i="2"/>
  <c r="M1386" i="2"/>
  <c r="M1385" i="2"/>
  <c r="M1384" i="2"/>
  <c r="M1383" i="2"/>
  <c r="M1382" i="2"/>
  <c r="M1381" i="2"/>
  <c r="M1380" i="2"/>
  <c r="M1379" i="2"/>
  <c r="M1378" i="2"/>
  <c r="M1377" i="2"/>
  <c r="M1376" i="2"/>
  <c r="M1375" i="2"/>
  <c r="M1374" i="2"/>
  <c r="M1373" i="2"/>
  <c r="M1372" i="2"/>
  <c r="M1371" i="2"/>
  <c r="M1370" i="2"/>
  <c r="M1369" i="2"/>
  <c r="M1368" i="2"/>
  <c r="M1367" i="2"/>
  <c r="M1366" i="2"/>
  <c r="M1365" i="2"/>
  <c r="M1364" i="2"/>
  <c r="M1363" i="2"/>
  <c r="M1362" i="2"/>
  <c r="M1361" i="2"/>
  <c r="M1360" i="2"/>
  <c r="M1359" i="2"/>
  <c r="M1358" i="2"/>
  <c r="M1357" i="2"/>
  <c r="M1356" i="2"/>
  <c r="M1355" i="2"/>
  <c r="M1354" i="2"/>
  <c r="M1353" i="2"/>
  <c r="M1352" i="2"/>
  <c r="M1351" i="2"/>
  <c r="M1350" i="2"/>
  <c r="M1349" i="2"/>
  <c r="M1348" i="2"/>
  <c r="M1347" i="2"/>
  <c r="M1346" i="2"/>
  <c r="M1345" i="2"/>
  <c r="M1344" i="2"/>
  <c r="M1343" i="2"/>
  <c r="M1342" i="2"/>
  <c r="M1341" i="2"/>
  <c r="M1340" i="2"/>
  <c r="M1339" i="2"/>
  <c r="M1338" i="2"/>
  <c r="M1337" i="2"/>
  <c r="M1336" i="2"/>
  <c r="M1335" i="2"/>
  <c r="M1334" i="2"/>
  <c r="M1333" i="2"/>
  <c r="M1332" i="2"/>
  <c r="M1331" i="2"/>
  <c r="M1330" i="2"/>
  <c r="M1329" i="2"/>
  <c r="M1328" i="2"/>
  <c r="M1327" i="2"/>
  <c r="M1326" i="2"/>
  <c r="M1325" i="2"/>
  <c r="M1324" i="2"/>
  <c r="M1323" i="2"/>
  <c r="M1322" i="2"/>
  <c r="M1321" i="2"/>
  <c r="M1320" i="2"/>
  <c r="M1319" i="2"/>
  <c r="M1318" i="2"/>
  <c r="M1317" i="2"/>
  <c r="M1316" i="2"/>
  <c r="M1315" i="2"/>
  <c r="M1314" i="2"/>
  <c r="M1313" i="2"/>
  <c r="M1312" i="2"/>
  <c r="M1311" i="2"/>
  <c r="M1310" i="2"/>
  <c r="M1309" i="2"/>
  <c r="M1308" i="2"/>
  <c r="M1307" i="2"/>
  <c r="M1306" i="2"/>
  <c r="M1305" i="2"/>
  <c r="M1304" i="2"/>
  <c r="M1303" i="2"/>
  <c r="M1302" i="2"/>
  <c r="M1301" i="2"/>
  <c r="M1300" i="2"/>
  <c r="M1299" i="2"/>
  <c r="M1298" i="2"/>
  <c r="M1297" i="2"/>
  <c r="M1296" i="2"/>
  <c r="M1295" i="2"/>
  <c r="M1294" i="2"/>
  <c r="M1293" i="2"/>
  <c r="M1292" i="2"/>
  <c r="M1291" i="2"/>
  <c r="M1290" i="2"/>
  <c r="M1289" i="2"/>
  <c r="M1288" i="2"/>
  <c r="M1287" i="2"/>
  <c r="M1286" i="2"/>
  <c r="M1285" i="2"/>
  <c r="M1284" i="2"/>
  <c r="M1283" i="2"/>
  <c r="M1282" i="2"/>
  <c r="M1281" i="2"/>
  <c r="M1280" i="2"/>
  <c r="M1279" i="2"/>
  <c r="M1278" i="2"/>
  <c r="M1277" i="2"/>
  <c r="M1276" i="2"/>
  <c r="M1275" i="2"/>
  <c r="M1274" i="2"/>
  <c r="M1273" i="2"/>
  <c r="M1272" i="2"/>
  <c r="M1271" i="2"/>
  <c r="M1270" i="2"/>
  <c r="M1269" i="2"/>
  <c r="M1268" i="2"/>
  <c r="M1267" i="2"/>
  <c r="M1266" i="2"/>
  <c r="M1265" i="2"/>
  <c r="M1264" i="2"/>
  <c r="M1263" i="2"/>
  <c r="M1262" i="2"/>
  <c r="M1261" i="2"/>
  <c r="M1260" i="2"/>
  <c r="M1259" i="2"/>
  <c r="M1258" i="2"/>
  <c r="M1257" i="2"/>
  <c r="M1256" i="2"/>
  <c r="M1255" i="2"/>
  <c r="M1254" i="2"/>
  <c r="M1253" i="2"/>
  <c r="M1252" i="2"/>
  <c r="M1251" i="2"/>
  <c r="M1250" i="2"/>
  <c r="M1249" i="2"/>
  <c r="M1248" i="2"/>
  <c r="M1247" i="2"/>
  <c r="M1246" i="2"/>
  <c r="M1245" i="2"/>
  <c r="M1244" i="2"/>
  <c r="M1243" i="2"/>
  <c r="M1242" i="2"/>
  <c r="M1241" i="2"/>
  <c r="M1240" i="2"/>
  <c r="M1239" i="2"/>
  <c r="M1238" i="2"/>
  <c r="M1237" i="2"/>
  <c r="M1236" i="2"/>
  <c r="M1235" i="2"/>
  <c r="M1234" i="2"/>
  <c r="M1233" i="2"/>
  <c r="M1232" i="2"/>
  <c r="M1231" i="2"/>
  <c r="M1230" i="2"/>
  <c r="M1229" i="2"/>
  <c r="M1228" i="2"/>
  <c r="M1227" i="2"/>
  <c r="M1226" i="2"/>
  <c r="M1225" i="2"/>
  <c r="M1224" i="2"/>
  <c r="M1223" i="2"/>
  <c r="M1222" i="2"/>
  <c r="M1221" i="2"/>
  <c r="M1220" i="2"/>
  <c r="M1219" i="2"/>
  <c r="M1218" i="2"/>
  <c r="M1217" i="2"/>
  <c r="M1216" i="2"/>
  <c r="M1215" i="2"/>
  <c r="M1214" i="2"/>
  <c r="M1213" i="2"/>
  <c r="M1212" i="2"/>
  <c r="M1211" i="2"/>
  <c r="M1210" i="2"/>
  <c r="M1209" i="2"/>
  <c r="M1208" i="2"/>
  <c r="M1207" i="2"/>
  <c r="M1206" i="2"/>
  <c r="M1205" i="2"/>
  <c r="M1204" i="2"/>
  <c r="M1203" i="2"/>
  <c r="M1202" i="2"/>
  <c r="M1201" i="2"/>
  <c r="M1200" i="2"/>
  <c r="M1199" i="2"/>
  <c r="M1198" i="2"/>
  <c r="M1197" i="2"/>
  <c r="M1196" i="2"/>
  <c r="M1195" i="2"/>
  <c r="M1194" i="2"/>
  <c r="M1193" i="2"/>
  <c r="M1192" i="2"/>
  <c r="M1191" i="2"/>
  <c r="M1190" i="2"/>
  <c r="M1189" i="2"/>
  <c r="M1188" i="2"/>
  <c r="M1187" i="2"/>
  <c r="M1186" i="2"/>
  <c r="M1185" i="2"/>
  <c r="M1184" i="2"/>
  <c r="M1183" i="2"/>
  <c r="M1182" i="2"/>
  <c r="M1181" i="2"/>
  <c r="M1180" i="2"/>
  <c r="M1179" i="2"/>
  <c r="M1178" i="2"/>
  <c r="M1177" i="2"/>
  <c r="M1176" i="2"/>
  <c r="M1175" i="2"/>
  <c r="M1174" i="2"/>
  <c r="M1173" i="2"/>
  <c r="M1172" i="2"/>
  <c r="M1171" i="2"/>
  <c r="M1170" i="2"/>
  <c r="M1169" i="2"/>
  <c r="M1168" i="2"/>
  <c r="M1167" i="2"/>
  <c r="M1166" i="2"/>
  <c r="M1165" i="2"/>
  <c r="M1164" i="2"/>
  <c r="M1163" i="2"/>
  <c r="M1162" i="2"/>
  <c r="M1161" i="2"/>
  <c r="M1160" i="2"/>
  <c r="M1159" i="2"/>
  <c r="M1158" i="2"/>
  <c r="M1157" i="2"/>
  <c r="M1156" i="2"/>
  <c r="M1155" i="2"/>
  <c r="M1154" i="2"/>
  <c r="M1153" i="2"/>
  <c r="M1152" i="2"/>
  <c r="M1151" i="2"/>
  <c r="M1150" i="2"/>
  <c r="M1149" i="2"/>
  <c r="M1148" i="2"/>
  <c r="M1147" i="2"/>
  <c r="M1146" i="2"/>
  <c r="M1145" i="2"/>
  <c r="M1144" i="2"/>
  <c r="M1143" i="2"/>
  <c r="M1142" i="2"/>
  <c r="M1141" i="2"/>
  <c r="M1140" i="2"/>
  <c r="M1139" i="2"/>
  <c r="M1138" i="2"/>
  <c r="M1137" i="2"/>
  <c r="M1136" i="2"/>
  <c r="M1135" i="2"/>
  <c r="M1134" i="2"/>
  <c r="M1133" i="2"/>
  <c r="M1132" i="2"/>
  <c r="M1131" i="2"/>
  <c r="M1130" i="2"/>
  <c r="M1129" i="2"/>
  <c r="M1128" i="2"/>
  <c r="M1127" i="2"/>
  <c r="M1126" i="2"/>
  <c r="M1125" i="2"/>
  <c r="M1124" i="2"/>
  <c r="M1123" i="2"/>
  <c r="M1122" i="2"/>
  <c r="M1121" i="2"/>
  <c r="M1120" i="2"/>
  <c r="M1119" i="2"/>
  <c r="M1118" i="2"/>
  <c r="M1117" i="2"/>
  <c r="M1116" i="2"/>
  <c r="M1115" i="2"/>
  <c r="M1114" i="2"/>
  <c r="M1113" i="2"/>
  <c r="M1112" i="2"/>
  <c r="M1111" i="2"/>
  <c r="M1110" i="2"/>
  <c r="M1109" i="2"/>
  <c r="M1108" i="2"/>
  <c r="M1107" i="2"/>
  <c r="M1106" i="2"/>
  <c r="M1105" i="2"/>
  <c r="M1104" i="2"/>
  <c r="M1103" i="2"/>
  <c r="M1102" i="2"/>
  <c r="M1101" i="2"/>
  <c r="M1100" i="2"/>
  <c r="M1099" i="2"/>
  <c r="M1098" i="2"/>
  <c r="M1097" i="2"/>
  <c r="M1096" i="2"/>
  <c r="M1095" i="2"/>
  <c r="M1094" i="2"/>
  <c r="M1093" i="2"/>
  <c r="M1092" i="2"/>
  <c r="M1091" i="2"/>
  <c r="M1090" i="2"/>
  <c r="M1089" i="2"/>
  <c r="M1088" i="2"/>
  <c r="M1087" i="2"/>
  <c r="M1086" i="2"/>
  <c r="M1085" i="2"/>
  <c r="M1084" i="2"/>
  <c r="M1083" i="2"/>
  <c r="M1082" i="2"/>
  <c r="M1081" i="2"/>
  <c r="M1080" i="2"/>
  <c r="M1079" i="2"/>
  <c r="M1078" i="2"/>
  <c r="M1077" i="2"/>
  <c r="M1076" i="2"/>
  <c r="M1075" i="2"/>
  <c r="M1074" i="2"/>
  <c r="M1073" i="2"/>
  <c r="M1072" i="2"/>
  <c r="M1071" i="2"/>
  <c r="M1070" i="2"/>
  <c r="M1069" i="2"/>
  <c r="M1068" i="2"/>
  <c r="M1067" i="2"/>
  <c r="M1066" i="2"/>
  <c r="M1065" i="2"/>
  <c r="M1064" i="2"/>
  <c r="M1063" i="2"/>
  <c r="M1062" i="2"/>
  <c r="M1061" i="2"/>
  <c r="M1060" i="2"/>
  <c r="M1059" i="2"/>
  <c r="M1058" i="2"/>
  <c r="M1057" i="2"/>
  <c r="M1056" i="2"/>
  <c r="M1055" i="2"/>
  <c r="M1054" i="2"/>
  <c r="M1053" i="2"/>
  <c r="M1052" i="2"/>
  <c r="M1051" i="2"/>
  <c r="M1050" i="2"/>
  <c r="M1049" i="2"/>
  <c r="M1048" i="2"/>
  <c r="M1047" i="2"/>
  <c r="M1046" i="2"/>
  <c r="M1045" i="2"/>
  <c r="M1044" i="2"/>
  <c r="M1043" i="2"/>
  <c r="M1042" i="2"/>
  <c r="M1041" i="2"/>
  <c r="M1040" i="2"/>
  <c r="M1039" i="2"/>
  <c r="M1038" i="2"/>
  <c r="M1037" i="2"/>
  <c r="M1036" i="2"/>
  <c r="M1035" i="2"/>
  <c r="M1034" i="2"/>
  <c r="M1033" i="2"/>
  <c r="M1032" i="2"/>
  <c r="M1031" i="2"/>
  <c r="M1030" i="2"/>
  <c r="M1029" i="2"/>
  <c r="M1028" i="2"/>
  <c r="M1027" i="2"/>
  <c r="M1026" i="2"/>
  <c r="M1025" i="2"/>
  <c r="M1024" i="2"/>
  <c r="M1023" i="2"/>
  <c r="M1022" i="2"/>
  <c r="M1021" i="2"/>
  <c r="M1020" i="2"/>
  <c r="M1019" i="2"/>
  <c r="M1018" i="2"/>
  <c r="M1017" i="2"/>
  <c r="M1016" i="2"/>
  <c r="M1015" i="2"/>
  <c r="M1014" i="2"/>
  <c r="M1013" i="2"/>
  <c r="M1012" i="2"/>
  <c r="M1011" i="2"/>
  <c r="M1010" i="2"/>
  <c r="M1009" i="2"/>
  <c r="M1008" i="2"/>
  <c r="M1007" i="2"/>
  <c r="M1006" i="2"/>
  <c r="M1005" i="2"/>
  <c r="M1004" i="2"/>
  <c r="M1003" i="2"/>
  <c r="M1002" i="2"/>
  <c r="M1001" i="2"/>
  <c r="M1000" i="2"/>
  <c r="M999" i="2"/>
  <c r="M998" i="2"/>
  <c r="M997" i="2"/>
  <c r="M996" i="2"/>
  <c r="M995" i="2"/>
  <c r="M994" i="2"/>
  <c r="M993" i="2"/>
  <c r="M992" i="2"/>
  <c r="M991" i="2"/>
  <c r="M990" i="2"/>
  <c r="M989" i="2"/>
  <c r="M988" i="2"/>
  <c r="M987" i="2"/>
  <c r="M986" i="2"/>
  <c r="M985" i="2"/>
  <c r="M984" i="2"/>
  <c r="M983" i="2"/>
  <c r="M982" i="2"/>
  <c r="M981" i="2"/>
  <c r="M980" i="2"/>
  <c r="M979" i="2"/>
  <c r="M978" i="2"/>
  <c r="M977" i="2"/>
  <c r="M976" i="2"/>
  <c r="M975" i="2"/>
  <c r="M974" i="2"/>
  <c r="M973" i="2"/>
  <c r="M972" i="2"/>
  <c r="M971" i="2"/>
  <c r="M970" i="2"/>
  <c r="M969" i="2"/>
  <c r="M968" i="2"/>
  <c r="M967" i="2"/>
  <c r="M966" i="2"/>
  <c r="M965" i="2"/>
  <c r="M964" i="2"/>
  <c r="M963" i="2"/>
  <c r="M962" i="2"/>
  <c r="M961" i="2"/>
  <c r="M960" i="2"/>
  <c r="M959" i="2"/>
  <c r="M958" i="2"/>
  <c r="M957" i="2"/>
  <c r="M956" i="2"/>
  <c r="M955" i="2"/>
  <c r="M954" i="2"/>
  <c r="M953" i="2"/>
  <c r="M952" i="2"/>
  <c r="M951" i="2"/>
  <c r="M950" i="2"/>
  <c r="M949" i="2"/>
  <c r="M948" i="2"/>
  <c r="M947" i="2"/>
  <c r="M946" i="2"/>
  <c r="M945" i="2"/>
  <c r="M944" i="2"/>
  <c r="M943" i="2"/>
  <c r="M942" i="2"/>
  <c r="M941" i="2"/>
  <c r="M940" i="2"/>
  <c r="M939" i="2"/>
  <c r="M938" i="2"/>
  <c r="M937" i="2"/>
  <c r="M936" i="2"/>
  <c r="M935" i="2"/>
  <c r="M934" i="2"/>
  <c r="M933" i="2"/>
  <c r="M932" i="2"/>
  <c r="M931" i="2"/>
  <c r="M930" i="2"/>
  <c r="M929" i="2"/>
  <c r="M928" i="2"/>
  <c r="M927" i="2"/>
  <c r="M926" i="2"/>
  <c r="M925" i="2"/>
  <c r="M924" i="2"/>
  <c r="M923" i="2"/>
  <c r="M922" i="2"/>
  <c r="M921" i="2"/>
  <c r="M920" i="2"/>
  <c r="M919" i="2"/>
  <c r="M918" i="2"/>
  <c r="M917" i="2"/>
  <c r="M916" i="2"/>
  <c r="M915" i="2"/>
  <c r="M914" i="2"/>
  <c r="M913" i="2"/>
  <c r="M912" i="2"/>
  <c r="M911" i="2"/>
  <c r="M910" i="2"/>
  <c r="M909" i="2"/>
  <c r="M908" i="2"/>
  <c r="M907" i="2"/>
  <c r="M906" i="2"/>
  <c r="M905" i="2"/>
  <c r="M904" i="2"/>
  <c r="M903" i="2"/>
  <c r="M902" i="2"/>
  <c r="M901" i="2"/>
  <c r="M900" i="2"/>
  <c r="M899" i="2"/>
  <c r="M898" i="2"/>
  <c r="M897" i="2"/>
  <c r="M896" i="2"/>
  <c r="M895" i="2"/>
  <c r="M894" i="2"/>
  <c r="M893" i="2"/>
  <c r="M892" i="2"/>
  <c r="M891" i="2"/>
  <c r="M890" i="2"/>
  <c r="M889" i="2"/>
  <c r="M888" i="2"/>
  <c r="M887" i="2"/>
  <c r="M886" i="2"/>
  <c r="M885" i="2"/>
  <c r="M884" i="2"/>
  <c r="M883" i="2"/>
  <c r="M882" i="2"/>
  <c r="M881" i="2"/>
  <c r="M880" i="2"/>
  <c r="M879" i="2"/>
  <c r="M878" i="2"/>
  <c r="M877" i="2"/>
  <c r="M876" i="2"/>
  <c r="M875" i="2"/>
  <c r="M874" i="2"/>
  <c r="M873" i="2"/>
  <c r="M872" i="2"/>
  <c r="M871" i="2"/>
  <c r="M870" i="2"/>
  <c r="M869" i="2"/>
  <c r="M868" i="2"/>
  <c r="M867" i="2"/>
  <c r="M866" i="2"/>
  <c r="M865" i="2"/>
  <c r="M864" i="2"/>
  <c r="M863" i="2"/>
  <c r="M862" i="2"/>
  <c r="M861" i="2"/>
  <c r="M860" i="2"/>
  <c r="M859" i="2"/>
  <c r="M858" i="2"/>
  <c r="M857" i="2"/>
  <c r="M856" i="2"/>
  <c r="M855" i="2"/>
  <c r="M854" i="2"/>
  <c r="M853" i="2"/>
  <c r="M852" i="2"/>
  <c r="M851" i="2"/>
  <c r="M850" i="2"/>
  <c r="M849" i="2"/>
  <c r="M848" i="2"/>
  <c r="M847" i="2"/>
  <c r="M846" i="2"/>
  <c r="M845" i="2"/>
  <c r="M844" i="2"/>
  <c r="M843" i="2"/>
  <c r="M842" i="2"/>
  <c r="M841" i="2"/>
  <c r="M840" i="2"/>
  <c r="M839" i="2"/>
  <c r="M838" i="2"/>
  <c r="M837" i="2"/>
  <c r="M836" i="2"/>
  <c r="M835" i="2"/>
  <c r="M834" i="2"/>
  <c r="M833" i="2"/>
  <c r="M832" i="2"/>
  <c r="M831" i="2"/>
  <c r="M830" i="2"/>
  <c r="M829" i="2"/>
  <c r="M828" i="2"/>
  <c r="M827" i="2"/>
  <c r="M826" i="2"/>
  <c r="M825" i="2"/>
  <c r="M824" i="2"/>
  <c r="M823" i="2"/>
  <c r="M822" i="2"/>
  <c r="M821" i="2"/>
  <c r="M820" i="2"/>
  <c r="M819" i="2"/>
  <c r="M818" i="2"/>
  <c r="M817" i="2"/>
  <c r="M816" i="2"/>
  <c r="M815" i="2"/>
  <c r="M814" i="2"/>
  <c r="M813" i="2"/>
  <c r="M812" i="2"/>
  <c r="M811" i="2"/>
  <c r="M810" i="2"/>
  <c r="M809" i="2"/>
  <c r="M808" i="2"/>
  <c r="M807" i="2"/>
  <c r="M806" i="2"/>
  <c r="M805" i="2"/>
  <c r="M804" i="2"/>
  <c r="M803" i="2"/>
  <c r="M802" i="2"/>
  <c r="M801" i="2"/>
  <c r="M800" i="2"/>
  <c r="M799" i="2"/>
  <c r="M798" i="2"/>
  <c r="M797" i="2"/>
  <c r="M796" i="2"/>
  <c r="M795" i="2"/>
  <c r="M794" i="2"/>
  <c r="M793" i="2"/>
  <c r="M792" i="2"/>
  <c r="M791" i="2"/>
  <c r="M790" i="2"/>
  <c r="M789" i="2"/>
  <c r="M788" i="2"/>
  <c r="M787" i="2"/>
  <c r="M786" i="2"/>
  <c r="M785" i="2"/>
  <c r="M784" i="2"/>
  <c r="M783" i="2"/>
  <c r="M782" i="2"/>
  <c r="M781" i="2"/>
  <c r="M780" i="2"/>
  <c r="M779" i="2"/>
  <c r="M778" i="2"/>
  <c r="M777" i="2"/>
  <c r="M776" i="2"/>
  <c r="M775" i="2"/>
  <c r="M774" i="2"/>
  <c r="M773" i="2"/>
  <c r="M772" i="2"/>
  <c r="M771" i="2"/>
  <c r="M770" i="2"/>
  <c r="M769" i="2"/>
  <c r="M768" i="2"/>
  <c r="M767" i="2"/>
  <c r="M766" i="2"/>
  <c r="M765" i="2"/>
  <c r="M764" i="2"/>
  <c r="M763" i="2"/>
  <c r="M762" i="2"/>
  <c r="M761" i="2"/>
  <c r="M760" i="2"/>
  <c r="M759" i="2"/>
  <c r="M758" i="2"/>
  <c r="M757" i="2"/>
  <c r="M756" i="2"/>
  <c r="M755" i="2"/>
  <c r="M754" i="2"/>
  <c r="M753" i="2"/>
  <c r="M752" i="2"/>
  <c r="M751" i="2"/>
  <c r="M750" i="2"/>
  <c r="M749" i="2"/>
  <c r="M748" i="2"/>
  <c r="M747" i="2"/>
  <c r="M746" i="2"/>
  <c r="M745" i="2"/>
  <c r="M744" i="2"/>
  <c r="M743" i="2"/>
  <c r="M742" i="2"/>
  <c r="M741" i="2"/>
  <c r="M740" i="2"/>
  <c r="M739" i="2"/>
  <c r="M738" i="2"/>
  <c r="M737" i="2"/>
  <c r="M736" i="2"/>
  <c r="M735" i="2"/>
  <c r="M734" i="2"/>
  <c r="M733" i="2"/>
  <c r="M732" i="2"/>
  <c r="M731" i="2"/>
  <c r="M730" i="2"/>
  <c r="M729" i="2"/>
  <c r="M728" i="2"/>
  <c r="M727" i="2"/>
  <c r="M726" i="2"/>
  <c r="M725" i="2"/>
  <c r="M724" i="2"/>
  <c r="M723" i="2"/>
  <c r="M722" i="2"/>
  <c r="M721" i="2"/>
  <c r="M720" i="2"/>
  <c r="M719" i="2"/>
  <c r="M718" i="2"/>
  <c r="M717" i="2"/>
  <c r="M716" i="2"/>
  <c r="M715" i="2"/>
  <c r="M714" i="2"/>
  <c r="M713" i="2"/>
  <c r="M712" i="2"/>
  <c r="M711" i="2"/>
  <c r="M710" i="2"/>
  <c r="M709" i="2"/>
  <c r="M708" i="2"/>
  <c r="M707" i="2"/>
  <c r="M706" i="2"/>
  <c r="M705" i="2"/>
  <c r="M704" i="2"/>
  <c r="M703" i="2"/>
  <c r="M702" i="2"/>
  <c r="M701" i="2"/>
  <c r="M700" i="2"/>
  <c r="M699" i="2"/>
  <c r="M698" i="2"/>
  <c r="M697" i="2"/>
  <c r="M696" i="2"/>
  <c r="M695" i="2"/>
  <c r="M694" i="2"/>
  <c r="M693" i="2"/>
  <c r="M692" i="2"/>
  <c r="M691" i="2"/>
  <c r="M690" i="2"/>
  <c r="M689" i="2"/>
  <c r="M688" i="2"/>
  <c r="M687" i="2"/>
  <c r="M686" i="2"/>
  <c r="M685" i="2"/>
  <c r="M684" i="2"/>
  <c r="M683" i="2"/>
  <c r="M682" i="2"/>
  <c r="M681" i="2"/>
  <c r="M680" i="2"/>
  <c r="M679" i="2"/>
  <c r="M678" i="2"/>
  <c r="M677" i="2"/>
  <c r="M676" i="2"/>
  <c r="M675" i="2"/>
  <c r="M674" i="2"/>
  <c r="M673" i="2"/>
  <c r="M672" i="2"/>
  <c r="M671" i="2"/>
  <c r="M670" i="2"/>
  <c r="M669" i="2"/>
  <c r="M668" i="2"/>
  <c r="M667" i="2"/>
  <c r="M666" i="2"/>
  <c r="M665" i="2"/>
  <c r="M664" i="2"/>
  <c r="M663" i="2"/>
  <c r="M662" i="2"/>
  <c r="M661" i="2"/>
  <c r="M660" i="2"/>
  <c r="M659" i="2"/>
  <c r="M658" i="2"/>
  <c r="M657" i="2"/>
  <c r="M656" i="2"/>
  <c r="M655" i="2"/>
  <c r="M654" i="2"/>
  <c r="M653" i="2"/>
  <c r="M652" i="2"/>
  <c r="M651" i="2"/>
  <c r="M650" i="2"/>
  <c r="M649" i="2"/>
  <c r="M648" i="2"/>
  <c r="M647" i="2"/>
  <c r="M646" i="2"/>
  <c r="M645" i="2"/>
  <c r="M644" i="2"/>
  <c r="M643" i="2"/>
  <c r="M642" i="2"/>
  <c r="M641" i="2"/>
  <c r="M640" i="2"/>
  <c r="M639" i="2"/>
  <c r="M638" i="2"/>
  <c r="M637" i="2"/>
  <c r="M636" i="2"/>
  <c r="M635" i="2"/>
  <c r="M634" i="2"/>
  <c r="M633" i="2"/>
  <c r="M632" i="2"/>
  <c r="M631" i="2"/>
  <c r="M630" i="2"/>
  <c r="M629" i="2"/>
  <c r="M628" i="2"/>
  <c r="M627" i="2"/>
  <c r="M626" i="2"/>
  <c r="M625" i="2"/>
  <c r="M624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1" i="2"/>
  <c r="M610" i="2"/>
  <c r="M609" i="2"/>
  <c r="M608" i="2"/>
  <c r="M607" i="2"/>
  <c r="M606" i="2"/>
  <c r="M605" i="2"/>
  <c r="M604" i="2"/>
  <c r="M603" i="2"/>
  <c r="M602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P3008" i="2"/>
  <c r="O3008" i="2"/>
  <c r="I3008" i="2"/>
  <c r="H3008" i="2"/>
  <c r="P2961" i="2"/>
  <c r="O2961" i="2"/>
  <c r="I2961" i="2"/>
  <c r="H2961" i="2"/>
  <c r="P2914" i="2"/>
  <c r="O2914" i="2"/>
  <c r="I2914" i="2"/>
  <c r="H2914" i="2"/>
  <c r="P2867" i="2"/>
  <c r="O2867" i="2"/>
  <c r="I2867" i="2"/>
  <c r="H2867" i="2"/>
  <c r="P2820" i="2"/>
  <c r="O2820" i="2"/>
  <c r="I2820" i="2"/>
  <c r="H2820" i="2"/>
  <c r="P2773" i="2"/>
  <c r="O2773" i="2"/>
  <c r="I2773" i="2"/>
  <c r="H2773" i="2"/>
  <c r="P2726" i="2"/>
  <c r="O2726" i="2"/>
  <c r="I2726" i="2"/>
  <c r="H2726" i="2"/>
  <c r="P2679" i="2"/>
  <c r="O2679" i="2"/>
  <c r="I2679" i="2"/>
  <c r="H2679" i="2"/>
  <c r="P2632" i="2"/>
  <c r="O2632" i="2"/>
  <c r="I2632" i="2"/>
  <c r="H2632" i="2"/>
  <c r="P2585" i="2"/>
  <c r="O2585" i="2"/>
  <c r="I2585" i="2"/>
  <c r="H2585" i="2"/>
  <c r="P2538" i="2"/>
  <c r="O2538" i="2"/>
  <c r="I2538" i="2"/>
  <c r="H2538" i="2"/>
  <c r="P2491" i="2"/>
  <c r="O2491" i="2"/>
  <c r="I2491" i="2"/>
  <c r="H2491" i="2"/>
  <c r="P2444" i="2"/>
  <c r="O2444" i="2"/>
  <c r="I2444" i="2"/>
  <c r="H2444" i="2"/>
  <c r="P2397" i="2"/>
  <c r="O2397" i="2"/>
  <c r="I2397" i="2"/>
  <c r="H2397" i="2"/>
  <c r="P2350" i="2"/>
  <c r="O2350" i="2"/>
  <c r="I2350" i="2"/>
  <c r="H2350" i="2"/>
  <c r="P2303" i="2"/>
  <c r="O2303" i="2"/>
  <c r="I2303" i="2"/>
  <c r="H2303" i="2"/>
  <c r="P2256" i="2"/>
  <c r="O2256" i="2"/>
  <c r="I2256" i="2"/>
  <c r="H2256" i="2"/>
  <c r="P2209" i="2"/>
  <c r="O2209" i="2"/>
  <c r="I2209" i="2"/>
  <c r="H2209" i="2"/>
  <c r="P2162" i="2"/>
  <c r="O2162" i="2"/>
  <c r="I2162" i="2"/>
  <c r="H2162" i="2"/>
  <c r="P2115" i="2"/>
  <c r="O2115" i="2"/>
  <c r="I2115" i="2"/>
  <c r="H2115" i="2"/>
  <c r="P2068" i="2"/>
  <c r="O2068" i="2"/>
  <c r="I2068" i="2"/>
  <c r="H2068" i="2"/>
  <c r="P2021" i="2"/>
  <c r="O2021" i="2"/>
  <c r="I2021" i="2"/>
  <c r="H2021" i="2"/>
  <c r="P1974" i="2"/>
  <c r="O1974" i="2"/>
  <c r="I1974" i="2"/>
  <c r="H1974" i="2"/>
  <c r="P1927" i="2"/>
  <c r="O1927" i="2"/>
  <c r="I1927" i="2"/>
  <c r="H1927" i="2"/>
  <c r="P1880" i="2"/>
  <c r="O1880" i="2"/>
  <c r="I1880" i="2"/>
  <c r="H1880" i="2"/>
  <c r="P1833" i="2"/>
  <c r="O1833" i="2"/>
  <c r="I1833" i="2"/>
  <c r="H1833" i="2"/>
  <c r="P1786" i="2"/>
  <c r="O1786" i="2"/>
  <c r="I1786" i="2"/>
  <c r="H1786" i="2"/>
  <c r="P1739" i="2"/>
  <c r="O1739" i="2"/>
  <c r="I1739" i="2"/>
  <c r="H1739" i="2"/>
  <c r="P1692" i="2"/>
  <c r="O1692" i="2"/>
  <c r="I1692" i="2"/>
  <c r="H1692" i="2"/>
  <c r="P1645" i="2"/>
  <c r="O1645" i="2"/>
  <c r="I1645" i="2"/>
  <c r="H1645" i="2"/>
  <c r="P1598" i="2"/>
  <c r="O1598" i="2"/>
  <c r="I1598" i="2"/>
  <c r="H1598" i="2"/>
  <c r="P1551" i="2"/>
  <c r="O1551" i="2"/>
  <c r="I1551" i="2"/>
  <c r="H1551" i="2"/>
  <c r="P1504" i="2"/>
  <c r="O1504" i="2"/>
  <c r="I1504" i="2"/>
  <c r="H1504" i="2"/>
  <c r="P1457" i="2"/>
  <c r="O1457" i="2"/>
  <c r="I1457" i="2"/>
  <c r="H1457" i="2"/>
  <c r="P1410" i="2"/>
  <c r="O1410" i="2"/>
  <c r="I1410" i="2"/>
  <c r="H1410" i="2"/>
  <c r="P1363" i="2"/>
  <c r="O1363" i="2"/>
  <c r="I1363" i="2"/>
  <c r="H1363" i="2"/>
  <c r="P1316" i="2"/>
  <c r="O1316" i="2"/>
  <c r="I1316" i="2"/>
  <c r="H1316" i="2"/>
  <c r="P1269" i="2"/>
  <c r="O1269" i="2"/>
  <c r="I1269" i="2"/>
  <c r="H1269" i="2"/>
  <c r="P1222" i="2"/>
  <c r="O1222" i="2"/>
  <c r="I1222" i="2"/>
  <c r="H1222" i="2"/>
  <c r="P1175" i="2"/>
  <c r="O1175" i="2"/>
  <c r="I1175" i="2"/>
  <c r="H1175" i="2"/>
  <c r="P1128" i="2"/>
  <c r="O1128" i="2"/>
  <c r="I1128" i="2"/>
  <c r="H1128" i="2"/>
  <c r="P1081" i="2"/>
  <c r="O1081" i="2"/>
  <c r="I1081" i="2"/>
  <c r="H1081" i="2"/>
  <c r="P1034" i="2"/>
  <c r="O1034" i="2"/>
  <c r="I1034" i="2"/>
  <c r="H1034" i="2"/>
  <c r="P987" i="2"/>
  <c r="O987" i="2"/>
  <c r="I987" i="2"/>
  <c r="H987" i="2"/>
  <c r="P940" i="2"/>
  <c r="O940" i="2"/>
  <c r="I940" i="2"/>
  <c r="H940" i="2"/>
  <c r="P893" i="2"/>
  <c r="O893" i="2"/>
  <c r="I893" i="2"/>
  <c r="H893" i="2"/>
  <c r="P846" i="2"/>
  <c r="O846" i="2"/>
  <c r="I846" i="2"/>
  <c r="H846" i="2"/>
  <c r="P799" i="2"/>
  <c r="O799" i="2"/>
  <c r="I799" i="2"/>
  <c r="H799" i="2"/>
  <c r="P752" i="2"/>
  <c r="O752" i="2"/>
  <c r="I752" i="2"/>
  <c r="H752" i="2"/>
  <c r="P705" i="2"/>
  <c r="O705" i="2"/>
  <c r="I705" i="2"/>
  <c r="H705" i="2"/>
  <c r="P658" i="2"/>
  <c r="O658" i="2"/>
  <c r="I658" i="2"/>
  <c r="H658" i="2"/>
  <c r="P611" i="2"/>
  <c r="O611" i="2"/>
  <c r="I611" i="2"/>
  <c r="H611" i="2"/>
  <c r="P564" i="2"/>
  <c r="O564" i="2"/>
  <c r="I564" i="2"/>
  <c r="H564" i="2"/>
  <c r="P517" i="2"/>
  <c r="O517" i="2"/>
  <c r="I517" i="2"/>
  <c r="H517" i="2"/>
  <c r="P470" i="2"/>
  <c r="O470" i="2"/>
  <c r="I470" i="2"/>
  <c r="H470" i="2"/>
  <c r="P423" i="2"/>
  <c r="O423" i="2"/>
  <c r="I423" i="2"/>
  <c r="H423" i="2"/>
  <c r="P376" i="2"/>
  <c r="O376" i="2"/>
  <c r="I376" i="2"/>
  <c r="H376" i="2"/>
  <c r="P329" i="2"/>
  <c r="O329" i="2"/>
  <c r="I329" i="2"/>
  <c r="H329" i="2"/>
  <c r="P282" i="2"/>
  <c r="O282" i="2"/>
  <c r="I282" i="2"/>
  <c r="H282" i="2"/>
  <c r="P235" i="2"/>
  <c r="O235" i="2"/>
  <c r="I235" i="2"/>
  <c r="H235" i="2"/>
  <c r="P188" i="2"/>
  <c r="O188" i="2"/>
  <c r="I188" i="2"/>
  <c r="H188" i="2"/>
  <c r="P141" i="2"/>
  <c r="O141" i="2"/>
  <c r="I141" i="2"/>
  <c r="H141" i="2"/>
  <c r="P94" i="2"/>
  <c r="O94" i="2"/>
  <c r="I94" i="2"/>
  <c r="H94" i="2"/>
  <c r="P47" i="2"/>
  <c r="O47" i="2"/>
  <c r="I47" i="2"/>
  <c r="H47" i="2"/>
  <c r="P3007" i="2"/>
  <c r="O3007" i="2"/>
  <c r="I3007" i="2"/>
  <c r="H3007" i="2"/>
  <c r="P2960" i="2"/>
  <c r="O2960" i="2"/>
  <c r="I2960" i="2"/>
  <c r="H2960" i="2"/>
  <c r="P2913" i="2"/>
  <c r="O2913" i="2"/>
  <c r="I2913" i="2"/>
  <c r="H2913" i="2"/>
  <c r="P2866" i="2"/>
  <c r="O2866" i="2"/>
  <c r="I2866" i="2"/>
  <c r="H2866" i="2"/>
  <c r="P2819" i="2"/>
  <c r="O2819" i="2"/>
  <c r="I2819" i="2"/>
  <c r="H2819" i="2"/>
  <c r="P2772" i="2"/>
  <c r="O2772" i="2"/>
  <c r="I2772" i="2"/>
  <c r="H2772" i="2"/>
  <c r="P2725" i="2"/>
  <c r="O2725" i="2"/>
  <c r="I2725" i="2"/>
  <c r="H2725" i="2"/>
  <c r="P2678" i="2"/>
  <c r="O2678" i="2"/>
  <c r="I2678" i="2"/>
  <c r="H2678" i="2"/>
  <c r="P2631" i="2"/>
  <c r="O2631" i="2"/>
  <c r="I2631" i="2"/>
  <c r="H2631" i="2"/>
  <c r="P2584" i="2"/>
  <c r="O2584" i="2"/>
  <c r="I2584" i="2"/>
  <c r="H2584" i="2"/>
  <c r="P2537" i="2"/>
  <c r="O2537" i="2"/>
  <c r="I2537" i="2"/>
  <c r="H2537" i="2"/>
  <c r="P2490" i="2"/>
  <c r="O2490" i="2"/>
  <c r="I2490" i="2"/>
  <c r="H2490" i="2"/>
  <c r="P2443" i="2"/>
  <c r="O2443" i="2"/>
  <c r="I2443" i="2"/>
  <c r="H2443" i="2"/>
  <c r="P2396" i="2"/>
  <c r="O2396" i="2"/>
  <c r="I2396" i="2"/>
  <c r="H2396" i="2"/>
  <c r="P2349" i="2"/>
  <c r="O2349" i="2"/>
  <c r="I2349" i="2"/>
  <c r="H2349" i="2"/>
  <c r="P2302" i="2"/>
  <c r="O2302" i="2"/>
  <c r="I2302" i="2"/>
  <c r="H2302" i="2"/>
  <c r="P2255" i="2"/>
  <c r="O2255" i="2"/>
  <c r="I2255" i="2"/>
  <c r="H2255" i="2"/>
  <c r="P2208" i="2"/>
  <c r="O2208" i="2"/>
  <c r="I2208" i="2"/>
  <c r="H2208" i="2"/>
  <c r="P2161" i="2"/>
  <c r="O2161" i="2"/>
  <c r="I2161" i="2"/>
  <c r="H2161" i="2"/>
  <c r="P2114" i="2"/>
  <c r="O2114" i="2"/>
  <c r="I2114" i="2"/>
  <c r="H2114" i="2"/>
  <c r="P2067" i="2"/>
  <c r="O2067" i="2"/>
  <c r="I2067" i="2"/>
  <c r="H2067" i="2"/>
  <c r="P2020" i="2"/>
  <c r="O2020" i="2"/>
  <c r="I2020" i="2"/>
  <c r="H2020" i="2"/>
  <c r="P1973" i="2"/>
  <c r="O1973" i="2"/>
  <c r="I1973" i="2"/>
  <c r="H1973" i="2"/>
  <c r="P1926" i="2"/>
  <c r="O1926" i="2"/>
  <c r="I1926" i="2"/>
  <c r="H1926" i="2"/>
  <c r="P1879" i="2"/>
  <c r="O1879" i="2"/>
  <c r="I1879" i="2"/>
  <c r="H1879" i="2"/>
  <c r="P1832" i="2"/>
  <c r="O1832" i="2"/>
  <c r="I1832" i="2"/>
  <c r="H1832" i="2"/>
  <c r="P1785" i="2"/>
  <c r="O1785" i="2"/>
  <c r="I1785" i="2"/>
  <c r="H1785" i="2"/>
  <c r="P1738" i="2"/>
  <c r="O1738" i="2"/>
  <c r="I1738" i="2"/>
  <c r="H1738" i="2"/>
  <c r="P1691" i="2"/>
  <c r="O1691" i="2"/>
  <c r="I1691" i="2"/>
  <c r="H1691" i="2"/>
  <c r="P1644" i="2"/>
  <c r="O1644" i="2"/>
  <c r="I1644" i="2"/>
  <c r="H1644" i="2"/>
  <c r="P1597" i="2"/>
  <c r="O1597" i="2"/>
  <c r="I1597" i="2"/>
  <c r="H1597" i="2"/>
  <c r="P1550" i="2"/>
  <c r="O1550" i="2"/>
  <c r="I1550" i="2"/>
  <c r="H1550" i="2"/>
  <c r="P1503" i="2"/>
  <c r="O1503" i="2"/>
  <c r="I1503" i="2"/>
  <c r="H1503" i="2"/>
  <c r="P1456" i="2"/>
  <c r="O1456" i="2"/>
  <c r="I1456" i="2"/>
  <c r="H1456" i="2"/>
  <c r="P1409" i="2"/>
  <c r="O1409" i="2"/>
  <c r="I1409" i="2"/>
  <c r="H1409" i="2"/>
  <c r="P1362" i="2"/>
  <c r="O1362" i="2"/>
  <c r="I1362" i="2"/>
  <c r="H1362" i="2"/>
  <c r="P1315" i="2"/>
  <c r="O1315" i="2"/>
  <c r="I1315" i="2"/>
  <c r="H1315" i="2"/>
  <c r="P1268" i="2"/>
  <c r="O1268" i="2"/>
  <c r="I1268" i="2"/>
  <c r="H1268" i="2"/>
  <c r="P1221" i="2"/>
  <c r="O1221" i="2"/>
  <c r="I1221" i="2"/>
  <c r="H1221" i="2"/>
  <c r="P1174" i="2"/>
  <c r="O1174" i="2"/>
  <c r="I1174" i="2"/>
  <c r="H1174" i="2"/>
  <c r="P1127" i="2"/>
  <c r="O1127" i="2"/>
  <c r="I1127" i="2"/>
  <c r="H1127" i="2"/>
  <c r="P1080" i="2"/>
  <c r="O1080" i="2"/>
  <c r="I1080" i="2"/>
  <c r="H1080" i="2"/>
  <c r="P1033" i="2"/>
  <c r="O1033" i="2"/>
  <c r="I1033" i="2"/>
  <c r="H1033" i="2"/>
  <c r="P986" i="2"/>
  <c r="O986" i="2"/>
  <c r="I986" i="2"/>
  <c r="H986" i="2"/>
  <c r="P939" i="2"/>
  <c r="O939" i="2"/>
  <c r="I939" i="2"/>
  <c r="H939" i="2"/>
  <c r="P892" i="2"/>
  <c r="O892" i="2"/>
  <c r="I892" i="2"/>
  <c r="H892" i="2"/>
  <c r="P845" i="2"/>
  <c r="O845" i="2"/>
  <c r="I845" i="2"/>
  <c r="H845" i="2"/>
  <c r="P798" i="2"/>
  <c r="O798" i="2"/>
  <c r="I798" i="2"/>
  <c r="H798" i="2"/>
  <c r="P751" i="2"/>
  <c r="O751" i="2"/>
  <c r="I751" i="2"/>
  <c r="H751" i="2"/>
  <c r="P704" i="2"/>
  <c r="O704" i="2"/>
  <c r="I704" i="2"/>
  <c r="H704" i="2"/>
  <c r="P657" i="2"/>
  <c r="O657" i="2"/>
  <c r="I657" i="2"/>
  <c r="H657" i="2"/>
  <c r="P610" i="2"/>
  <c r="O610" i="2"/>
  <c r="I610" i="2"/>
  <c r="H610" i="2"/>
  <c r="P563" i="2"/>
  <c r="O563" i="2"/>
  <c r="I563" i="2"/>
  <c r="H563" i="2"/>
  <c r="P516" i="2"/>
  <c r="O516" i="2"/>
  <c r="I516" i="2"/>
  <c r="H516" i="2"/>
  <c r="P469" i="2"/>
  <c r="O469" i="2"/>
  <c r="I469" i="2"/>
  <c r="H469" i="2"/>
  <c r="P422" i="2"/>
  <c r="O422" i="2"/>
  <c r="I422" i="2"/>
  <c r="H422" i="2"/>
  <c r="P375" i="2"/>
  <c r="O375" i="2"/>
  <c r="I375" i="2"/>
  <c r="H375" i="2"/>
  <c r="P328" i="2"/>
  <c r="O328" i="2"/>
  <c r="I328" i="2"/>
  <c r="H328" i="2"/>
  <c r="P281" i="2"/>
  <c r="O281" i="2"/>
  <c r="I281" i="2"/>
  <c r="H281" i="2"/>
  <c r="P234" i="2"/>
  <c r="O234" i="2"/>
  <c r="I234" i="2"/>
  <c r="H234" i="2"/>
  <c r="P187" i="2"/>
  <c r="O187" i="2"/>
  <c r="I187" i="2"/>
  <c r="H187" i="2"/>
  <c r="P140" i="2"/>
  <c r="O140" i="2"/>
  <c r="I140" i="2"/>
  <c r="H140" i="2"/>
  <c r="P93" i="2"/>
  <c r="O93" i="2"/>
  <c r="I93" i="2"/>
  <c r="H93" i="2"/>
  <c r="P46" i="2"/>
  <c r="O46" i="2"/>
  <c r="I46" i="2"/>
  <c r="H46" i="2"/>
  <c r="P3006" i="2"/>
  <c r="O3006" i="2"/>
  <c r="I3006" i="2"/>
  <c r="H3006" i="2"/>
  <c r="P2959" i="2"/>
  <c r="O2959" i="2"/>
  <c r="I2959" i="2"/>
  <c r="H2959" i="2"/>
  <c r="P2912" i="2"/>
  <c r="O2912" i="2"/>
  <c r="I2912" i="2"/>
  <c r="H2912" i="2"/>
  <c r="P2865" i="2"/>
  <c r="O2865" i="2"/>
  <c r="I2865" i="2"/>
  <c r="H2865" i="2"/>
  <c r="P2818" i="2"/>
  <c r="O2818" i="2"/>
  <c r="I2818" i="2"/>
  <c r="H2818" i="2"/>
  <c r="P2771" i="2"/>
  <c r="O2771" i="2"/>
  <c r="I2771" i="2"/>
  <c r="H2771" i="2"/>
  <c r="P2724" i="2"/>
  <c r="O2724" i="2"/>
  <c r="I2724" i="2"/>
  <c r="H2724" i="2"/>
  <c r="P2677" i="2"/>
  <c r="O2677" i="2"/>
  <c r="I2677" i="2"/>
  <c r="H2677" i="2"/>
  <c r="P2630" i="2"/>
  <c r="O2630" i="2"/>
  <c r="I2630" i="2"/>
  <c r="H2630" i="2"/>
  <c r="P2583" i="2"/>
  <c r="O2583" i="2"/>
  <c r="I2583" i="2"/>
  <c r="H2583" i="2"/>
  <c r="P2536" i="2"/>
  <c r="O2536" i="2"/>
  <c r="I2536" i="2"/>
  <c r="H2536" i="2"/>
  <c r="P2489" i="2"/>
  <c r="O2489" i="2"/>
  <c r="I2489" i="2"/>
  <c r="H2489" i="2"/>
  <c r="P2442" i="2"/>
  <c r="O2442" i="2"/>
  <c r="I2442" i="2"/>
  <c r="H2442" i="2"/>
  <c r="P2395" i="2"/>
  <c r="O2395" i="2"/>
  <c r="I2395" i="2"/>
  <c r="H2395" i="2"/>
  <c r="P2348" i="2"/>
  <c r="O2348" i="2"/>
  <c r="I2348" i="2"/>
  <c r="H2348" i="2"/>
  <c r="P2301" i="2"/>
  <c r="O2301" i="2"/>
  <c r="I2301" i="2"/>
  <c r="H2301" i="2"/>
  <c r="P2254" i="2"/>
  <c r="O2254" i="2"/>
  <c r="I2254" i="2"/>
  <c r="H2254" i="2"/>
  <c r="P2207" i="2"/>
  <c r="O2207" i="2"/>
  <c r="I2207" i="2"/>
  <c r="H2207" i="2"/>
  <c r="P2160" i="2"/>
  <c r="O2160" i="2"/>
  <c r="I2160" i="2"/>
  <c r="H2160" i="2"/>
  <c r="P2113" i="2"/>
  <c r="O2113" i="2"/>
  <c r="I2113" i="2"/>
  <c r="H2113" i="2"/>
  <c r="P2066" i="2"/>
  <c r="O2066" i="2"/>
  <c r="I2066" i="2"/>
  <c r="H2066" i="2"/>
  <c r="P2019" i="2"/>
  <c r="O2019" i="2"/>
  <c r="I2019" i="2"/>
  <c r="H2019" i="2"/>
  <c r="P1972" i="2"/>
  <c r="O1972" i="2"/>
  <c r="I1972" i="2"/>
  <c r="H1972" i="2"/>
  <c r="P1925" i="2"/>
  <c r="O1925" i="2"/>
  <c r="I1925" i="2"/>
  <c r="H1925" i="2"/>
  <c r="P1878" i="2"/>
  <c r="O1878" i="2"/>
  <c r="I1878" i="2"/>
  <c r="H1878" i="2"/>
  <c r="P1831" i="2"/>
  <c r="O1831" i="2"/>
  <c r="I1831" i="2"/>
  <c r="H1831" i="2"/>
  <c r="P1784" i="2"/>
  <c r="O1784" i="2"/>
  <c r="I1784" i="2"/>
  <c r="H1784" i="2"/>
  <c r="P1737" i="2"/>
  <c r="O1737" i="2"/>
  <c r="I1737" i="2"/>
  <c r="H1737" i="2"/>
  <c r="P1690" i="2"/>
  <c r="O1690" i="2"/>
  <c r="I1690" i="2"/>
  <c r="H1690" i="2"/>
  <c r="P1643" i="2"/>
  <c r="O1643" i="2"/>
  <c r="I1643" i="2"/>
  <c r="H1643" i="2"/>
  <c r="P1596" i="2"/>
  <c r="O1596" i="2"/>
  <c r="I1596" i="2"/>
  <c r="H1596" i="2"/>
  <c r="P1549" i="2"/>
  <c r="O1549" i="2"/>
  <c r="I1549" i="2"/>
  <c r="H1549" i="2"/>
  <c r="P1502" i="2"/>
  <c r="O1502" i="2"/>
  <c r="I1502" i="2"/>
  <c r="H1502" i="2"/>
  <c r="P1455" i="2"/>
  <c r="O1455" i="2"/>
  <c r="I1455" i="2"/>
  <c r="H1455" i="2"/>
  <c r="P1408" i="2"/>
  <c r="O1408" i="2"/>
  <c r="I1408" i="2"/>
  <c r="H1408" i="2"/>
  <c r="P1361" i="2"/>
  <c r="O1361" i="2"/>
  <c r="I1361" i="2"/>
  <c r="H1361" i="2"/>
  <c r="P1314" i="2"/>
  <c r="O1314" i="2"/>
  <c r="I1314" i="2"/>
  <c r="H1314" i="2"/>
  <c r="P1267" i="2"/>
  <c r="O1267" i="2"/>
  <c r="I1267" i="2"/>
  <c r="H1267" i="2"/>
  <c r="P1220" i="2"/>
  <c r="O1220" i="2"/>
  <c r="I1220" i="2"/>
  <c r="H1220" i="2"/>
  <c r="P1173" i="2"/>
  <c r="O1173" i="2"/>
  <c r="I1173" i="2"/>
  <c r="H1173" i="2"/>
  <c r="P1126" i="2"/>
  <c r="O1126" i="2"/>
  <c r="I1126" i="2"/>
  <c r="H1126" i="2"/>
  <c r="P1079" i="2"/>
  <c r="O1079" i="2"/>
  <c r="I1079" i="2"/>
  <c r="H1079" i="2"/>
  <c r="P1032" i="2"/>
  <c r="O1032" i="2"/>
  <c r="I1032" i="2"/>
  <c r="H1032" i="2"/>
  <c r="P985" i="2"/>
  <c r="O985" i="2"/>
  <c r="I985" i="2"/>
  <c r="H985" i="2"/>
  <c r="P938" i="2"/>
  <c r="O938" i="2"/>
  <c r="I938" i="2"/>
  <c r="H938" i="2"/>
  <c r="P891" i="2"/>
  <c r="O891" i="2"/>
  <c r="I891" i="2"/>
  <c r="H891" i="2"/>
  <c r="P844" i="2"/>
  <c r="O844" i="2"/>
  <c r="I844" i="2"/>
  <c r="H844" i="2"/>
  <c r="P797" i="2"/>
  <c r="O797" i="2"/>
  <c r="I797" i="2"/>
  <c r="H797" i="2"/>
  <c r="P750" i="2"/>
  <c r="O750" i="2"/>
  <c r="I750" i="2"/>
  <c r="H750" i="2"/>
  <c r="P703" i="2"/>
  <c r="O703" i="2"/>
  <c r="I703" i="2"/>
  <c r="H703" i="2"/>
  <c r="P656" i="2"/>
  <c r="O656" i="2"/>
  <c r="I656" i="2"/>
  <c r="H656" i="2"/>
  <c r="P609" i="2"/>
  <c r="O609" i="2"/>
  <c r="I609" i="2"/>
  <c r="H609" i="2"/>
  <c r="P562" i="2"/>
  <c r="O562" i="2"/>
  <c r="I562" i="2"/>
  <c r="H562" i="2"/>
  <c r="P515" i="2"/>
  <c r="O515" i="2"/>
  <c r="I515" i="2"/>
  <c r="H515" i="2"/>
  <c r="P468" i="2"/>
  <c r="O468" i="2"/>
  <c r="I468" i="2"/>
  <c r="H468" i="2"/>
  <c r="P421" i="2"/>
  <c r="O421" i="2"/>
  <c r="I421" i="2"/>
  <c r="H421" i="2"/>
  <c r="P374" i="2"/>
  <c r="O374" i="2"/>
  <c r="I374" i="2"/>
  <c r="H374" i="2"/>
  <c r="P327" i="2"/>
  <c r="O327" i="2"/>
  <c r="I327" i="2"/>
  <c r="H327" i="2"/>
  <c r="P280" i="2"/>
  <c r="O280" i="2"/>
  <c r="I280" i="2"/>
  <c r="H280" i="2"/>
  <c r="P233" i="2"/>
  <c r="O233" i="2"/>
  <c r="I233" i="2"/>
  <c r="H233" i="2"/>
  <c r="P186" i="2"/>
  <c r="O186" i="2"/>
  <c r="I186" i="2"/>
  <c r="H186" i="2"/>
  <c r="P139" i="2"/>
  <c r="O139" i="2"/>
  <c r="I139" i="2"/>
  <c r="H139" i="2"/>
  <c r="P92" i="2"/>
  <c r="O92" i="2"/>
  <c r="I92" i="2"/>
  <c r="H92" i="2"/>
  <c r="P45" i="2"/>
  <c r="O45" i="2"/>
  <c r="I45" i="2"/>
  <c r="H45" i="2"/>
  <c r="P3005" i="2"/>
  <c r="O3005" i="2"/>
  <c r="I3005" i="2"/>
  <c r="H3005" i="2"/>
  <c r="P2958" i="2"/>
  <c r="O2958" i="2"/>
  <c r="I2958" i="2"/>
  <c r="H2958" i="2"/>
  <c r="P2911" i="2"/>
  <c r="O2911" i="2"/>
  <c r="I2911" i="2"/>
  <c r="H2911" i="2"/>
  <c r="P2864" i="2"/>
  <c r="O2864" i="2"/>
  <c r="I2864" i="2"/>
  <c r="H2864" i="2"/>
  <c r="P2817" i="2"/>
  <c r="O2817" i="2"/>
  <c r="I2817" i="2"/>
  <c r="H2817" i="2"/>
  <c r="P2770" i="2"/>
  <c r="O2770" i="2"/>
  <c r="I2770" i="2"/>
  <c r="H2770" i="2"/>
  <c r="P2723" i="2"/>
  <c r="O2723" i="2"/>
  <c r="I2723" i="2"/>
  <c r="H2723" i="2"/>
  <c r="P2676" i="2"/>
  <c r="O2676" i="2"/>
  <c r="I2676" i="2"/>
  <c r="H2676" i="2"/>
  <c r="P2629" i="2"/>
  <c r="O2629" i="2"/>
  <c r="I2629" i="2"/>
  <c r="H2629" i="2"/>
  <c r="P2582" i="2"/>
  <c r="O2582" i="2"/>
  <c r="I2582" i="2"/>
  <c r="H2582" i="2"/>
  <c r="P2535" i="2"/>
  <c r="O2535" i="2"/>
  <c r="I2535" i="2"/>
  <c r="H2535" i="2"/>
  <c r="P2488" i="2"/>
  <c r="O2488" i="2"/>
  <c r="I2488" i="2"/>
  <c r="H2488" i="2"/>
  <c r="P2441" i="2"/>
  <c r="O2441" i="2"/>
  <c r="I2441" i="2"/>
  <c r="H2441" i="2"/>
  <c r="P2394" i="2"/>
  <c r="O2394" i="2"/>
  <c r="I2394" i="2"/>
  <c r="H2394" i="2"/>
  <c r="P2347" i="2"/>
  <c r="O2347" i="2"/>
  <c r="I2347" i="2"/>
  <c r="H2347" i="2"/>
  <c r="P2300" i="2"/>
  <c r="O2300" i="2"/>
  <c r="I2300" i="2"/>
  <c r="H2300" i="2"/>
  <c r="P2253" i="2"/>
  <c r="O2253" i="2"/>
  <c r="I2253" i="2"/>
  <c r="H2253" i="2"/>
  <c r="P2206" i="2"/>
  <c r="O2206" i="2"/>
  <c r="I2206" i="2"/>
  <c r="H2206" i="2"/>
  <c r="P2159" i="2"/>
  <c r="O2159" i="2"/>
  <c r="I2159" i="2"/>
  <c r="H2159" i="2"/>
  <c r="P2112" i="2"/>
  <c r="O2112" i="2"/>
  <c r="I2112" i="2"/>
  <c r="H2112" i="2"/>
  <c r="P2065" i="2"/>
  <c r="O2065" i="2"/>
  <c r="I2065" i="2"/>
  <c r="H2065" i="2"/>
  <c r="P2018" i="2"/>
  <c r="O2018" i="2"/>
  <c r="I2018" i="2"/>
  <c r="H2018" i="2"/>
  <c r="P1971" i="2"/>
  <c r="O1971" i="2"/>
  <c r="I1971" i="2"/>
  <c r="H1971" i="2"/>
  <c r="P1924" i="2"/>
  <c r="O1924" i="2"/>
  <c r="I1924" i="2"/>
  <c r="H1924" i="2"/>
  <c r="P1877" i="2"/>
  <c r="O1877" i="2"/>
  <c r="I1877" i="2"/>
  <c r="H1877" i="2"/>
  <c r="P1830" i="2"/>
  <c r="O1830" i="2"/>
  <c r="I1830" i="2"/>
  <c r="H1830" i="2"/>
  <c r="P1783" i="2"/>
  <c r="O1783" i="2"/>
  <c r="I1783" i="2"/>
  <c r="H1783" i="2"/>
  <c r="P1736" i="2"/>
  <c r="O1736" i="2"/>
  <c r="I1736" i="2"/>
  <c r="H1736" i="2"/>
  <c r="P1689" i="2"/>
  <c r="O1689" i="2"/>
  <c r="I1689" i="2"/>
  <c r="H1689" i="2"/>
  <c r="P1642" i="2"/>
  <c r="O1642" i="2"/>
  <c r="I1642" i="2"/>
  <c r="H1642" i="2"/>
  <c r="P1595" i="2"/>
  <c r="O1595" i="2"/>
  <c r="I1595" i="2"/>
  <c r="H1595" i="2"/>
  <c r="P1548" i="2"/>
  <c r="O1548" i="2"/>
  <c r="I1548" i="2"/>
  <c r="H1548" i="2"/>
  <c r="P1501" i="2"/>
  <c r="O1501" i="2"/>
  <c r="I1501" i="2"/>
  <c r="H1501" i="2"/>
  <c r="P1454" i="2"/>
  <c r="O1454" i="2"/>
  <c r="I1454" i="2"/>
  <c r="H1454" i="2"/>
  <c r="P1407" i="2"/>
  <c r="O1407" i="2"/>
  <c r="I1407" i="2"/>
  <c r="H1407" i="2"/>
  <c r="P1360" i="2"/>
  <c r="O1360" i="2"/>
  <c r="I1360" i="2"/>
  <c r="H1360" i="2"/>
  <c r="P1313" i="2"/>
  <c r="O1313" i="2"/>
  <c r="I1313" i="2"/>
  <c r="H1313" i="2"/>
  <c r="P1266" i="2"/>
  <c r="O1266" i="2"/>
  <c r="I1266" i="2"/>
  <c r="H1266" i="2"/>
  <c r="P1219" i="2"/>
  <c r="O1219" i="2"/>
  <c r="I1219" i="2"/>
  <c r="H1219" i="2"/>
  <c r="P1172" i="2"/>
  <c r="O1172" i="2"/>
  <c r="I1172" i="2"/>
  <c r="H1172" i="2"/>
  <c r="P1125" i="2"/>
  <c r="O1125" i="2"/>
  <c r="I1125" i="2"/>
  <c r="H1125" i="2"/>
  <c r="P1078" i="2"/>
  <c r="O1078" i="2"/>
  <c r="I1078" i="2"/>
  <c r="H1078" i="2"/>
  <c r="P1031" i="2"/>
  <c r="O1031" i="2"/>
  <c r="I1031" i="2"/>
  <c r="H1031" i="2"/>
  <c r="P984" i="2"/>
  <c r="O984" i="2"/>
  <c r="I984" i="2"/>
  <c r="H984" i="2"/>
  <c r="P937" i="2"/>
  <c r="O937" i="2"/>
  <c r="I937" i="2"/>
  <c r="H937" i="2"/>
  <c r="P890" i="2"/>
  <c r="O890" i="2"/>
  <c r="I890" i="2"/>
  <c r="H890" i="2"/>
  <c r="P843" i="2"/>
  <c r="O843" i="2"/>
  <c r="I843" i="2"/>
  <c r="H843" i="2"/>
  <c r="P796" i="2"/>
  <c r="O796" i="2"/>
  <c r="I796" i="2"/>
  <c r="H796" i="2"/>
  <c r="P749" i="2"/>
  <c r="O749" i="2"/>
  <c r="I749" i="2"/>
  <c r="H749" i="2"/>
  <c r="P702" i="2"/>
  <c r="O702" i="2"/>
  <c r="I702" i="2"/>
  <c r="H702" i="2"/>
  <c r="P655" i="2"/>
  <c r="O655" i="2"/>
  <c r="I655" i="2"/>
  <c r="H655" i="2"/>
  <c r="P608" i="2"/>
  <c r="O608" i="2"/>
  <c r="I608" i="2"/>
  <c r="H608" i="2"/>
  <c r="P561" i="2"/>
  <c r="O561" i="2"/>
  <c r="I561" i="2"/>
  <c r="H561" i="2"/>
  <c r="P514" i="2"/>
  <c r="O514" i="2"/>
  <c r="I514" i="2"/>
  <c r="H514" i="2"/>
  <c r="P467" i="2"/>
  <c r="O467" i="2"/>
  <c r="I467" i="2"/>
  <c r="H467" i="2"/>
  <c r="P420" i="2"/>
  <c r="O420" i="2"/>
  <c r="I420" i="2"/>
  <c r="H420" i="2"/>
  <c r="P373" i="2"/>
  <c r="O373" i="2"/>
  <c r="I373" i="2"/>
  <c r="H373" i="2"/>
  <c r="P326" i="2"/>
  <c r="O326" i="2"/>
  <c r="I326" i="2"/>
  <c r="H326" i="2"/>
  <c r="P279" i="2"/>
  <c r="O279" i="2"/>
  <c r="I279" i="2"/>
  <c r="H279" i="2"/>
  <c r="P232" i="2"/>
  <c r="O232" i="2"/>
  <c r="I232" i="2"/>
  <c r="H232" i="2"/>
  <c r="P185" i="2"/>
  <c r="O185" i="2"/>
  <c r="I185" i="2"/>
  <c r="H185" i="2"/>
  <c r="P138" i="2"/>
  <c r="O138" i="2"/>
  <c r="I138" i="2"/>
  <c r="H138" i="2"/>
  <c r="P91" i="2"/>
  <c r="O91" i="2"/>
  <c r="I91" i="2"/>
  <c r="H91" i="2"/>
  <c r="P44" i="2"/>
  <c r="O44" i="2"/>
  <c r="I44" i="2"/>
  <c r="H44" i="2"/>
  <c r="P3004" i="2"/>
  <c r="O3004" i="2"/>
  <c r="I3004" i="2"/>
  <c r="H3004" i="2"/>
  <c r="P2957" i="2"/>
  <c r="O2957" i="2"/>
  <c r="I2957" i="2"/>
  <c r="H2957" i="2"/>
  <c r="P2910" i="2"/>
  <c r="O2910" i="2"/>
  <c r="I2910" i="2"/>
  <c r="H2910" i="2"/>
  <c r="P2863" i="2"/>
  <c r="O2863" i="2"/>
  <c r="I2863" i="2"/>
  <c r="H2863" i="2"/>
  <c r="P2816" i="2"/>
  <c r="O2816" i="2"/>
  <c r="I2816" i="2"/>
  <c r="H2816" i="2"/>
  <c r="P2769" i="2"/>
  <c r="O2769" i="2"/>
  <c r="I2769" i="2"/>
  <c r="H2769" i="2"/>
  <c r="P2722" i="2"/>
  <c r="O2722" i="2"/>
  <c r="I2722" i="2"/>
  <c r="H2722" i="2"/>
  <c r="P2675" i="2"/>
  <c r="O2675" i="2"/>
  <c r="I2675" i="2"/>
  <c r="H2675" i="2"/>
  <c r="P2628" i="2"/>
  <c r="O2628" i="2"/>
  <c r="I2628" i="2"/>
  <c r="H2628" i="2"/>
  <c r="P2581" i="2"/>
  <c r="O2581" i="2"/>
  <c r="I2581" i="2"/>
  <c r="H2581" i="2"/>
  <c r="P2534" i="2"/>
  <c r="O2534" i="2"/>
  <c r="I2534" i="2"/>
  <c r="H2534" i="2"/>
  <c r="P2487" i="2"/>
  <c r="O2487" i="2"/>
  <c r="I2487" i="2"/>
  <c r="H2487" i="2"/>
  <c r="P2440" i="2"/>
  <c r="O2440" i="2"/>
  <c r="I2440" i="2"/>
  <c r="H2440" i="2"/>
  <c r="P2393" i="2"/>
  <c r="O2393" i="2"/>
  <c r="I2393" i="2"/>
  <c r="H2393" i="2"/>
  <c r="P2346" i="2"/>
  <c r="O2346" i="2"/>
  <c r="I2346" i="2"/>
  <c r="H2346" i="2"/>
  <c r="P2299" i="2"/>
  <c r="O2299" i="2"/>
  <c r="I2299" i="2"/>
  <c r="H2299" i="2"/>
  <c r="P2252" i="2"/>
  <c r="O2252" i="2"/>
  <c r="I2252" i="2"/>
  <c r="H2252" i="2"/>
  <c r="P2205" i="2"/>
  <c r="O2205" i="2"/>
  <c r="I2205" i="2"/>
  <c r="H2205" i="2"/>
  <c r="P2158" i="2"/>
  <c r="O2158" i="2"/>
  <c r="I2158" i="2"/>
  <c r="H2158" i="2"/>
  <c r="P2111" i="2"/>
  <c r="O2111" i="2"/>
  <c r="I2111" i="2"/>
  <c r="H2111" i="2"/>
  <c r="P2064" i="2"/>
  <c r="O2064" i="2"/>
  <c r="I2064" i="2"/>
  <c r="H2064" i="2"/>
  <c r="P2017" i="2"/>
  <c r="O2017" i="2"/>
  <c r="I2017" i="2"/>
  <c r="H2017" i="2"/>
  <c r="P1970" i="2"/>
  <c r="O1970" i="2"/>
  <c r="I1970" i="2"/>
  <c r="H1970" i="2"/>
  <c r="P1923" i="2"/>
  <c r="O1923" i="2"/>
  <c r="I1923" i="2"/>
  <c r="H1923" i="2"/>
  <c r="P1876" i="2"/>
  <c r="O1876" i="2"/>
  <c r="I1876" i="2"/>
  <c r="H1876" i="2"/>
  <c r="P1829" i="2"/>
  <c r="O1829" i="2"/>
  <c r="I1829" i="2"/>
  <c r="H1829" i="2"/>
  <c r="P1782" i="2"/>
  <c r="O1782" i="2"/>
  <c r="I1782" i="2"/>
  <c r="H1782" i="2"/>
  <c r="P1735" i="2"/>
  <c r="O1735" i="2"/>
  <c r="I1735" i="2"/>
  <c r="H1735" i="2"/>
  <c r="P1688" i="2"/>
  <c r="O1688" i="2"/>
  <c r="I1688" i="2"/>
  <c r="H1688" i="2"/>
  <c r="P1641" i="2"/>
  <c r="O1641" i="2"/>
  <c r="I1641" i="2"/>
  <c r="H1641" i="2"/>
  <c r="P1594" i="2"/>
  <c r="O1594" i="2"/>
  <c r="I1594" i="2"/>
  <c r="H1594" i="2"/>
  <c r="P1547" i="2"/>
  <c r="O1547" i="2"/>
  <c r="I1547" i="2"/>
  <c r="H1547" i="2"/>
  <c r="P1500" i="2"/>
  <c r="O1500" i="2"/>
  <c r="I1500" i="2"/>
  <c r="H1500" i="2"/>
  <c r="P1453" i="2"/>
  <c r="O1453" i="2"/>
  <c r="I1453" i="2"/>
  <c r="H1453" i="2"/>
  <c r="P1406" i="2"/>
  <c r="O1406" i="2"/>
  <c r="I1406" i="2"/>
  <c r="H1406" i="2"/>
  <c r="P1359" i="2"/>
  <c r="O1359" i="2"/>
  <c r="I1359" i="2"/>
  <c r="H1359" i="2"/>
  <c r="P1312" i="2"/>
  <c r="O1312" i="2"/>
  <c r="I1312" i="2"/>
  <c r="H1312" i="2"/>
  <c r="P1265" i="2"/>
  <c r="O1265" i="2"/>
  <c r="I1265" i="2"/>
  <c r="H1265" i="2"/>
  <c r="P1218" i="2"/>
  <c r="O1218" i="2"/>
  <c r="I1218" i="2"/>
  <c r="H1218" i="2"/>
  <c r="P1171" i="2"/>
  <c r="O1171" i="2"/>
  <c r="I1171" i="2"/>
  <c r="H1171" i="2"/>
  <c r="P1124" i="2"/>
  <c r="O1124" i="2"/>
  <c r="I1124" i="2"/>
  <c r="H1124" i="2"/>
  <c r="P1077" i="2"/>
  <c r="O1077" i="2"/>
  <c r="I1077" i="2"/>
  <c r="H1077" i="2"/>
  <c r="P1030" i="2"/>
  <c r="O1030" i="2"/>
  <c r="I1030" i="2"/>
  <c r="H1030" i="2"/>
  <c r="P983" i="2"/>
  <c r="O983" i="2"/>
  <c r="I983" i="2"/>
  <c r="H983" i="2"/>
  <c r="P936" i="2"/>
  <c r="O936" i="2"/>
  <c r="I936" i="2"/>
  <c r="H936" i="2"/>
  <c r="P889" i="2"/>
  <c r="O889" i="2"/>
  <c r="I889" i="2"/>
  <c r="H889" i="2"/>
  <c r="P842" i="2"/>
  <c r="O842" i="2"/>
  <c r="I842" i="2"/>
  <c r="H842" i="2"/>
  <c r="P795" i="2"/>
  <c r="O795" i="2"/>
  <c r="I795" i="2"/>
  <c r="H795" i="2"/>
  <c r="P748" i="2"/>
  <c r="O748" i="2"/>
  <c r="I748" i="2"/>
  <c r="H748" i="2"/>
  <c r="P701" i="2"/>
  <c r="O701" i="2"/>
  <c r="I701" i="2"/>
  <c r="H701" i="2"/>
  <c r="P654" i="2"/>
  <c r="O654" i="2"/>
  <c r="I654" i="2"/>
  <c r="H654" i="2"/>
  <c r="P607" i="2"/>
  <c r="O607" i="2"/>
  <c r="I607" i="2"/>
  <c r="H607" i="2"/>
  <c r="P560" i="2"/>
  <c r="O560" i="2"/>
  <c r="I560" i="2"/>
  <c r="H560" i="2"/>
  <c r="P513" i="2"/>
  <c r="O513" i="2"/>
  <c r="I513" i="2"/>
  <c r="H513" i="2"/>
  <c r="P466" i="2"/>
  <c r="O466" i="2"/>
  <c r="I466" i="2"/>
  <c r="H466" i="2"/>
  <c r="P419" i="2"/>
  <c r="O419" i="2"/>
  <c r="I419" i="2"/>
  <c r="H419" i="2"/>
  <c r="P372" i="2"/>
  <c r="O372" i="2"/>
  <c r="I372" i="2"/>
  <c r="H372" i="2"/>
  <c r="P325" i="2"/>
  <c r="O325" i="2"/>
  <c r="I325" i="2"/>
  <c r="H325" i="2"/>
  <c r="P278" i="2"/>
  <c r="O278" i="2"/>
  <c r="I278" i="2"/>
  <c r="H278" i="2"/>
  <c r="P231" i="2"/>
  <c r="O231" i="2"/>
  <c r="I231" i="2"/>
  <c r="H231" i="2"/>
  <c r="P184" i="2"/>
  <c r="O184" i="2"/>
  <c r="I184" i="2"/>
  <c r="H184" i="2"/>
  <c r="P137" i="2"/>
  <c r="O137" i="2"/>
  <c r="I137" i="2"/>
  <c r="H137" i="2"/>
  <c r="P90" i="2"/>
  <c r="O90" i="2"/>
  <c r="I90" i="2"/>
  <c r="H90" i="2"/>
  <c r="P43" i="2"/>
  <c r="O43" i="2"/>
  <c r="I43" i="2"/>
  <c r="H43" i="2"/>
  <c r="P3003" i="2"/>
  <c r="O3003" i="2"/>
  <c r="I3003" i="2"/>
  <c r="H3003" i="2"/>
  <c r="P2956" i="2"/>
  <c r="O2956" i="2"/>
  <c r="I2956" i="2"/>
  <c r="H2956" i="2"/>
  <c r="P2909" i="2"/>
  <c r="O2909" i="2"/>
  <c r="I2909" i="2"/>
  <c r="H2909" i="2"/>
  <c r="P2862" i="2"/>
  <c r="O2862" i="2"/>
  <c r="I2862" i="2"/>
  <c r="H2862" i="2"/>
  <c r="P2815" i="2"/>
  <c r="O2815" i="2"/>
  <c r="I2815" i="2"/>
  <c r="H2815" i="2"/>
  <c r="P2768" i="2"/>
  <c r="O2768" i="2"/>
  <c r="I2768" i="2"/>
  <c r="H2768" i="2"/>
  <c r="P2721" i="2"/>
  <c r="O2721" i="2"/>
  <c r="I2721" i="2"/>
  <c r="H2721" i="2"/>
  <c r="P2674" i="2"/>
  <c r="O2674" i="2"/>
  <c r="I2674" i="2"/>
  <c r="H2674" i="2"/>
  <c r="P2627" i="2"/>
  <c r="O2627" i="2"/>
  <c r="I2627" i="2"/>
  <c r="H2627" i="2"/>
  <c r="P2580" i="2"/>
  <c r="O2580" i="2"/>
  <c r="I2580" i="2"/>
  <c r="H2580" i="2"/>
  <c r="P2533" i="2"/>
  <c r="O2533" i="2"/>
  <c r="I2533" i="2"/>
  <c r="H2533" i="2"/>
  <c r="P2486" i="2"/>
  <c r="O2486" i="2"/>
  <c r="I2486" i="2"/>
  <c r="H2486" i="2"/>
  <c r="P2439" i="2"/>
  <c r="O2439" i="2"/>
  <c r="I2439" i="2"/>
  <c r="H2439" i="2"/>
  <c r="P2392" i="2"/>
  <c r="O2392" i="2"/>
  <c r="I2392" i="2"/>
  <c r="H2392" i="2"/>
  <c r="P2345" i="2"/>
  <c r="O2345" i="2"/>
  <c r="I2345" i="2"/>
  <c r="H2345" i="2"/>
  <c r="P2298" i="2"/>
  <c r="O2298" i="2"/>
  <c r="I2298" i="2"/>
  <c r="H2298" i="2"/>
  <c r="P2251" i="2"/>
  <c r="O2251" i="2"/>
  <c r="I2251" i="2"/>
  <c r="H2251" i="2"/>
  <c r="P2204" i="2"/>
  <c r="O2204" i="2"/>
  <c r="I2204" i="2"/>
  <c r="H2204" i="2"/>
  <c r="P2157" i="2"/>
  <c r="O2157" i="2"/>
  <c r="I2157" i="2"/>
  <c r="H2157" i="2"/>
  <c r="P2110" i="2"/>
  <c r="O2110" i="2"/>
  <c r="I2110" i="2"/>
  <c r="H2110" i="2"/>
  <c r="P2063" i="2"/>
  <c r="O2063" i="2"/>
  <c r="I2063" i="2"/>
  <c r="H2063" i="2"/>
  <c r="P2016" i="2"/>
  <c r="O2016" i="2"/>
  <c r="I2016" i="2"/>
  <c r="H2016" i="2"/>
  <c r="P1969" i="2"/>
  <c r="O1969" i="2"/>
  <c r="I1969" i="2"/>
  <c r="H1969" i="2"/>
  <c r="P1922" i="2"/>
  <c r="O1922" i="2"/>
  <c r="I1922" i="2"/>
  <c r="H1922" i="2"/>
  <c r="P1875" i="2"/>
  <c r="O1875" i="2"/>
  <c r="I1875" i="2"/>
  <c r="H1875" i="2"/>
  <c r="P1828" i="2"/>
  <c r="O1828" i="2"/>
  <c r="I1828" i="2"/>
  <c r="H1828" i="2"/>
  <c r="P1781" i="2"/>
  <c r="O1781" i="2"/>
  <c r="I1781" i="2"/>
  <c r="H1781" i="2"/>
  <c r="P1734" i="2"/>
  <c r="O1734" i="2"/>
  <c r="I1734" i="2"/>
  <c r="H1734" i="2"/>
  <c r="P1687" i="2"/>
  <c r="O1687" i="2"/>
  <c r="I1687" i="2"/>
  <c r="H1687" i="2"/>
  <c r="P1640" i="2"/>
  <c r="O1640" i="2"/>
  <c r="I1640" i="2"/>
  <c r="H1640" i="2"/>
  <c r="P1593" i="2"/>
  <c r="O1593" i="2"/>
  <c r="I1593" i="2"/>
  <c r="H1593" i="2"/>
  <c r="P1546" i="2"/>
  <c r="O1546" i="2"/>
  <c r="I1546" i="2"/>
  <c r="H1546" i="2"/>
  <c r="P1499" i="2"/>
  <c r="O1499" i="2"/>
  <c r="I1499" i="2"/>
  <c r="H1499" i="2"/>
  <c r="P1452" i="2"/>
  <c r="O1452" i="2"/>
  <c r="I1452" i="2"/>
  <c r="H1452" i="2"/>
  <c r="P1405" i="2"/>
  <c r="O1405" i="2"/>
  <c r="I1405" i="2"/>
  <c r="H1405" i="2"/>
  <c r="P1358" i="2"/>
  <c r="O1358" i="2"/>
  <c r="I1358" i="2"/>
  <c r="H1358" i="2"/>
  <c r="P1311" i="2"/>
  <c r="O1311" i="2"/>
  <c r="I1311" i="2"/>
  <c r="H1311" i="2"/>
  <c r="P1264" i="2"/>
  <c r="O1264" i="2"/>
  <c r="I1264" i="2"/>
  <c r="H1264" i="2"/>
  <c r="P1217" i="2"/>
  <c r="O1217" i="2"/>
  <c r="I1217" i="2"/>
  <c r="H1217" i="2"/>
  <c r="P1170" i="2"/>
  <c r="O1170" i="2"/>
  <c r="I1170" i="2"/>
  <c r="H1170" i="2"/>
  <c r="P1123" i="2"/>
  <c r="O1123" i="2"/>
  <c r="I1123" i="2"/>
  <c r="H1123" i="2"/>
  <c r="P1076" i="2"/>
  <c r="O1076" i="2"/>
  <c r="I1076" i="2"/>
  <c r="H1076" i="2"/>
  <c r="P1029" i="2"/>
  <c r="O1029" i="2"/>
  <c r="I1029" i="2"/>
  <c r="H1029" i="2"/>
  <c r="P982" i="2"/>
  <c r="O982" i="2"/>
  <c r="I982" i="2"/>
  <c r="H982" i="2"/>
  <c r="P935" i="2"/>
  <c r="O935" i="2"/>
  <c r="I935" i="2"/>
  <c r="H935" i="2"/>
  <c r="P888" i="2"/>
  <c r="O888" i="2"/>
  <c r="I888" i="2"/>
  <c r="H888" i="2"/>
  <c r="P841" i="2"/>
  <c r="O841" i="2"/>
  <c r="I841" i="2"/>
  <c r="H841" i="2"/>
  <c r="P794" i="2"/>
  <c r="O794" i="2"/>
  <c r="I794" i="2"/>
  <c r="H794" i="2"/>
  <c r="P747" i="2"/>
  <c r="O747" i="2"/>
  <c r="I747" i="2"/>
  <c r="H747" i="2"/>
  <c r="P700" i="2"/>
  <c r="O700" i="2"/>
  <c r="I700" i="2"/>
  <c r="H700" i="2"/>
  <c r="P653" i="2"/>
  <c r="O653" i="2"/>
  <c r="I653" i="2"/>
  <c r="H653" i="2"/>
  <c r="P606" i="2"/>
  <c r="O606" i="2"/>
  <c r="I606" i="2"/>
  <c r="H606" i="2"/>
  <c r="P559" i="2"/>
  <c r="O559" i="2"/>
  <c r="I559" i="2"/>
  <c r="H559" i="2"/>
  <c r="P512" i="2"/>
  <c r="O512" i="2"/>
  <c r="I512" i="2"/>
  <c r="H512" i="2"/>
  <c r="P465" i="2"/>
  <c r="O465" i="2"/>
  <c r="I465" i="2"/>
  <c r="H465" i="2"/>
  <c r="P418" i="2"/>
  <c r="O418" i="2"/>
  <c r="I418" i="2"/>
  <c r="H418" i="2"/>
  <c r="P371" i="2"/>
  <c r="O371" i="2"/>
  <c r="I371" i="2"/>
  <c r="H371" i="2"/>
  <c r="P324" i="2"/>
  <c r="O324" i="2"/>
  <c r="I324" i="2"/>
  <c r="H324" i="2"/>
  <c r="P277" i="2"/>
  <c r="O277" i="2"/>
  <c r="I277" i="2"/>
  <c r="H277" i="2"/>
  <c r="P230" i="2"/>
  <c r="O230" i="2"/>
  <c r="I230" i="2"/>
  <c r="H230" i="2"/>
  <c r="P183" i="2"/>
  <c r="O183" i="2"/>
  <c r="I183" i="2"/>
  <c r="H183" i="2"/>
  <c r="P136" i="2"/>
  <c r="O136" i="2"/>
  <c r="I136" i="2"/>
  <c r="H136" i="2"/>
  <c r="P89" i="2"/>
  <c r="O89" i="2"/>
  <c r="I89" i="2"/>
  <c r="H89" i="2"/>
  <c r="P42" i="2"/>
  <c r="O42" i="2"/>
  <c r="I42" i="2"/>
  <c r="H42" i="2"/>
  <c r="P3002" i="2"/>
  <c r="O3002" i="2"/>
  <c r="I3002" i="2"/>
  <c r="H3002" i="2"/>
  <c r="P2955" i="2"/>
  <c r="O2955" i="2"/>
  <c r="I2955" i="2"/>
  <c r="H2955" i="2"/>
  <c r="P2908" i="2"/>
  <c r="O2908" i="2"/>
  <c r="I2908" i="2"/>
  <c r="H2908" i="2"/>
  <c r="P2861" i="2"/>
  <c r="O2861" i="2"/>
  <c r="I2861" i="2"/>
  <c r="H2861" i="2"/>
  <c r="P2814" i="2"/>
  <c r="O2814" i="2"/>
  <c r="I2814" i="2"/>
  <c r="H2814" i="2"/>
  <c r="P2767" i="2"/>
  <c r="O2767" i="2"/>
  <c r="I2767" i="2"/>
  <c r="H2767" i="2"/>
  <c r="P2720" i="2"/>
  <c r="O2720" i="2"/>
  <c r="I2720" i="2"/>
  <c r="H2720" i="2"/>
  <c r="P2673" i="2"/>
  <c r="O2673" i="2"/>
  <c r="I2673" i="2"/>
  <c r="H2673" i="2"/>
  <c r="P2626" i="2"/>
  <c r="O2626" i="2"/>
  <c r="I2626" i="2"/>
  <c r="H2626" i="2"/>
  <c r="P2579" i="2"/>
  <c r="O2579" i="2"/>
  <c r="I2579" i="2"/>
  <c r="H2579" i="2"/>
  <c r="P2532" i="2"/>
  <c r="O2532" i="2"/>
  <c r="I2532" i="2"/>
  <c r="H2532" i="2"/>
  <c r="P2485" i="2"/>
  <c r="O2485" i="2"/>
  <c r="I2485" i="2"/>
  <c r="H2485" i="2"/>
  <c r="P2438" i="2"/>
  <c r="O2438" i="2"/>
  <c r="I2438" i="2"/>
  <c r="H2438" i="2"/>
  <c r="P2391" i="2"/>
  <c r="O2391" i="2"/>
  <c r="I2391" i="2"/>
  <c r="H2391" i="2"/>
  <c r="P2344" i="2"/>
  <c r="O2344" i="2"/>
  <c r="I2344" i="2"/>
  <c r="H2344" i="2"/>
  <c r="P2297" i="2"/>
  <c r="O2297" i="2"/>
  <c r="I2297" i="2"/>
  <c r="H2297" i="2"/>
  <c r="P2250" i="2"/>
  <c r="O2250" i="2"/>
  <c r="I2250" i="2"/>
  <c r="H2250" i="2"/>
  <c r="P2203" i="2"/>
  <c r="O2203" i="2"/>
  <c r="I2203" i="2"/>
  <c r="H2203" i="2"/>
  <c r="P2156" i="2"/>
  <c r="O2156" i="2"/>
  <c r="I2156" i="2"/>
  <c r="H2156" i="2"/>
  <c r="P2109" i="2"/>
  <c r="O2109" i="2"/>
  <c r="I2109" i="2"/>
  <c r="H2109" i="2"/>
  <c r="P2062" i="2"/>
  <c r="O2062" i="2"/>
  <c r="I2062" i="2"/>
  <c r="H2062" i="2"/>
  <c r="P2015" i="2"/>
  <c r="O2015" i="2"/>
  <c r="I2015" i="2"/>
  <c r="H2015" i="2"/>
  <c r="P1968" i="2"/>
  <c r="O1968" i="2"/>
  <c r="I1968" i="2"/>
  <c r="H1968" i="2"/>
  <c r="P1921" i="2"/>
  <c r="O1921" i="2"/>
  <c r="I1921" i="2"/>
  <c r="H1921" i="2"/>
  <c r="P1874" i="2"/>
  <c r="O1874" i="2"/>
  <c r="I1874" i="2"/>
  <c r="H1874" i="2"/>
  <c r="P1827" i="2"/>
  <c r="O1827" i="2"/>
  <c r="I1827" i="2"/>
  <c r="H1827" i="2"/>
  <c r="P1780" i="2"/>
  <c r="O1780" i="2"/>
  <c r="I1780" i="2"/>
  <c r="H1780" i="2"/>
  <c r="P1733" i="2"/>
  <c r="O1733" i="2"/>
  <c r="I1733" i="2"/>
  <c r="H1733" i="2"/>
  <c r="P1686" i="2"/>
  <c r="O1686" i="2"/>
  <c r="I1686" i="2"/>
  <c r="H1686" i="2"/>
  <c r="P1639" i="2"/>
  <c r="O1639" i="2"/>
  <c r="I1639" i="2"/>
  <c r="H1639" i="2"/>
  <c r="P1592" i="2"/>
  <c r="O1592" i="2"/>
  <c r="I1592" i="2"/>
  <c r="H1592" i="2"/>
  <c r="P1545" i="2"/>
  <c r="O1545" i="2"/>
  <c r="I1545" i="2"/>
  <c r="H1545" i="2"/>
  <c r="P1498" i="2"/>
  <c r="O1498" i="2"/>
  <c r="I1498" i="2"/>
  <c r="H1498" i="2"/>
  <c r="P1451" i="2"/>
  <c r="O1451" i="2"/>
  <c r="I1451" i="2"/>
  <c r="H1451" i="2"/>
  <c r="P1404" i="2"/>
  <c r="O1404" i="2"/>
  <c r="I1404" i="2"/>
  <c r="H1404" i="2"/>
  <c r="P1357" i="2"/>
  <c r="O1357" i="2"/>
  <c r="I1357" i="2"/>
  <c r="H1357" i="2"/>
  <c r="P1310" i="2"/>
  <c r="O1310" i="2"/>
  <c r="I1310" i="2"/>
  <c r="H1310" i="2"/>
  <c r="P1263" i="2"/>
  <c r="O1263" i="2"/>
  <c r="I1263" i="2"/>
  <c r="H1263" i="2"/>
  <c r="P1216" i="2"/>
  <c r="O1216" i="2"/>
  <c r="I1216" i="2"/>
  <c r="H1216" i="2"/>
  <c r="P1169" i="2"/>
  <c r="O1169" i="2"/>
  <c r="I1169" i="2"/>
  <c r="H1169" i="2"/>
  <c r="P1122" i="2"/>
  <c r="O1122" i="2"/>
  <c r="I1122" i="2"/>
  <c r="H1122" i="2"/>
  <c r="P1075" i="2"/>
  <c r="O1075" i="2"/>
  <c r="I1075" i="2"/>
  <c r="H1075" i="2"/>
  <c r="P1028" i="2"/>
  <c r="O1028" i="2"/>
  <c r="I1028" i="2"/>
  <c r="H1028" i="2"/>
  <c r="P981" i="2"/>
  <c r="O981" i="2"/>
  <c r="I981" i="2"/>
  <c r="H981" i="2"/>
  <c r="P934" i="2"/>
  <c r="O934" i="2"/>
  <c r="I934" i="2"/>
  <c r="H934" i="2"/>
  <c r="P887" i="2"/>
  <c r="O887" i="2"/>
  <c r="I887" i="2"/>
  <c r="H887" i="2"/>
  <c r="P840" i="2"/>
  <c r="O840" i="2"/>
  <c r="I840" i="2"/>
  <c r="H840" i="2"/>
  <c r="P793" i="2"/>
  <c r="O793" i="2"/>
  <c r="I793" i="2"/>
  <c r="H793" i="2"/>
  <c r="P746" i="2"/>
  <c r="O746" i="2"/>
  <c r="I746" i="2"/>
  <c r="H746" i="2"/>
  <c r="P699" i="2"/>
  <c r="O699" i="2"/>
  <c r="I699" i="2"/>
  <c r="H699" i="2"/>
  <c r="P652" i="2"/>
  <c r="O652" i="2"/>
  <c r="I652" i="2"/>
  <c r="H652" i="2"/>
  <c r="P605" i="2"/>
  <c r="O605" i="2"/>
  <c r="I605" i="2"/>
  <c r="H605" i="2"/>
  <c r="P558" i="2"/>
  <c r="O558" i="2"/>
  <c r="I558" i="2"/>
  <c r="H558" i="2"/>
  <c r="P511" i="2"/>
  <c r="O511" i="2"/>
  <c r="I511" i="2"/>
  <c r="H511" i="2"/>
  <c r="P464" i="2"/>
  <c r="O464" i="2"/>
  <c r="I464" i="2"/>
  <c r="H464" i="2"/>
  <c r="P417" i="2"/>
  <c r="O417" i="2"/>
  <c r="I417" i="2"/>
  <c r="H417" i="2"/>
  <c r="P370" i="2"/>
  <c r="O370" i="2"/>
  <c r="I370" i="2"/>
  <c r="H370" i="2"/>
  <c r="P323" i="2"/>
  <c r="O323" i="2"/>
  <c r="I323" i="2"/>
  <c r="H323" i="2"/>
  <c r="P276" i="2"/>
  <c r="O276" i="2"/>
  <c r="I276" i="2"/>
  <c r="H276" i="2"/>
  <c r="P229" i="2"/>
  <c r="O229" i="2"/>
  <c r="I229" i="2"/>
  <c r="H229" i="2"/>
  <c r="P182" i="2"/>
  <c r="O182" i="2"/>
  <c r="I182" i="2"/>
  <c r="H182" i="2"/>
  <c r="P135" i="2"/>
  <c r="O135" i="2"/>
  <c r="I135" i="2"/>
  <c r="H135" i="2"/>
  <c r="P88" i="2"/>
  <c r="O88" i="2"/>
  <c r="I88" i="2"/>
  <c r="H88" i="2"/>
  <c r="P41" i="2"/>
  <c r="O41" i="2"/>
  <c r="I41" i="2"/>
  <c r="H41" i="2"/>
  <c r="P3001" i="2"/>
  <c r="O3001" i="2"/>
  <c r="I3001" i="2"/>
  <c r="H3001" i="2"/>
  <c r="P2954" i="2"/>
  <c r="O2954" i="2"/>
  <c r="I2954" i="2"/>
  <c r="H2954" i="2"/>
  <c r="P2907" i="2"/>
  <c r="O2907" i="2"/>
  <c r="I2907" i="2"/>
  <c r="H2907" i="2"/>
  <c r="P2860" i="2"/>
  <c r="O2860" i="2"/>
  <c r="I2860" i="2"/>
  <c r="H2860" i="2"/>
  <c r="P2813" i="2"/>
  <c r="O2813" i="2"/>
  <c r="I2813" i="2"/>
  <c r="H2813" i="2"/>
  <c r="P2766" i="2"/>
  <c r="O2766" i="2"/>
  <c r="I2766" i="2"/>
  <c r="H2766" i="2"/>
  <c r="P2719" i="2"/>
  <c r="O2719" i="2"/>
  <c r="I2719" i="2"/>
  <c r="H2719" i="2"/>
  <c r="P2672" i="2"/>
  <c r="O2672" i="2"/>
  <c r="I2672" i="2"/>
  <c r="H2672" i="2"/>
  <c r="P2625" i="2"/>
  <c r="O2625" i="2"/>
  <c r="I2625" i="2"/>
  <c r="H2625" i="2"/>
  <c r="P2578" i="2"/>
  <c r="O2578" i="2"/>
  <c r="I2578" i="2"/>
  <c r="H2578" i="2"/>
  <c r="P2531" i="2"/>
  <c r="O2531" i="2"/>
  <c r="I2531" i="2"/>
  <c r="H2531" i="2"/>
  <c r="P2484" i="2"/>
  <c r="O2484" i="2"/>
  <c r="I2484" i="2"/>
  <c r="H2484" i="2"/>
  <c r="P2437" i="2"/>
  <c r="O2437" i="2"/>
  <c r="I2437" i="2"/>
  <c r="H2437" i="2"/>
  <c r="P2390" i="2"/>
  <c r="O2390" i="2"/>
  <c r="I2390" i="2"/>
  <c r="H2390" i="2"/>
  <c r="P2343" i="2"/>
  <c r="O2343" i="2"/>
  <c r="I2343" i="2"/>
  <c r="H2343" i="2"/>
  <c r="P2296" i="2"/>
  <c r="O2296" i="2"/>
  <c r="I2296" i="2"/>
  <c r="H2296" i="2"/>
  <c r="P2249" i="2"/>
  <c r="O2249" i="2"/>
  <c r="I2249" i="2"/>
  <c r="H2249" i="2"/>
  <c r="P2202" i="2"/>
  <c r="O2202" i="2"/>
  <c r="I2202" i="2"/>
  <c r="H2202" i="2"/>
  <c r="P2155" i="2"/>
  <c r="O2155" i="2"/>
  <c r="I2155" i="2"/>
  <c r="H2155" i="2"/>
  <c r="P2108" i="2"/>
  <c r="O2108" i="2"/>
  <c r="I2108" i="2"/>
  <c r="H2108" i="2"/>
  <c r="P2061" i="2"/>
  <c r="O2061" i="2"/>
  <c r="I2061" i="2"/>
  <c r="H2061" i="2"/>
  <c r="P2014" i="2"/>
  <c r="O2014" i="2"/>
  <c r="I2014" i="2"/>
  <c r="H2014" i="2"/>
  <c r="P1967" i="2"/>
  <c r="O1967" i="2"/>
  <c r="I1967" i="2"/>
  <c r="H1967" i="2"/>
  <c r="P1920" i="2"/>
  <c r="O1920" i="2"/>
  <c r="I1920" i="2"/>
  <c r="H1920" i="2"/>
  <c r="P1873" i="2"/>
  <c r="O1873" i="2"/>
  <c r="I1873" i="2"/>
  <c r="H1873" i="2"/>
  <c r="P1826" i="2"/>
  <c r="O1826" i="2"/>
  <c r="I1826" i="2"/>
  <c r="H1826" i="2"/>
  <c r="P1779" i="2"/>
  <c r="O1779" i="2"/>
  <c r="I1779" i="2"/>
  <c r="H1779" i="2"/>
  <c r="P1732" i="2"/>
  <c r="O1732" i="2"/>
  <c r="I1732" i="2"/>
  <c r="H1732" i="2"/>
  <c r="P1685" i="2"/>
  <c r="O1685" i="2"/>
  <c r="I1685" i="2"/>
  <c r="H1685" i="2"/>
  <c r="P1638" i="2"/>
  <c r="O1638" i="2"/>
  <c r="I1638" i="2"/>
  <c r="H1638" i="2"/>
  <c r="P1591" i="2"/>
  <c r="O1591" i="2"/>
  <c r="I1591" i="2"/>
  <c r="H1591" i="2"/>
  <c r="P1544" i="2"/>
  <c r="O1544" i="2"/>
  <c r="I1544" i="2"/>
  <c r="H1544" i="2"/>
  <c r="P1497" i="2"/>
  <c r="O1497" i="2"/>
  <c r="I1497" i="2"/>
  <c r="H1497" i="2"/>
  <c r="P1450" i="2"/>
  <c r="O1450" i="2"/>
  <c r="I1450" i="2"/>
  <c r="H1450" i="2"/>
  <c r="P1403" i="2"/>
  <c r="O1403" i="2"/>
  <c r="I1403" i="2"/>
  <c r="H1403" i="2"/>
  <c r="P1356" i="2"/>
  <c r="O1356" i="2"/>
  <c r="I1356" i="2"/>
  <c r="H1356" i="2"/>
  <c r="P1309" i="2"/>
  <c r="O1309" i="2"/>
  <c r="I1309" i="2"/>
  <c r="H1309" i="2"/>
  <c r="P1262" i="2"/>
  <c r="O1262" i="2"/>
  <c r="I1262" i="2"/>
  <c r="H1262" i="2"/>
  <c r="P1215" i="2"/>
  <c r="O1215" i="2"/>
  <c r="I1215" i="2"/>
  <c r="H1215" i="2"/>
  <c r="P1168" i="2"/>
  <c r="O1168" i="2"/>
  <c r="I1168" i="2"/>
  <c r="H1168" i="2"/>
  <c r="P1121" i="2"/>
  <c r="O1121" i="2"/>
  <c r="I1121" i="2"/>
  <c r="H1121" i="2"/>
  <c r="P1074" i="2"/>
  <c r="O1074" i="2"/>
  <c r="I1074" i="2"/>
  <c r="H1074" i="2"/>
  <c r="P1027" i="2"/>
  <c r="O1027" i="2"/>
  <c r="I1027" i="2"/>
  <c r="H1027" i="2"/>
  <c r="P980" i="2"/>
  <c r="O980" i="2"/>
  <c r="I980" i="2"/>
  <c r="H980" i="2"/>
  <c r="P933" i="2"/>
  <c r="O933" i="2"/>
  <c r="I933" i="2"/>
  <c r="H933" i="2"/>
  <c r="P886" i="2"/>
  <c r="O886" i="2"/>
  <c r="I886" i="2"/>
  <c r="H886" i="2"/>
  <c r="P839" i="2"/>
  <c r="O839" i="2"/>
  <c r="I839" i="2"/>
  <c r="H839" i="2"/>
  <c r="P792" i="2"/>
  <c r="O792" i="2"/>
  <c r="I792" i="2"/>
  <c r="H792" i="2"/>
  <c r="P745" i="2"/>
  <c r="O745" i="2"/>
  <c r="I745" i="2"/>
  <c r="H745" i="2"/>
  <c r="P698" i="2"/>
  <c r="O698" i="2"/>
  <c r="I698" i="2"/>
  <c r="H698" i="2"/>
  <c r="P651" i="2"/>
  <c r="O651" i="2"/>
  <c r="I651" i="2"/>
  <c r="H651" i="2"/>
  <c r="P604" i="2"/>
  <c r="O604" i="2"/>
  <c r="I604" i="2"/>
  <c r="H604" i="2"/>
  <c r="P557" i="2"/>
  <c r="O557" i="2"/>
  <c r="I557" i="2"/>
  <c r="H557" i="2"/>
  <c r="P510" i="2"/>
  <c r="O510" i="2"/>
  <c r="I510" i="2"/>
  <c r="H510" i="2"/>
  <c r="P463" i="2"/>
  <c r="O463" i="2"/>
  <c r="I463" i="2"/>
  <c r="H463" i="2"/>
  <c r="P416" i="2"/>
  <c r="O416" i="2"/>
  <c r="I416" i="2"/>
  <c r="H416" i="2"/>
  <c r="P369" i="2"/>
  <c r="O369" i="2"/>
  <c r="I369" i="2"/>
  <c r="H369" i="2"/>
  <c r="P322" i="2"/>
  <c r="O322" i="2"/>
  <c r="I322" i="2"/>
  <c r="H322" i="2"/>
  <c r="P275" i="2"/>
  <c r="O275" i="2"/>
  <c r="I275" i="2"/>
  <c r="H275" i="2"/>
  <c r="P228" i="2"/>
  <c r="O228" i="2"/>
  <c r="I228" i="2"/>
  <c r="H228" i="2"/>
  <c r="P181" i="2"/>
  <c r="O181" i="2"/>
  <c r="I181" i="2"/>
  <c r="H181" i="2"/>
  <c r="P134" i="2"/>
  <c r="O134" i="2"/>
  <c r="I134" i="2"/>
  <c r="H134" i="2"/>
  <c r="P87" i="2"/>
  <c r="O87" i="2"/>
  <c r="I87" i="2"/>
  <c r="H87" i="2"/>
  <c r="P40" i="2"/>
  <c r="O40" i="2"/>
  <c r="I40" i="2"/>
  <c r="H40" i="2"/>
  <c r="P3000" i="2"/>
  <c r="O3000" i="2"/>
  <c r="I3000" i="2"/>
  <c r="H3000" i="2"/>
  <c r="P2953" i="2"/>
  <c r="O2953" i="2"/>
  <c r="I2953" i="2"/>
  <c r="H2953" i="2"/>
  <c r="P2906" i="2"/>
  <c r="O2906" i="2"/>
  <c r="I2906" i="2"/>
  <c r="H2906" i="2"/>
  <c r="P2859" i="2"/>
  <c r="O2859" i="2"/>
  <c r="I2859" i="2"/>
  <c r="H2859" i="2"/>
  <c r="P2812" i="2"/>
  <c r="O2812" i="2"/>
  <c r="I2812" i="2"/>
  <c r="H2812" i="2"/>
  <c r="P2765" i="2"/>
  <c r="O2765" i="2"/>
  <c r="I2765" i="2"/>
  <c r="H2765" i="2"/>
  <c r="P2718" i="2"/>
  <c r="O2718" i="2"/>
  <c r="I2718" i="2"/>
  <c r="H2718" i="2"/>
  <c r="P2671" i="2"/>
  <c r="O2671" i="2"/>
  <c r="I2671" i="2"/>
  <c r="H2671" i="2"/>
  <c r="P2624" i="2"/>
  <c r="O2624" i="2"/>
  <c r="I2624" i="2"/>
  <c r="H2624" i="2"/>
  <c r="P2577" i="2"/>
  <c r="O2577" i="2"/>
  <c r="I2577" i="2"/>
  <c r="H2577" i="2"/>
  <c r="P2530" i="2"/>
  <c r="O2530" i="2"/>
  <c r="I2530" i="2"/>
  <c r="H2530" i="2"/>
  <c r="P2483" i="2"/>
  <c r="O2483" i="2"/>
  <c r="I2483" i="2"/>
  <c r="H2483" i="2"/>
  <c r="P2436" i="2"/>
  <c r="O2436" i="2"/>
  <c r="I2436" i="2"/>
  <c r="H2436" i="2"/>
  <c r="P2389" i="2"/>
  <c r="O2389" i="2"/>
  <c r="I2389" i="2"/>
  <c r="H2389" i="2"/>
  <c r="P2342" i="2"/>
  <c r="O2342" i="2"/>
  <c r="I2342" i="2"/>
  <c r="H2342" i="2"/>
  <c r="P2295" i="2"/>
  <c r="O2295" i="2"/>
  <c r="I2295" i="2"/>
  <c r="H2295" i="2"/>
  <c r="P2248" i="2"/>
  <c r="O2248" i="2"/>
  <c r="I2248" i="2"/>
  <c r="H2248" i="2"/>
  <c r="P2201" i="2"/>
  <c r="O2201" i="2"/>
  <c r="I2201" i="2"/>
  <c r="H2201" i="2"/>
  <c r="P2154" i="2"/>
  <c r="O2154" i="2"/>
  <c r="I2154" i="2"/>
  <c r="H2154" i="2"/>
  <c r="P2107" i="2"/>
  <c r="O2107" i="2"/>
  <c r="I2107" i="2"/>
  <c r="H2107" i="2"/>
  <c r="P2060" i="2"/>
  <c r="O2060" i="2"/>
  <c r="I2060" i="2"/>
  <c r="H2060" i="2"/>
  <c r="P2013" i="2"/>
  <c r="O2013" i="2"/>
  <c r="I2013" i="2"/>
  <c r="H2013" i="2"/>
  <c r="P1966" i="2"/>
  <c r="O1966" i="2"/>
  <c r="I1966" i="2"/>
  <c r="H1966" i="2"/>
  <c r="P1919" i="2"/>
  <c r="O1919" i="2"/>
  <c r="I1919" i="2"/>
  <c r="H1919" i="2"/>
  <c r="P1872" i="2"/>
  <c r="O1872" i="2"/>
  <c r="I1872" i="2"/>
  <c r="H1872" i="2"/>
  <c r="P1825" i="2"/>
  <c r="O1825" i="2"/>
  <c r="I1825" i="2"/>
  <c r="H1825" i="2"/>
  <c r="P1778" i="2"/>
  <c r="O1778" i="2"/>
  <c r="I1778" i="2"/>
  <c r="H1778" i="2"/>
  <c r="P1731" i="2"/>
  <c r="O1731" i="2"/>
  <c r="I1731" i="2"/>
  <c r="H1731" i="2"/>
  <c r="P1684" i="2"/>
  <c r="O1684" i="2"/>
  <c r="I1684" i="2"/>
  <c r="H1684" i="2"/>
  <c r="P1637" i="2"/>
  <c r="O1637" i="2"/>
  <c r="I1637" i="2"/>
  <c r="H1637" i="2"/>
  <c r="P1590" i="2"/>
  <c r="O1590" i="2"/>
  <c r="I1590" i="2"/>
  <c r="H1590" i="2"/>
  <c r="P1543" i="2"/>
  <c r="O1543" i="2"/>
  <c r="I1543" i="2"/>
  <c r="H1543" i="2"/>
  <c r="P1496" i="2"/>
  <c r="O1496" i="2"/>
  <c r="I1496" i="2"/>
  <c r="H1496" i="2"/>
  <c r="P1449" i="2"/>
  <c r="O1449" i="2"/>
  <c r="I1449" i="2"/>
  <c r="H1449" i="2"/>
  <c r="P1402" i="2"/>
  <c r="O1402" i="2"/>
  <c r="I1402" i="2"/>
  <c r="H1402" i="2"/>
  <c r="P1355" i="2"/>
  <c r="O1355" i="2"/>
  <c r="I1355" i="2"/>
  <c r="H1355" i="2"/>
  <c r="P1308" i="2"/>
  <c r="O1308" i="2"/>
  <c r="I1308" i="2"/>
  <c r="H1308" i="2"/>
  <c r="P1261" i="2"/>
  <c r="O1261" i="2"/>
  <c r="I1261" i="2"/>
  <c r="H1261" i="2"/>
  <c r="P1214" i="2"/>
  <c r="O1214" i="2"/>
  <c r="I1214" i="2"/>
  <c r="H1214" i="2"/>
  <c r="P1167" i="2"/>
  <c r="O1167" i="2"/>
  <c r="I1167" i="2"/>
  <c r="H1167" i="2"/>
  <c r="P1120" i="2"/>
  <c r="O1120" i="2"/>
  <c r="I1120" i="2"/>
  <c r="H1120" i="2"/>
  <c r="P1073" i="2"/>
  <c r="O1073" i="2"/>
  <c r="I1073" i="2"/>
  <c r="H1073" i="2"/>
  <c r="P1026" i="2"/>
  <c r="O1026" i="2"/>
  <c r="I1026" i="2"/>
  <c r="H1026" i="2"/>
  <c r="P979" i="2"/>
  <c r="O979" i="2"/>
  <c r="I979" i="2"/>
  <c r="H979" i="2"/>
  <c r="P932" i="2"/>
  <c r="O932" i="2"/>
  <c r="I932" i="2"/>
  <c r="H932" i="2"/>
  <c r="P885" i="2"/>
  <c r="O885" i="2"/>
  <c r="I885" i="2"/>
  <c r="H885" i="2"/>
  <c r="P838" i="2"/>
  <c r="O838" i="2"/>
  <c r="I838" i="2"/>
  <c r="H838" i="2"/>
  <c r="P791" i="2"/>
  <c r="O791" i="2"/>
  <c r="I791" i="2"/>
  <c r="H791" i="2"/>
  <c r="P744" i="2"/>
  <c r="O744" i="2"/>
  <c r="I744" i="2"/>
  <c r="H744" i="2"/>
  <c r="P697" i="2"/>
  <c r="O697" i="2"/>
  <c r="I697" i="2"/>
  <c r="H697" i="2"/>
  <c r="P650" i="2"/>
  <c r="O650" i="2"/>
  <c r="I650" i="2"/>
  <c r="H650" i="2"/>
  <c r="P603" i="2"/>
  <c r="O603" i="2"/>
  <c r="I603" i="2"/>
  <c r="H603" i="2"/>
  <c r="P556" i="2"/>
  <c r="O556" i="2"/>
  <c r="I556" i="2"/>
  <c r="H556" i="2"/>
  <c r="P509" i="2"/>
  <c r="O509" i="2"/>
  <c r="I509" i="2"/>
  <c r="H509" i="2"/>
  <c r="P462" i="2"/>
  <c r="O462" i="2"/>
  <c r="I462" i="2"/>
  <c r="H462" i="2"/>
  <c r="P415" i="2"/>
  <c r="O415" i="2"/>
  <c r="I415" i="2"/>
  <c r="H415" i="2"/>
  <c r="P368" i="2"/>
  <c r="O368" i="2"/>
  <c r="I368" i="2"/>
  <c r="H368" i="2"/>
  <c r="P321" i="2"/>
  <c r="O321" i="2"/>
  <c r="I321" i="2"/>
  <c r="H321" i="2"/>
  <c r="P274" i="2"/>
  <c r="O274" i="2"/>
  <c r="I274" i="2"/>
  <c r="H274" i="2"/>
  <c r="P227" i="2"/>
  <c r="O227" i="2"/>
  <c r="I227" i="2"/>
  <c r="H227" i="2"/>
  <c r="P180" i="2"/>
  <c r="O180" i="2"/>
  <c r="I180" i="2"/>
  <c r="H180" i="2"/>
  <c r="P133" i="2"/>
  <c r="O133" i="2"/>
  <c r="I133" i="2"/>
  <c r="H133" i="2"/>
  <c r="P86" i="2"/>
  <c r="O86" i="2"/>
  <c r="I86" i="2"/>
  <c r="H86" i="2"/>
  <c r="P39" i="2"/>
  <c r="O39" i="2"/>
  <c r="I39" i="2"/>
  <c r="H39" i="2"/>
  <c r="P2999" i="2"/>
  <c r="O2999" i="2"/>
  <c r="I2999" i="2"/>
  <c r="H2999" i="2"/>
  <c r="P2952" i="2"/>
  <c r="O2952" i="2"/>
  <c r="I2952" i="2"/>
  <c r="H2952" i="2"/>
  <c r="P2905" i="2"/>
  <c r="O2905" i="2"/>
  <c r="I2905" i="2"/>
  <c r="H2905" i="2"/>
  <c r="P2858" i="2"/>
  <c r="O2858" i="2"/>
  <c r="I2858" i="2"/>
  <c r="H2858" i="2"/>
  <c r="P2811" i="2"/>
  <c r="O2811" i="2"/>
  <c r="I2811" i="2"/>
  <c r="H2811" i="2"/>
  <c r="P2764" i="2"/>
  <c r="O2764" i="2"/>
  <c r="I2764" i="2"/>
  <c r="H2764" i="2"/>
  <c r="P2717" i="2"/>
  <c r="O2717" i="2"/>
  <c r="I2717" i="2"/>
  <c r="H2717" i="2"/>
  <c r="P2670" i="2"/>
  <c r="O2670" i="2"/>
  <c r="I2670" i="2"/>
  <c r="H2670" i="2"/>
  <c r="P2623" i="2"/>
  <c r="O2623" i="2"/>
  <c r="I2623" i="2"/>
  <c r="H2623" i="2"/>
  <c r="P2576" i="2"/>
  <c r="O2576" i="2"/>
  <c r="I2576" i="2"/>
  <c r="H2576" i="2"/>
  <c r="P2529" i="2"/>
  <c r="O2529" i="2"/>
  <c r="I2529" i="2"/>
  <c r="H2529" i="2"/>
  <c r="P2482" i="2"/>
  <c r="O2482" i="2"/>
  <c r="I2482" i="2"/>
  <c r="H2482" i="2"/>
  <c r="P2435" i="2"/>
  <c r="O2435" i="2"/>
  <c r="I2435" i="2"/>
  <c r="H2435" i="2"/>
  <c r="P2388" i="2"/>
  <c r="O2388" i="2"/>
  <c r="I2388" i="2"/>
  <c r="H2388" i="2"/>
  <c r="P2341" i="2"/>
  <c r="O2341" i="2"/>
  <c r="I2341" i="2"/>
  <c r="H2341" i="2"/>
  <c r="P2294" i="2"/>
  <c r="O2294" i="2"/>
  <c r="I2294" i="2"/>
  <c r="H2294" i="2"/>
  <c r="P2247" i="2"/>
  <c r="O2247" i="2"/>
  <c r="I2247" i="2"/>
  <c r="H2247" i="2"/>
  <c r="P2200" i="2"/>
  <c r="O2200" i="2"/>
  <c r="I2200" i="2"/>
  <c r="H2200" i="2"/>
  <c r="P2153" i="2"/>
  <c r="O2153" i="2"/>
  <c r="I2153" i="2"/>
  <c r="H2153" i="2"/>
  <c r="P2106" i="2"/>
  <c r="O2106" i="2"/>
  <c r="I2106" i="2"/>
  <c r="H2106" i="2"/>
  <c r="P2059" i="2"/>
  <c r="O2059" i="2"/>
  <c r="I2059" i="2"/>
  <c r="H2059" i="2"/>
  <c r="P2012" i="2"/>
  <c r="O2012" i="2"/>
  <c r="I2012" i="2"/>
  <c r="H2012" i="2"/>
  <c r="P1965" i="2"/>
  <c r="O1965" i="2"/>
  <c r="I1965" i="2"/>
  <c r="H1965" i="2"/>
  <c r="P1918" i="2"/>
  <c r="O1918" i="2"/>
  <c r="I1918" i="2"/>
  <c r="H1918" i="2"/>
  <c r="P1871" i="2"/>
  <c r="O1871" i="2"/>
  <c r="I1871" i="2"/>
  <c r="H1871" i="2"/>
  <c r="P1824" i="2"/>
  <c r="O1824" i="2"/>
  <c r="I1824" i="2"/>
  <c r="H1824" i="2"/>
  <c r="P1777" i="2"/>
  <c r="O1777" i="2"/>
  <c r="I1777" i="2"/>
  <c r="H1777" i="2"/>
  <c r="P1730" i="2"/>
  <c r="O1730" i="2"/>
  <c r="I1730" i="2"/>
  <c r="H1730" i="2"/>
  <c r="P1683" i="2"/>
  <c r="O1683" i="2"/>
  <c r="I1683" i="2"/>
  <c r="H1683" i="2"/>
  <c r="P1636" i="2"/>
  <c r="O1636" i="2"/>
  <c r="I1636" i="2"/>
  <c r="H1636" i="2"/>
  <c r="P1589" i="2"/>
  <c r="O1589" i="2"/>
  <c r="I1589" i="2"/>
  <c r="H1589" i="2"/>
  <c r="P1542" i="2"/>
  <c r="O1542" i="2"/>
  <c r="I1542" i="2"/>
  <c r="H1542" i="2"/>
  <c r="P1495" i="2"/>
  <c r="O1495" i="2"/>
  <c r="I1495" i="2"/>
  <c r="H1495" i="2"/>
  <c r="P1448" i="2"/>
  <c r="O1448" i="2"/>
  <c r="I1448" i="2"/>
  <c r="H1448" i="2"/>
  <c r="P1401" i="2"/>
  <c r="O1401" i="2"/>
  <c r="I1401" i="2"/>
  <c r="H1401" i="2"/>
  <c r="P1354" i="2"/>
  <c r="O1354" i="2"/>
  <c r="I1354" i="2"/>
  <c r="H1354" i="2"/>
  <c r="P1307" i="2"/>
  <c r="O1307" i="2"/>
  <c r="I1307" i="2"/>
  <c r="H1307" i="2"/>
  <c r="P1260" i="2"/>
  <c r="O1260" i="2"/>
  <c r="I1260" i="2"/>
  <c r="H1260" i="2"/>
  <c r="P1213" i="2"/>
  <c r="O1213" i="2"/>
  <c r="I1213" i="2"/>
  <c r="H1213" i="2"/>
  <c r="P1166" i="2"/>
  <c r="O1166" i="2"/>
  <c r="I1166" i="2"/>
  <c r="H1166" i="2"/>
  <c r="P1119" i="2"/>
  <c r="O1119" i="2"/>
  <c r="I1119" i="2"/>
  <c r="H1119" i="2"/>
  <c r="P1072" i="2"/>
  <c r="O1072" i="2"/>
  <c r="I1072" i="2"/>
  <c r="H1072" i="2"/>
  <c r="P1025" i="2"/>
  <c r="O1025" i="2"/>
  <c r="I1025" i="2"/>
  <c r="H1025" i="2"/>
  <c r="P978" i="2"/>
  <c r="O978" i="2"/>
  <c r="I978" i="2"/>
  <c r="H978" i="2"/>
  <c r="P931" i="2"/>
  <c r="O931" i="2"/>
  <c r="I931" i="2"/>
  <c r="H931" i="2"/>
  <c r="P884" i="2"/>
  <c r="O884" i="2"/>
  <c r="I884" i="2"/>
  <c r="H884" i="2"/>
  <c r="P837" i="2"/>
  <c r="O837" i="2"/>
  <c r="I837" i="2"/>
  <c r="H837" i="2"/>
  <c r="P790" i="2"/>
  <c r="O790" i="2"/>
  <c r="I790" i="2"/>
  <c r="H790" i="2"/>
  <c r="P743" i="2"/>
  <c r="O743" i="2"/>
  <c r="I743" i="2"/>
  <c r="H743" i="2"/>
  <c r="P696" i="2"/>
  <c r="O696" i="2"/>
  <c r="I696" i="2"/>
  <c r="H696" i="2"/>
  <c r="P649" i="2"/>
  <c r="O649" i="2"/>
  <c r="I649" i="2"/>
  <c r="H649" i="2"/>
  <c r="P602" i="2"/>
  <c r="O602" i="2"/>
  <c r="I602" i="2"/>
  <c r="H602" i="2"/>
  <c r="P555" i="2"/>
  <c r="O555" i="2"/>
  <c r="I555" i="2"/>
  <c r="H555" i="2"/>
  <c r="P508" i="2"/>
  <c r="O508" i="2"/>
  <c r="I508" i="2"/>
  <c r="H508" i="2"/>
  <c r="P461" i="2"/>
  <c r="O461" i="2"/>
  <c r="I461" i="2"/>
  <c r="H461" i="2"/>
  <c r="P414" i="2"/>
  <c r="O414" i="2"/>
  <c r="I414" i="2"/>
  <c r="H414" i="2"/>
  <c r="P367" i="2"/>
  <c r="O367" i="2"/>
  <c r="I367" i="2"/>
  <c r="H367" i="2"/>
  <c r="P320" i="2"/>
  <c r="O320" i="2"/>
  <c r="I320" i="2"/>
  <c r="H320" i="2"/>
  <c r="P273" i="2"/>
  <c r="O273" i="2"/>
  <c r="I273" i="2"/>
  <c r="H273" i="2"/>
  <c r="P226" i="2"/>
  <c r="O226" i="2"/>
  <c r="I226" i="2"/>
  <c r="H226" i="2"/>
  <c r="P179" i="2"/>
  <c r="O179" i="2"/>
  <c r="I179" i="2"/>
  <c r="H179" i="2"/>
  <c r="P132" i="2"/>
  <c r="O132" i="2"/>
  <c r="I132" i="2"/>
  <c r="H132" i="2"/>
  <c r="P85" i="2"/>
  <c r="O85" i="2"/>
  <c r="I85" i="2"/>
  <c r="H85" i="2"/>
  <c r="P38" i="2"/>
  <c r="O38" i="2"/>
  <c r="I38" i="2"/>
  <c r="H38" i="2"/>
  <c r="P2998" i="2"/>
  <c r="O2998" i="2"/>
  <c r="I2998" i="2"/>
  <c r="H2998" i="2"/>
  <c r="P2951" i="2"/>
  <c r="O2951" i="2"/>
  <c r="I2951" i="2"/>
  <c r="H2951" i="2"/>
  <c r="P2904" i="2"/>
  <c r="O2904" i="2"/>
  <c r="I2904" i="2"/>
  <c r="H2904" i="2"/>
  <c r="P2857" i="2"/>
  <c r="O2857" i="2"/>
  <c r="I2857" i="2"/>
  <c r="H2857" i="2"/>
  <c r="P2810" i="2"/>
  <c r="O2810" i="2"/>
  <c r="I2810" i="2"/>
  <c r="H2810" i="2"/>
  <c r="P2763" i="2"/>
  <c r="O2763" i="2"/>
  <c r="I2763" i="2"/>
  <c r="H2763" i="2"/>
  <c r="P2716" i="2"/>
  <c r="O2716" i="2"/>
  <c r="I2716" i="2"/>
  <c r="H2716" i="2"/>
  <c r="P2669" i="2"/>
  <c r="O2669" i="2"/>
  <c r="I2669" i="2"/>
  <c r="H2669" i="2"/>
  <c r="P2622" i="2"/>
  <c r="O2622" i="2"/>
  <c r="I2622" i="2"/>
  <c r="H2622" i="2"/>
  <c r="P2575" i="2"/>
  <c r="O2575" i="2"/>
  <c r="I2575" i="2"/>
  <c r="H2575" i="2"/>
  <c r="P2528" i="2"/>
  <c r="O2528" i="2"/>
  <c r="I2528" i="2"/>
  <c r="H2528" i="2"/>
  <c r="P2481" i="2"/>
  <c r="O2481" i="2"/>
  <c r="I2481" i="2"/>
  <c r="H2481" i="2"/>
  <c r="P2434" i="2"/>
  <c r="O2434" i="2"/>
  <c r="I2434" i="2"/>
  <c r="H2434" i="2"/>
  <c r="P2387" i="2"/>
  <c r="O2387" i="2"/>
  <c r="I2387" i="2"/>
  <c r="H2387" i="2"/>
  <c r="P2340" i="2"/>
  <c r="O2340" i="2"/>
  <c r="I2340" i="2"/>
  <c r="H2340" i="2"/>
  <c r="P2293" i="2"/>
  <c r="O2293" i="2"/>
  <c r="I2293" i="2"/>
  <c r="H2293" i="2"/>
  <c r="P2246" i="2"/>
  <c r="O2246" i="2"/>
  <c r="I2246" i="2"/>
  <c r="H2246" i="2"/>
  <c r="P2199" i="2"/>
  <c r="O2199" i="2"/>
  <c r="I2199" i="2"/>
  <c r="H2199" i="2"/>
  <c r="P2152" i="2"/>
  <c r="O2152" i="2"/>
  <c r="I2152" i="2"/>
  <c r="H2152" i="2"/>
  <c r="P2105" i="2"/>
  <c r="O2105" i="2"/>
  <c r="I2105" i="2"/>
  <c r="H2105" i="2"/>
  <c r="P2058" i="2"/>
  <c r="O2058" i="2"/>
  <c r="I2058" i="2"/>
  <c r="H2058" i="2"/>
  <c r="P2011" i="2"/>
  <c r="O2011" i="2"/>
  <c r="I2011" i="2"/>
  <c r="H2011" i="2"/>
  <c r="P1964" i="2"/>
  <c r="O1964" i="2"/>
  <c r="I1964" i="2"/>
  <c r="H1964" i="2"/>
  <c r="P1917" i="2"/>
  <c r="O1917" i="2"/>
  <c r="I1917" i="2"/>
  <c r="H1917" i="2"/>
  <c r="P1870" i="2"/>
  <c r="O1870" i="2"/>
  <c r="I1870" i="2"/>
  <c r="H1870" i="2"/>
  <c r="P1823" i="2"/>
  <c r="O1823" i="2"/>
  <c r="I1823" i="2"/>
  <c r="H1823" i="2"/>
  <c r="P1776" i="2"/>
  <c r="O1776" i="2"/>
  <c r="I1776" i="2"/>
  <c r="H1776" i="2"/>
  <c r="P1729" i="2"/>
  <c r="O1729" i="2"/>
  <c r="I1729" i="2"/>
  <c r="H1729" i="2"/>
  <c r="P1682" i="2"/>
  <c r="O1682" i="2"/>
  <c r="I1682" i="2"/>
  <c r="H1682" i="2"/>
  <c r="P1635" i="2"/>
  <c r="O1635" i="2"/>
  <c r="I1635" i="2"/>
  <c r="H1635" i="2"/>
  <c r="P1588" i="2"/>
  <c r="O1588" i="2"/>
  <c r="I1588" i="2"/>
  <c r="H1588" i="2"/>
  <c r="P1541" i="2"/>
  <c r="O1541" i="2"/>
  <c r="I1541" i="2"/>
  <c r="H1541" i="2"/>
  <c r="P1494" i="2"/>
  <c r="O1494" i="2"/>
  <c r="I1494" i="2"/>
  <c r="H1494" i="2"/>
  <c r="P1447" i="2"/>
  <c r="O1447" i="2"/>
  <c r="I1447" i="2"/>
  <c r="H1447" i="2"/>
  <c r="P1400" i="2"/>
  <c r="O1400" i="2"/>
  <c r="I1400" i="2"/>
  <c r="H1400" i="2"/>
  <c r="P1353" i="2"/>
  <c r="O1353" i="2"/>
  <c r="I1353" i="2"/>
  <c r="H1353" i="2"/>
  <c r="P1306" i="2"/>
  <c r="O1306" i="2"/>
  <c r="I1306" i="2"/>
  <c r="H1306" i="2"/>
  <c r="P1259" i="2"/>
  <c r="O1259" i="2"/>
  <c r="I1259" i="2"/>
  <c r="H1259" i="2"/>
  <c r="P1212" i="2"/>
  <c r="O1212" i="2"/>
  <c r="I1212" i="2"/>
  <c r="H1212" i="2"/>
  <c r="P1165" i="2"/>
  <c r="O1165" i="2"/>
  <c r="I1165" i="2"/>
  <c r="H1165" i="2"/>
  <c r="P1118" i="2"/>
  <c r="O1118" i="2"/>
  <c r="I1118" i="2"/>
  <c r="H1118" i="2"/>
  <c r="P1071" i="2"/>
  <c r="O1071" i="2"/>
  <c r="I1071" i="2"/>
  <c r="H1071" i="2"/>
  <c r="P1024" i="2"/>
  <c r="O1024" i="2"/>
  <c r="I1024" i="2"/>
  <c r="H1024" i="2"/>
  <c r="P977" i="2"/>
  <c r="O977" i="2"/>
  <c r="I977" i="2"/>
  <c r="H977" i="2"/>
  <c r="P930" i="2"/>
  <c r="O930" i="2"/>
  <c r="I930" i="2"/>
  <c r="H930" i="2"/>
  <c r="P883" i="2"/>
  <c r="O883" i="2"/>
  <c r="I883" i="2"/>
  <c r="H883" i="2"/>
  <c r="P836" i="2"/>
  <c r="O836" i="2"/>
  <c r="I836" i="2"/>
  <c r="H836" i="2"/>
  <c r="P789" i="2"/>
  <c r="O789" i="2"/>
  <c r="I789" i="2"/>
  <c r="H789" i="2"/>
  <c r="P742" i="2"/>
  <c r="O742" i="2"/>
  <c r="I742" i="2"/>
  <c r="H742" i="2"/>
  <c r="P695" i="2"/>
  <c r="O695" i="2"/>
  <c r="I695" i="2"/>
  <c r="H695" i="2"/>
  <c r="P648" i="2"/>
  <c r="O648" i="2"/>
  <c r="I648" i="2"/>
  <c r="H648" i="2"/>
  <c r="P601" i="2"/>
  <c r="O601" i="2"/>
  <c r="I601" i="2"/>
  <c r="H601" i="2"/>
  <c r="P554" i="2"/>
  <c r="O554" i="2"/>
  <c r="I554" i="2"/>
  <c r="H554" i="2"/>
  <c r="P507" i="2"/>
  <c r="O507" i="2"/>
  <c r="I507" i="2"/>
  <c r="H507" i="2"/>
  <c r="P460" i="2"/>
  <c r="O460" i="2"/>
  <c r="I460" i="2"/>
  <c r="H460" i="2"/>
  <c r="P413" i="2"/>
  <c r="O413" i="2"/>
  <c r="I413" i="2"/>
  <c r="H413" i="2"/>
  <c r="P366" i="2"/>
  <c r="O366" i="2"/>
  <c r="I366" i="2"/>
  <c r="H366" i="2"/>
  <c r="P319" i="2"/>
  <c r="O319" i="2"/>
  <c r="I319" i="2"/>
  <c r="H319" i="2"/>
  <c r="P272" i="2"/>
  <c r="O272" i="2"/>
  <c r="I272" i="2"/>
  <c r="H272" i="2"/>
  <c r="P225" i="2"/>
  <c r="O225" i="2"/>
  <c r="I225" i="2"/>
  <c r="H225" i="2"/>
  <c r="P178" i="2"/>
  <c r="O178" i="2"/>
  <c r="I178" i="2"/>
  <c r="H178" i="2"/>
  <c r="P131" i="2"/>
  <c r="O131" i="2"/>
  <c r="I131" i="2"/>
  <c r="H131" i="2"/>
  <c r="P84" i="2"/>
  <c r="O84" i="2"/>
  <c r="I84" i="2"/>
  <c r="H84" i="2"/>
  <c r="P37" i="2"/>
  <c r="O37" i="2"/>
  <c r="I37" i="2"/>
  <c r="H37" i="2"/>
  <c r="P2997" i="2"/>
  <c r="O2997" i="2"/>
  <c r="I2997" i="2"/>
  <c r="H2997" i="2"/>
  <c r="P2950" i="2"/>
  <c r="O2950" i="2"/>
  <c r="I2950" i="2"/>
  <c r="H2950" i="2"/>
  <c r="P2903" i="2"/>
  <c r="O2903" i="2"/>
  <c r="I2903" i="2"/>
  <c r="H2903" i="2"/>
  <c r="P2856" i="2"/>
  <c r="O2856" i="2"/>
  <c r="I2856" i="2"/>
  <c r="H2856" i="2"/>
  <c r="P2809" i="2"/>
  <c r="O2809" i="2"/>
  <c r="I2809" i="2"/>
  <c r="H2809" i="2"/>
  <c r="P2762" i="2"/>
  <c r="O2762" i="2"/>
  <c r="I2762" i="2"/>
  <c r="H2762" i="2"/>
  <c r="P2715" i="2"/>
  <c r="O2715" i="2"/>
  <c r="I2715" i="2"/>
  <c r="H2715" i="2"/>
  <c r="P2668" i="2"/>
  <c r="O2668" i="2"/>
  <c r="I2668" i="2"/>
  <c r="H2668" i="2"/>
  <c r="P2621" i="2"/>
  <c r="O2621" i="2"/>
  <c r="I2621" i="2"/>
  <c r="H2621" i="2"/>
  <c r="P2574" i="2"/>
  <c r="O2574" i="2"/>
  <c r="I2574" i="2"/>
  <c r="H2574" i="2"/>
  <c r="P2527" i="2"/>
  <c r="O2527" i="2"/>
  <c r="I2527" i="2"/>
  <c r="H2527" i="2"/>
  <c r="P2480" i="2"/>
  <c r="O2480" i="2"/>
  <c r="I2480" i="2"/>
  <c r="H2480" i="2"/>
  <c r="P2433" i="2"/>
  <c r="O2433" i="2"/>
  <c r="I2433" i="2"/>
  <c r="H2433" i="2"/>
  <c r="P2386" i="2"/>
  <c r="O2386" i="2"/>
  <c r="I2386" i="2"/>
  <c r="H2386" i="2"/>
  <c r="P2339" i="2"/>
  <c r="O2339" i="2"/>
  <c r="I2339" i="2"/>
  <c r="H2339" i="2"/>
  <c r="P2292" i="2"/>
  <c r="O2292" i="2"/>
  <c r="I2292" i="2"/>
  <c r="H2292" i="2"/>
  <c r="P2245" i="2"/>
  <c r="O2245" i="2"/>
  <c r="I2245" i="2"/>
  <c r="H2245" i="2"/>
  <c r="P2198" i="2"/>
  <c r="O2198" i="2"/>
  <c r="I2198" i="2"/>
  <c r="H2198" i="2"/>
  <c r="P2151" i="2"/>
  <c r="O2151" i="2"/>
  <c r="I2151" i="2"/>
  <c r="H2151" i="2"/>
  <c r="P2104" i="2"/>
  <c r="O2104" i="2"/>
  <c r="I2104" i="2"/>
  <c r="H2104" i="2"/>
  <c r="P2057" i="2"/>
  <c r="O2057" i="2"/>
  <c r="I2057" i="2"/>
  <c r="H2057" i="2"/>
  <c r="P2010" i="2"/>
  <c r="O2010" i="2"/>
  <c r="I2010" i="2"/>
  <c r="H2010" i="2"/>
  <c r="P1963" i="2"/>
  <c r="O1963" i="2"/>
  <c r="I1963" i="2"/>
  <c r="H1963" i="2"/>
  <c r="P1916" i="2"/>
  <c r="O1916" i="2"/>
  <c r="I1916" i="2"/>
  <c r="H1916" i="2"/>
  <c r="P1869" i="2"/>
  <c r="O1869" i="2"/>
  <c r="I1869" i="2"/>
  <c r="H1869" i="2"/>
  <c r="P1822" i="2"/>
  <c r="O1822" i="2"/>
  <c r="I1822" i="2"/>
  <c r="H1822" i="2"/>
  <c r="P1775" i="2"/>
  <c r="O1775" i="2"/>
  <c r="I1775" i="2"/>
  <c r="H1775" i="2"/>
  <c r="P1728" i="2"/>
  <c r="O1728" i="2"/>
  <c r="I1728" i="2"/>
  <c r="H1728" i="2"/>
  <c r="P1681" i="2"/>
  <c r="O1681" i="2"/>
  <c r="I1681" i="2"/>
  <c r="H1681" i="2"/>
  <c r="P1634" i="2"/>
  <c r="O1634" i="2"/>
  <c r="I1634" i="2"/>
  <c r="H1634" i="2"/>
  <c r="P1587" i="2"/>
  <c r="O1587" i="2"/>
  <c r="I1587" i="2"/>
  <c r="H1587" i="2"/>
  <c r="P1540" i="2"/>
  <c r="O1540" i="2"/>
  <c r="I1540" i="2"/>
  <c r="H1540" i="2"/>
  <c r="P1493" i="2"/>
  <c r="O1493" i="2"/>
  <c r="I1493" i="2"/>
  <c r="H1493" i="2"/>
  <c r="P1446" i="2"/>
  <c r="O1446" i="2"/>
  <c r="I1446" i="2"/>
  <c r="H1446" i="2"/>
  <c r="P1399" i="2"/>
  <c r="O1399" i="2"/>
  <c r="I1399" i="2"/>
  <c r="H1399" i="2"/>
  <c r="P1352" i="2"/>
  <c r="O1352" i="2"/>
  <c r="I1352" i="2"/>
  <c r="H1352" i="2"/>
  <c r="P1305" i="2"/>
  <c r="O1305" i="2"/>
  <c r="I1305" i="2"/>
  <c r="H1305" i="2"/>
  <c r="P1258" i="2"/>
  <c r="O1258" i="2"/>
  <c r="I1258" i="2"/>
  <c r="H1258" i="2"/>
  <c r="P1211" i="2"/>
  <c r="O1211" i="2"/>
  <c r="I1211" i="2"/>
  <c r="H1211" i="2"/>
  <c r="P1164" i="2"/>
  <c r="O1164" i="2"/>
  <c r="I1164" i="2"/>
  <c r="H1164" i="2"/>
  <c r="P1117" i="2"/>
  <c r="O1117" i="2"/>
  <c r="I1117" i="2"/>
  <c r="H1117" i="2"/>
  <c r="P1070" i="2"/>
  <c r="O1070" i="2"/>
  <c r="I1070" i="2"/>
  <c r="H1070" i="2"/>
  <c r="P1023" i="2"/>
  <c r="O1023" i="2"/>
  <c r="I1023" i="2"/>
  <c r="H1023" i="2"/>
  <c r="P976" i="2"/>
  <c r="O976" i="2"/>
  <c r="I976" i="2"/>
  <c r="H976" i="2"/>
  <c r="P929" i="2"/>
  <c r="O929" i="2"/>
  <c r="I929" i="2"/>
  <c r="H929" i="2"/>
  <c r="P882" i="2"/>
  <c r="O882" i="2"/>
  <c r="I882" i="2"/>
  <c r="H882" i="2"/>
  <c r="P835" i="2"/>
  <c r="O835" i="2"/>
  <c r="I835" i="2"/>
  <c r="H835" i="2"/>
  <c r="P788" i="2"/>
  <c r="O788" i="2"/>
  <c r="I788" i="2"/>
  <c r="H788" i="2"/>
  <c r="P741" i="2"/>
  <c r="O741" i="2"/>
  <c r="I741" i="2"/>
  <c r="H741" i="2"/>
  <c r="P694" i="2"/>
  <c r="O694" i="2"/>
  <c r="I694" i="2"/>
  <c r="H694" i="2"/>
  <c r="P647" i="2"/>
  <c r="O647" i="2"/>
  <c r="I647" i="2"/>
  <c r="H647" i="2"/>
  <c r="P600" i="2"/>
  <c r="O600" i="2"/>
  <c r="I600" i="2"/>
  <c r="H600" i="2"/>
  <c r="P553" i="2"/>
  <c r="O553" i="2"/>
  <c r="I553" i="2"/>
  <c r="H553" i="2"/>
  <c r="P506" i="2"/>
  <c r="O506" i="2"/>
  <c r="I506" i="2"/>
  <c r="H506" i="2"/>
  <c r="P459" i="2"/>
  <c r="O459" i="2"/>
  <c r="I459" i="2"/>
  <c r="H459" i="2"/>
  <c r="P412" i="2"/>
  <c r="O412" i="2"/>
  <c r="I412" i="2"/>
  <c r="H412" i="2"/>
  <c r="P365" i="2"/>
  <c r="O365" i="2"/>
  <c r="I365" i="2"/>
  <c r="H365" i="2"/>
  <c r="P318" i="2"/>
  <c r="O318" i="2"/>
  <c r="I318" i="2"/>
  <c r="H318" i="2"/>
  <c r="P271" i="2"/>
  <c r="O271" i="2"/>
  <c r="I271" i="2"/>
  <c r="H271" i="2"/>
  <c r="P224" i="2"/>
  <c r="O224" i="2"/>
  <c r="I224" i="2"/>
  <c r="H224" i="2"/>
  <c r="P177" i="2"/>
  <c r="O177" i="2"/>
  <c r="I177" i="2"/>
  <c r="H177" i="2"/>
  <c r="P130" i="2"/>
  <c r="O130" i="2"/>
  <c r="I130" i="2"/>
  <c r="H130" i="2"/>
  <c r="P83" i="2"/>
  <c r="O83" i="2"/>
  <c r="I83" i="2"/>
  <c r="H83" i="2"/>
  <c r="P36" i="2"/>
  <c r="O36" i="2"/>
  <c r="I36" i="2"/>
  <c r="H36" i="2"/>
  <c r="P2996" i="2"/>
  <c r="O2996" i="2"/>
  <c r="I2996" i="2"/>
  <c r="H2996" i="2"/>
  <c r="P2949" i="2"/>
  <c r="O2949" i="2"/>
  <c r="I2949" i="2"/>
  <c r="H2949" i="2"/>
  <c r="P2902" i="2"/>
  <c r="O2902" i="2"/>
  <c r="I2902" i="2"/>
  <c r="H2902" i="2"/>
  <c r="P2855" i="2"/>
  <c r="O2855" i="2"/>
  <c r="I2855" i="2"/>
  <c r="H2855" i="2"/>
  <c r="P2808" i="2"/>
  <c r="O2808" i="2"/>
  <c r="I2808" i="2"/>
  <c r="H2808" i="2"/>
  <c r="P2761" i="2"/>
  <c r="O2761" i="2"/>
  <c r="I2761" i="2"/>
  <c r="H2761" i="2"/>
  <c r="P2714" i="2"/>
  <c r="O2714" i="2"/>
  <c r="I2714" i="2"/>
  <c r="H2714" i="2"/>
  <c r="P2667" i="2"/>
  <c r="O2667" i="2"/>
  <c r="I2667" i="2"/>
  <c r="H2667" i="2"/>
  <c r="P2620" i="2"/>
  <c r="O2620" i="2"/>
  <c r="I2620" i="2"/>
  <c r="H2620" i="2"/>
  <c r="P2573" i="2"/>
  <c r="O2573" i="2"/>
  <c r="I2573" i="2"/>
  <c r="H2573" i="2"/>
  <c r="P2526" i="2"/>
  <c r="O2526" i="2"/>
  <c r="I2526" i="2"/>
  <c r="H2526" i="2"/>
  <c r="P2479" i="2"/>
  <c r="O2479" i="2"/>
  <c r="I2479" i="2"/>
  <c r="H2479" i="2"/>
  <c r="P2432" i="2"/>
  <c r="O2432" i="2"/>
  <c r="I2432" i="2"/>
  <c r="H2432" i="2"/>
  <c r="P2385" i="2"/>
  <c r="O2385" i="2"/>
  <c r="I2385" i="2"/>
  <c r="H2385" i="2"/>
  <c r="P2338" i="2"/>
  <c r="O2338" i="2"/>
  <c r="I2338" i="2"/>
  <c r="H2338" i="2"/>
  <c r="P2291" i="2"/>
  <c r="O2291" i="2"/>
  <c r="I2291" i="2"/>
  <c r="H2291" i="2"/>
  <c r="P2244" i="2"/>
  <c r="O2244" i="2"/>
  <c r="I2244" i="2"/>
  <c r="H2244" i="2"/>
  <c r="P2197" i="2"/>
  <c r="O2197" i="2"/>
  <c r="I2197" i="2"/>
  <c r="H2197" i="2"/>
  <c r="P2150" i="2"/>
  <c r="O2150" i="2"/>
  <c r="I2150" i="2"/>
  <c r="H2150" i="2"/>
  <c r="P2103" i="2"/>
  <c r="O2103" i="2"/>
  <c r="I2103" i="2"/>
  <c r="H2103" i="2"/>
  <c r="P2056" i="2"/>
  <c r="O2056" i="2"/>
  <c r="I2056" i="2"/>
  <c r="H2056" i="2"/>
  <c r="P2009" i="2"/>
  <c r="O2009" i="2"/>
  <c r="I2009" i="2"/>
  <c r="H2009" i="2"/>
  <c r="P1962" i="2"/>
  <c r="O1962" i="2"/>
  <c r="I1962" i="2"/>
  <c r="H1962" i="2"/>
  <c r="P1915" i="2"/>
  <c r="O1915" i="2"/>
  <c r="I1915" i="2"/>
  <c r="H1915" i="2"/>
  <c r="P1868" i="2"/>
  <c r="O1868" i="2"/>
  <c r="I1868" i="2"/>
  <c r="H1868" i="2"/>
  <c r="P1821" i="2"/>
  <c r="O1821" i="2"/>
  <c r="I1821" i="2"/>
  <c r="H1821" i="2"/>
  <c r="P1774" i="2"/>
  <c r="O1774" i="2"/>
  <c r="I1774" i="2"/>
  <c r="H1774" i="2"/>
  <c r="P1727" i="2"/>
  <c r="O1727" i="2"/>
  <c r="I1727" i="2"/>
  <c r="H1727" i="2"/>
  <c r="P1680" i="2"/>
  <c r="O1680" i="2"/>
  <c r="I1680" i="2"/>
  <c r="H1680" i="2"/>
  <c r="P1633" i="2"/>
  <c r="O1633" i="2"/>
  <c r="I1633" i="2"/>
  <c r="H1633" i="2"/>
  <c r="P1586" i="2"/>
  <c r="O1586" i="2"/>
  <c r="I1586" i="2"/>
  <c r="H1586" i="2"/>
  <c r="P1539" i="2"/>
  <c r="O1539" i="2"/>
  <c r="I1539" i="2"/>
  <c r="H1539" i="2"/>
  <c r="P1492" i="2"/>
  <c r="O1492" i="2"/>
  <c r="I1492" i="2"/>
  <c r="H1492" i="2"/>
  <c r="P1445" i="2"/>
  <c r="O1445" i="2"/>
  <c r="I1445" i="2"/>
  <c r="H1445" i="2"/>
  <c r="P1398" i="2"/>
  <c r="O1398" i="2"/>
  <c r="I1398" i="2"/>
  <c r="H1398" i="2"/>
  <c r="P1351" i="2"/>
  <c r="O1351" i="2"/>
  <c r="I1351" i="2"/>
  <c r="H1351" i="2"/>
  <c r="P1304" i="2"/>
  <c r="O1304" i="2"/>
  <c r="I1304" i="2"/>
  <c r="H1304" i="2"/>
  <c r="P1257" i="2"/>
  <c r="O1257" i="2"/>
  <c r="I1257" i="2"/>
  <c r="H1257" i="2"/>
  <c r="P1210" i="2"/>
  <c r="O1210" i="2"/>
  <c r="I1210" i="2"/>
  <c r="H1210" i="2"/>
  <c r="P1163" i="2"/>
  <c r="O1163" i="2"/>
  <c r="I1163" i="2"/>
  <c r="H1163" i="2"/>
  <c r="P1116" i="2"/>
  <c r="O1116" i="2"/>
  <c r="I1116" i="2"/>
  <c r="H1116" i="2"/>
  <c r="P1069" i="2"/>
  <c r="O1069" i="2"/>
  <c r="I1069" i="2"/>
  <c r="H1069" i="2"/>
  <c r="P1022" i="2"/>
  <c r="O1022" i="2"/>
  <c r="I1022" i="2"/>
  <c r="H1022" i="2"/>
  <c r="P975" i="2"/>
  <c r="O975" i="2"/>
  <c r="I975" i="2"/>
  <c r="H975" i="2"/>
  <c r="P928" i="2"/>
  <c r="O928" i="2"/>
  <c r="I928" i="2"/>
  <c r="H928" i="2"/>
  <c r="P881" i="2"/>
  <c r="O881" i="2"/>
  <c r="I881" i="2"/>
  <c r="H881" i="2"/>
  <c r="P834" i="2"/>
  <c r="O834" i="2"/>
  <c r="I834" i="2"/>
  <c r="H834" i="2"/>
  <c r="P787" i="2"/>
  <c r="O787" i="2"/>
  <c r="I787" i="2"/>
  <c r="H787" i="2"/>
  <c r="P740" i="2"/>
  <c r="O740" i="2"/>
  <c r="I740" i="2"/>
  <c r="H740" i="2"/>
  <c r="P693" i="2"/>
  <c r="O693" i="2"/>
  <c r="I693" i="2"/>
  <c r="H693" i="2"/>
  <c r="P646" i="2"/>
  <c r="O646" i="2"/>
  <c r="I646" i="2"/>
  <c r="H646" i="2"/>
  <c r="P599" i="2"/>
  <c r="O599" i="2"/>
  <c r="I599" i="2"/>
  <c r="H599" i="2"/>
  <c r="P552" i="2"/>
  <c r="O552" i="2"/>
  <c r="I552" i="2"/>
  <c r="H552" i="2"/>
  <c r="P505" i="2"/>
  <c r="O505" i="2"/>
  <c r="I505" i="2"/>
  <c r="H505" i="2"/>
  <c r="P458" i="2"/>
  <c r="O458" i="2"/>
  <c r="I458" i="2"/>
  <c r="H458" i="2"/>
  <c r="P411" i="2"/>
  <c r="O411" i="2"/>
  <c r="I411" i="2"/>
  <c r="H411" i="2"/>
  <c r="P364" i="2"/>
  <c r="O364" i="2"/>
  <c r="I364" i="2"/>
  <c r="H364" i="2"/>
  <c r="P317" i="2"/>
  <c r="O317" i="2"/>
  <c r="I317" i="2"/>
  <c r="H317" i="2"/>
  <c r="P270" i="2"/>
  <c r="O270" i="2"/>
  <c r="I270" i="2"/>
  <c r="H270" i="2"/>
  <c r="P223" i="2"/>
  <c r="O223" i="2"/>
  <c r="I223" i="2"/>
  <c r="H223" i="2"/>
  <c r="P176" i="2"/>
  <c r="O176" i="2"/>
  <c r="I176" i="2"/>
  <c r="H176" i="2"/>
  <c r="P129" i="2"/>
  <c r="O129" i="2"/>
  <c r="I129" i="2"/>
  <c r="H129" i="2"/>
  <c r="P82" i="2"/>
  <c r="O82" i="2"/>
  <c r="I82" i="2"/>
  <c r="H82" i="2"/>
  <c r="P35" i="2"/>
  <c r="O35" i="2"/>
  <c r="I35" i="2"/>
  <c r="H35" i="2"/>
  <c r="P2995" i="2"/>
  <c r="O2995" i="2"/>
  <c r="I2995" i="2"/>
  <c r="H2995" i="2"/>
  <c r="P2948" i="2"/>
  <c r="O2948" i="2"/>
  <c r="I2948" i="2"/>
  <c r="H2948" i="2"/>
  <c r="P2901" i="2"/>
  <c r="O2901" i="2"/>
  <c r="I2901" i="2"/>
  <c r="H2901" i="2"/>
  <c r="P2854" i="2"/>
  <c r="O2854" i="2"/>
  <c r="I2854" i="2"/>
  <c r="H2854" i="2"/>
  <c r="P2807" i="2"/>
  <c r="O2807" i="2"/>
  <c r="I2807" i="2"/>
  <c r="H2807" i="2"/>
  <c r="P2760" i="2"/>
  <c r="O2760" i="2"/>
  <c r="I2760" i="2"/>
  <c r="H2760" i="2"/>
  <c r="P2713" i="2"/>
  <c r="O2713" i="2"/>
  <c r="I2713" i="2"/>
  <c r="H2713" i="2"/>
  <c r="P2666" i="2"/>
  <c r="O2666" i="2"/>
  <c r="I2666" i="2"/>
  <c r="H2666" i="2"/>
  <c r="P2619" i="2"/>
  <c r="O2619" i="2"/>
  <c r="I2619" i="2"/>
  <c r="H2619" i="2"/>
  <c r="P2572" i="2"/>
  <c r="O2572" i="2"/>
  <c r="I2572" i="2"/>
  <c r="H2572" i="2"/>
  <c r="P2525" i="2"/>
  <c r="O2525" i="2"/>
  <c r="I2525" i="2"/>
  <c r="H2525" i="2"/>
  <c r="P2478" i="2"/>
  <c r="O2478" i="2"/>
  <c r="I2478" i="2"/>
  <c r="H2478" i="2"/>
  <c r="P2431" i="2"/>
  <c r="O2431" i="2"/>
  <c r="I2431" i="2"/>
  <c r="H2431" i="2"/>
  <c r="P2384" i="2"/>
  <c r="O2384" i="2"/>
  <c r="I2384" i="2"/>
  <c r="H2384" i="2"/>
  <c r="P2337" i="2"/>
  <c r="O2337" i="2"/>
  <c r="I2337" i="2"/>
  <c r="H2337" i="2"/>
  <c r="P2290" i="2"/>
  <c r="O2290" i="2"/>
  <c r="I2290" i="2"/>
  <c r="H2290" i="2"/>
  <c r="P2243" i="2"/>
  <c r="O2243" i="2"/>
  <c r="I2243" i="2"/>
  <c r="H2243" i="2"/>
  <c r="P2196" i="2"/>
  <c r="O2196" i="2"/>
  <c r="I2196" i="2"/>
  <c r="H2196" i="2"/>
  <c r="P2149" i="2"/>
  <c r="O2149" i="2"/>
  <c r="I2149" i="2"/>
  <c r="H2149" i="2"/>
  <c r="P2102" i="2"/>
  <c r="O2102" i="2"/>
  <c r="I2102" i="2"/>
  <c r="H2102" i="2"/>
  <c r="P2055" i="2"/>
  <c r="O2055" i="2"/>
  <c r="I2055" i="2"/>
  <c r="H2055" i="2"/>
  <c r="P2008" i="2"/>
  <c r="O2008" i="2"/>
  <c r="I2008" i="2"/>
  <c r="H2008" i="2"/>
  <c r="P1961" i="2"/>
  <c r="O1961" i="2"/>
  <c r="I1961" i="2"/>
  <c r="H1961" i="2"/>
  <c r="P1914" i="2"/>
  <c r="O1914" i="2"/>
  <c r="I1914" i="2"/>
  <c r="H1914" i="2"/>
  <c r="P1867" i="2"/>
  <c r="O1867" i="2"/>
  <c r="I1867" i="2"/>
  <c r="H1867" i="2"/>
  <c r="P1820" i="2"/>
  <c r="O1820" i="2"/>
  <c r="I1820" i="2"/>
  <c r="H1820" i="2"/>
  <c r="P1773" i="2"/>
  <c r="O1773" i="2"/>
  <c r="I1773" i="2"/>
  <c r="H1773" i="2"/>
  <c r="P1726" i="2"/>
  <c r="O1726" i="2"/>
  <c r="I1726" i="2"/>
  <c r="H1726" i="2"/>
  <c r="P1679" i="2"/>
  <c r="O1679" i="2"/>
  <c r="I1679" i="2"/>
  <c r="H1679" i="2"/>
  <c r="P1632" i="2"/>
  <c r="O1632" i="2"/>
  <c r="I1632" i="2"/>
  <c r="H1632" i="2"/>
  <c r="P1585" i="2"/>
  <c r="O1585" i="2"/>
  <c r="I1585" i="2"/>
  <c r="H1585" i="2"/>
  <c r="P1538" i="2"/>
  <c r="O1538" i="2"/>
  <c r="I1538" i="2"/>
  <c r="H1538" i="2"/>
  <c r="P1491" i="2"/>
  <c r="O1491" i="2"/>
  <c r="I1491" i="2"/>
  <c r="H1491" i="2"/>
  <c r="P1444" i="2"/>
  <c r="O1444" i="2"/>
  <c r="I1444" i="2"/>
  <c r="H1444" i="2"/>
  <c r="P1397" i="2"/>
  <c r="O1397" i="2"/>
  <c r="I1397" i="2"/>
  <c r="H1397" i="2"/>
  <c r="P1350" i="2"/>
  <c r="O1350" i="2"/>
  <c r="I1350" i="2"/>
  <c r="H1350" i="2"/>
  <c r="P1303" i="2"/>
  <c r="O1303" i="2"/>
  <c r="I1303" i="2"/>
  <c r="H1303" i="2"/>
  <c r="P1256" i="2"/>
  <c r="O1256" i="2"/>
  <c r="I1256" i="2"/>
  <c r="H1256" i="2"/>
  <c r="P1209" i="2"/>
  <c r="O1209" i="2"/>
  <c r="I1209" i="2"/>
  <c r="H1209" i="2"/>
  <c r="P1162" i="2"/>
  <c r="O1162" i="2"/>
  <c r="I1162" i="2"/>
  <c r="H1162" i="2"/>
  <c r="P1115" i="2"/>
  <c r="O1115" i="2"/>
  <c r="I1115" i="2"/>
  <c r="H1115" i="2"/>
  <c r="P1068" i="2"/>
  <c r="O1068" i="2"/>
  <c r="I1068" i="2"/>
  <c r="H1068" i="2"/>
  <c r="P1021" i="2"/>
  <c r="O1021" i="2"/>
  <c r="I1021" i="2"/>
  <c r="H1021" i="2"/>
  <c r="P974" i="2"/>
  <c r="O974" i="2"/>
  <c r="I974" i="2"/>
  <c r="H974" i="2"/>
  <c r="P927" i="2"/>
  <c r="O927" i="2"/>
  <c r="I927" i="2"/>
  <c r="H927" i="2"/>
  <c r="P880" i="2"/>
  <c r="O880" i="2"/>
  <c r="I880" i="2"/>
  <c r="H880" i="2"/>
  <c r="P833" i="2"/>
  <c r="O833" i="2"/>
  <c r="I833" i="2"/>
  <c r="H833" i="2"/>
  <c r="P786" i="2"/>
  <c r="O786" i="2"/>
  <c r="I786" i="2"/>
  <c r="H786" i="2"/>
  <c r="P739" i="2"/>
  <c r="O739" i="2"/>
  <c r="I739" i="2"/>
  <c r="H739" i="2"/>
  <c r="P692" i="2"/>
  <c r="O692" i="2"/>
  <c r="I692" i="2"/>
  <c r="H692" i="2"/>
  <c r="P645" i="2"/>
  <c r="O645" i="2"/>
  <c r="I645" i="2"/>
  <c r="H645" i="2"/>
  <c r="P598" i="2"/>
  <c r="O598" i="2"/>
  <c r="I598" i="2"/>
  <c r="H598" i="2"/>
  <c r="P551" i="2"/>
  <c r="O551" i="2"/>
  <c r="I551" i="2"/>
  <c r="H551" i="2"/>
  <c r="P504" i="2"/>
  <c r="O504" i="2"/>
  <c r="I504" i="2"/>
  <c r="H504" i="2"/>
  <c r="P457" i="2"/>
  <c r="O457" i="2"/>
  <c r="I457" i="2"/>
  <c r="H457" i="2"/>
  <c r="P410" i="2"/>
  <c r="O410" i="2"/>
  <c r="I410" i="2"/>
  <c r="H410" i="2"/>
  <c r="P363" i="2"/>
  <c r="O363" i="2"/>
  <c r="I363" i="2"/>
  <c r="H363" i="2"/>
  <c r="P316" i="2"/>
  <c r="O316" i="2"/>
  <c r="I316" i="2"/>
  <c r="H316" i="2"/>
  <c r="P269" i="2"/>
  <c r="O269" i="2"/>
  <c r="I269" i="2"/>
  <c r="H269" i="2"/>
  <c r="P222" i="2"/>
  <c r="O222" i="2"/>
  <c r="I222" i="2"/>
  <c r="H222" i="2"/>
  <c r="P175" i="2"/>
  <c r="O175" i="2"/>
  <c r="I175" i="2"/>
  <c r="H175" i="2"/>
  <c r="P128" i="2"/>
  <c r="O128" i="2"/>
  <c r="I128" i="2"/>
  <c r="H128" i="2"/>
  <c r="P81" i="2"/>
  <c r="O81" i="2"/>
  <c r="I81" i="2"/>
  <c r="H81" i="2"/>
  <c r="P34" i="2"/>
  <c r="O34" i="2"/>
  <c r="I34" i="2"/>
  <c r="H34" i="2"/>
  <c r="P2994" i="2"/>
  <c r="O2994" i="2"/>
  <c r="I2994" i="2"/>
  <c r="H2994" i="2"/>
  <c r="P2947" i="2"/>
  <c r="O2947" i="2"/>
  <c r="I2947" i="2"/>
  <c r="H2947" i="2"/>
  <c r="P2900" i="2"/>
  <c r="O2900" i="2"/>
  <c r="I2900" i="2"/>
  <c r="H2900" i="2"/>
  <c r="P2853" i="2"/>
  <c r="O2853" i="2"/>
  <c r="I2853" i="2"/>
  <c r="H2853" i="2"/>
  <c r="P2806" i="2"/>
  <c r="O2806" i="2"/>
  <c r="I2806" i="2"/>
  <c r="H2806" i="2"/>
  <c r="P2759" i="2"/>
  <c r="O2759" i="2"/>
  <c r="I2759" i="2"/>
  <c r="H2759" i="2"/>
  <c r="P2712" i="2"/>
  <c r="O2712" i="2"/>
  <c r="I2712" i="2"/>
  <c r="H2712" i="2"/>
  <c r="P2665" i="2"/>
  <c r="O2665" i="2"/>
  <c r="I2665" i="2"/>
  <c r="H2665" i="2"/>
  <c r="P2618" i="2"/>
  <c r="O2618" i="2"/>
  <c r="I2618" i="2"/>
  <c r="H2618" i="2"/>
  <c r="P2571" i="2"/>
  <c r="O2571" i="2"/>
  <c r="I2571" i="2"/>
  <c r="H2571" i="2"/>
  <c r="P2524" i="2"/>
  <c r="O2524" i="2"/>
  <c r="I2524" i="2"/>
  <c r="H2524" i="2"/>
  <c r="P2477" i="2"/>
  <c r="O2477" i="2"/>
  <c r="I2477" i="2"/>
  <c r="H2477" i="2"/>
  <c r="P2430" i="2"/>
  <c r="O2430" i="2"/>
  <c r="I2430" i="2"/>
  <c r="H2430" i="2"/>
  <c r="P2383" i="2"/>
  <c r="O2383" i="2"/>
  <c r="I2383" i="2"/>
  <c r="H2383" i="2"/>
  <c r="P2336" i="2"/>
  <c r="O2336" i="2"/>
  <c r="I2336" i="2"/>
  <c r="H2336" i="2"/>
  <c r="P2289" i="2"/>
  <c r="O2289" i="2"/>
  <c r="I2289" i="2"/>
  <c r="H2289" i="2"/>
  <c r="P2242" i="2"/>
  <c r="O2242" i="2"/>
  <c r="I2242" i="2"/>
  <c r="H2242" i="2"/>
  <c r="P2195" i="2"/>
  <c r="O2195" i="2"/>
  <c r="I2195" i="2"/>
  <c r="H2195" i="2"/>
  <c r="P2148" i="2"/>
  <c r="O2148" i="2"/>
  <c r="I2148" i="2"/>
  <c r="H2148" i="2"/>
  <c r="P2101" i="2"/>
  <c r="O2101" i="2"/>
  <c r="I2101" i="2"/>
  <c r="H2101" i="2"/>
  <c r="P2054" i="2"/>
  <c r="O2054" i="2"/>
  <c r="I2054" i="2"/>
  <c r="H2054" i="2"/>
  <c r="P2007" i="2"/>
  <c r="O2007" i="2"/>
  <c r="I2007" i="2"/>
  <c r="H2007" i="2"/>
  <c r="P1960" i="2"/>
  <c r="O1960" i="2"/>
  <c r="I1960" i="2"/>
  <c r="H1960" i="2"/>
  <c r="P1913" i="2"/>
  <c r="O1913" i="2"/>
  <c r="I1913" i="2"/>
  <c r="H1913" i="2"/>
  <c r="P1866" i="2"/>
  <c r="O1866" i="2"/>
  <c r="I1866" i="2"/>
  <c r="H1866" i="2"/>
  <c r="P1819" i="2"/>
  <c r="O1819" i="2"/>
  <c r="I1819" i="2"/>
  <c r="H1819" i="2"/>
  <c r="P1772" i="2"/>
  <c r="O1772" i="2"/>
  <c r="I1772" i="2"/>
  <c r="H1772" i="2"/>
  <c r="P1725" i="2"/>
  <c r="O1725" i="2"/>
  <c r="I1725" i="2"/>
  <c r="H1725" i="2"/>
  <c r="P1678" i="2"/>
  <c r="O1678" i="2"/>
  <c r="I1678" i="2"/>
  <c r="H1678" i="2"/>
  <c r="P1631" i="2"/>
  <c r="O1631" i="2"/>
  <c r="I1631" i="2"/>
  <c r="H1631" i="2"/>
  <c r="P1584" i="2"/>
  <c r="O1584" i="2"/>
  <c r="I1584" i="2"/>
  <c r="H1584" i="2"/>
  <c r="P1537" i="2"/>
  <c r="O1537" i="2"/>
  <c r="I1537" i="2"/>
  <c r="H1537" i="2"/>
  <c r="P1490" i="2"/>
  <c r="O1490" i="2"/>
  <c r="I1490" i="2"/>
  <c r="H1490" i="2"/>
  <c r="P1443" i="2"/>
  <c r="O1443" i="2"/>
  <c r="I1443" i="2"/>
  <c r="H1443" i="2"/>
  <c r="P1396" i="2"/>
  <c r="O1396" i="2"/>
  <c r="I1396" i="2"/>
  <c r="H1396" i="2"/>
  <c r="P1349" i="2"/>
  <c r="O1349" i="2"/>
  <c r="I1349" i="2"/>
  <c r="H1349" i="2"/>
  <c r="P1302" i="2"/>
  <c r="O1302" i="2"/>
  <c r="I1302" i="2"/>
  <c r="H1302" i="2"/>
  <c r="P1255" i="2"/>
  <c r="O1255" i="2"/>
  <c r="I1255" i="2"/>
  <c r="H1255" i="2"/>
  <c r="P1208" i="2"/>
  <c r="O1208" i="2"/>
  <c r="I1208" i="2"/>
  <c r="H1208" i="2"/>
  <c r="P1161" i="2"/>
  <c r="O1161" i="2"/>
  <c r="I1161" i="2"/>
  <c r="H1161" i="2"/>
  <c r="P1114" i="2"/>
  <c r="O1114" i="2"/>
  <c r="I1114" i="2"/>
  <c r="H1114" i="2"/>
  <c r="P1067" i="2"/>
  <c r="O1067" i="2"/>
  <c r="I1067" i="2"/>
  <c r="H1067" i="2"/>
  <c r="P1020" i="2"/>
  <c r="O1020" i="2"/>
  <c r="I1020" i="2"/>
  <c r="H1020" i="2"/>
  <c r="P973" i="2"/>
  <c r="O973" i="2"/>
  <c r="I973" i="2"/>
  <c r="H973" i="2"/>
  <c r="P926" i="2"/>
  <c r="O926" i="2"/>
  <c r="I926" i="2"/>
  <c r="H926" i="2"/>
  <c r="P879" i="2"/>
  <c r="O879" i="2"/>
  <c r="I879" i="2"/>
  <c r="H879" i="2"/>
  <c r="P832" i="2"/>
  <c r="O832" i="2"/>
  <c r="I832" i="2"/>
  <c r="H832" i="2"/>
  <c r="P785" i="2"/>
  <c r="O785" i="2"/>
  <c r="I785" i="2"/>
  <c r="H785" i="2"/>
  <c r="P738" i="2"/>
  <c r="O738" i="2"/>
  <c r="I738" i="2"/>
  <c r="H738" i="2"/>
  <c r="P691" i="2"/>
  <c r="O691" i="2"/>
  <c r="I691" i="2"/>
  <c r="H691" i="2"/>
  <c r="P644" i="2"/>
  <c r="O644" i="2"/>
  <c r="I644" i="2"/>
  <c r="H644" i="2"/>
  <c r="P597" i="2"/>
  <c r="O597" i="2"/>
  <c r="I597" i="2"/>
  <c r="H597" i="2"/>
  <c r="P550" i="2"/>
  <c r="O550" i="2"/>
  <c r="I550" i="2"/>
  <c r="H550" i="2"/>
  <c r="P503" i="2"/>
  <c r="O503" i="2"/>
  <c r="I503" i="2"/>
  <c r="H503" i="2"/>
  <c r="P456" i="2"/>
  <c r="O456" i="2"/>
  <c r="I456" i="2"/>
  <c r="H456" i="2"/>
  <c r="P409" i="2"/>
  <c r="O409" i="2"/>
  <c r="I409" i="2"/>
  <c r="H409" i="2"/>
  <c r="P362" i="2"/>
  <c r="O362" i="2"/>
  <c r="I362" i="2"/>
  <c r="H362" i="2"/>
  <c r="P315" i="2"/>
  <c r="O315" i="2"/>
  <c r="I315" i="2"/>
  <c r="H315" i="2"/>
  <c r="P268" i="2"/>
  <c r="O268" i="2"/>
  <c r="I268" i="2"/>
  <c r="H268" i="2"/>
  <c r="P221" i="2"/>
  <c r="O221" i="2"/>
  <c r="I221" i="2"/>
  <c r="H221" i="2"/>
  <c r="P174" i="2"/>
  <c r="O174" i="2"/>
  <c r="I174" i="2"/>
  <c r="H174" i="2"/>
  <c r="P127" i="2"/>
  <c r="O127" i="2"/>
  <c r="I127" i="2"/>
  <c r="H127" i="2"/>
  <c r="P80" i="2"/>
  <c r="O80" i="2"/>
  <c r="I80" i="2"/>
  <c r="H80" i="2"/>
  <c r="P33" i="2"/>
  <c r="O33" i="2"/>
  <c r="I33" i="2"/>
  <c r="H33" i="2"/>
  <c r="P2993" i="2"/>
  <c r="O2993" i="2"/>
  <c r="I2993" i="2"/>
  <c r="H2993" i="2"/>
  <c r="P2946" i="2"/>
  <c r="O2946" i="2"/>
  <c r="I2946" i="2"/>
  <c r="H2946" i="2"/>
  <c r="P2899" i="2"/>
  <c r="O2899" i="2"/>
  <c r="I2899" i="2"/>
  <c r="H2899" i="2"/>
  <c r="P2852" i="2"/>
  <c r="O2852" i="2"/>
  <c r="I2852" i="2"/>
  <c r="H2852" i="2"/>
  <c r="P2805" i="2"/>
  <c r="O2805" i="2"/>
  <c r="I2805" i="2"/>
  <c r="H2805" i="2"/>
  <c r="P2758" i="2"/>
  <c r="O2758" i="2"/>
  <c r="I2758" i="2"/>
  <c r="H2758" i="2"/>
  <c r="P2711" i="2"/>
  <c r="O2711" i="2"/>
  <c r="I2711" i="2"/>
  <c r="H2711" i="2"/>
  <c r="P2664" i="2"/>
  <c r="O2664" i="2"/>
  <c r="I2664" i="2"/>
  <c r="H2664" i="2"/>
  <c r="P2617" i="2"/>
  <c r="O2617" i="2"/>
  <c r="I2617" i="2"/>
  <c r="H2617" i="2"/>
  <c r="P2570" i="2"/>
  <c r="O2570" i="2"/>
  <c r="I2570" i="2"/>
  <c r="H2570" i="2"/>
  <c r="P2523" i="2"/>
  <c r="O2523" i="2"/>
  <c r="I2523" i="2"/>
  <c r="H2523" i="2"/>
  <c r="P2476" i="2"/>
  <c r="O2476" i="2"/>
  <c r="I2476" i="2"/>
  <c r="H2476" i="2"/>
  <c r="P2429" i="2"/>
  <c r="O2429" i="2"/>
  <c r="I2429" i="2"/>
  <c r="H2429" i="2"/>
  <c r="P2382" i="2"/>
  <c r="O2382" i="2"/>
  <c r="I2382" i="2"/>
  <c r="H2382" i="2"/>
  <c r="P2335" i="2"/>
  <c r="O2335" i="2"/>
  <c r="I2335" i="2"/>
  <c r="H2335" i="2"/>
  <c r="P2288" i="2"/>
  <c r="O2288" i="2"/>
  <c r="I2288" i="2"/>
  <c r="H2288" i="2"/>
  <c r="P2241" i="2"/>
  <c r="O2241" i="2"/>
  <c r="I2241" i="2"/>
  <c r="H2241" i="2"/>
  <c r="P2194" i="2"/>
  <c r="O2194" i="2"/>
  <c r="I2194" i="2"/>
  <c r="H2194" i="2"/>
  <c r="P2147" i="2"/>
  <c r="O2147" i="2"/>
  <c r="I2147" i="2"/>
  <c r="H2147" i="2"/>
  <c r="P2100" i="2"/>
  <c r="O2100" i="2"/>
  <c r="I2100" i="2"/>
  <c r="H2100" i="2"/>
  <c r="P2053" i="2"/>
  <c r="O2053" i="2"/>
  <c r="I2053" i="2"/>
  <c r="H2053" i="2"/>
  <c r="P2006" i="2"/>
  <c r="O2006" i="2"/>
  <c r="I2006" i="2"/>
  <c r="H2006" i="2"/>
  <c r="P1959" i="2"/>
  <c r="O1959" i="2"/>
  <c r="I1959" i="2"/>
  <c r="H1959" i="2"/>
  <c r="P1912" i="2"/>
  <c r="O1912" i="2"/>
  <c r="I1912" i="2"/>
  <c r="H1912" i="2"/>
  <c r="P1865" i="2"/>
  <c r="O1865" i="2"/>
  <c r="I1865" i="2"/>
  <c r="H1865" i="2"/>
  <c r="P1818" i="2"/>
  <c r="O1818" i="2"/>
  <c r="I1818" i="2"/>
  <c r="H1818" i="2"/>
  <c r="P1771" i="2"/>
  <c r="O1771" i="2"/>
  <c r="I1771" i="2"/>
  <c r="H1771" i="2"/>
  <c r="P1724" i="2"/>
  <c r="O1724" i="2"/>
  <c r="I1724" i="2"/>
  <c r="H1724" i="2"/>
  <c r="P1677" i="2"/>
  <c r="O1677" i="2"/>
  <c r="I1677" i="2"/>
  <c r="H1677" i="2"/>
  <c r="P1630" i="2"/>
  <c r="O1630" i="2"/>
  <c r="I1630" i="2"/>
  <c r="H1630" i="2"/>
  <c r="P1583" i="2"/>
  <c r="O1583" i="2"/>
  <c r="I1583" i="2"/>
  <c r="H1583" i="2"/>
  <c r="P1536" i="2"/>
  <c r="O1536" i="2"/>
  <c r="I1536" i="2"/>
  <c r="H1536" i="2"/>
  <c r="P1489" i="2"/>
  <c r="O1489" i="2"/>
  <c r="I1489" i="2"/>
  <c r="H1489" i="2"/>
  <c r="P1442" i="2"/>
  <c r="O1442" i="2"/>
  <c r="I1442" i="2"/>
  <c r="H1442" i="2"/>
  <c r="P1395" i="2"/>
  <c r="O1395" i="2"/>
  <c r="I1395" i="2"/>
  <c r="H1395" i="2"/>
  <c r="P1348" i="2"/>
  <c r="O1348" i="2"/>
  <c r="I1348" i="2"/>
  <c r="H1348" i="2"/>
  <c r="P1301" i="2"/>
  <c r="O1301" i="2"/>
  <c r="I1301" i="2"/>
  <c r="H1301" i="2"/>
  <c r="P1254" i="2"/>
  <c r="O1254" i="2"/>
  <c r="I1254" i="2"/>
  <c r="H1254" i="2"/>
  <c r="P1207" i="2"/>
  <c r="O1207" i="2"/>
  <c r="I1207" i="2"/>
  <c r="H1207" i="2"/>
  <c r="P1160" i="2"/>
  <c r="O1160" i="2"/>
  <c r="I1160" i="2"/>
  <c r="H1160" i="2"/>
  <c r="P1113" i="2"/>
  <c r="O1113" i="2"/>
  <c r="I1113" i="2"/>
  <c r="H1113" i="2"/>
  <c r="P1066" i="2"/>
  <c r="O1066" i="2"/>
  <c r="I1066" i="2"/>
  <c r="H1066" i="2"/>
  <c r="P1019" i="2"/>
  <c r="O1019" i="2"/>
  <c r="I1019" i="2"/>
  <c r="H1019" i="2"/>
  <c r="P972" i="2"/>
  <c r="O972" i="2"/>
  <c r="I972" i="2"/>
  <c r="H972" i="2"/>
  <c r="P925" i="2"/>
  <c r="O925" i="2"/>
  <c r="I925" i="2"/>
  <c r="H925" i="2"/>
  <c r="P878" i="2"/>
  <c r="O878" i="2"/>
  <c r="I878" i="2"/>
  <c r="H878" i="2"/>
  <c r="P831" i="2"/>
  <c r="O831" i="2"/>
  <c r="I831" i="2"/>
  <c r="H831" i="2"/>
  <c r="P784" i="2"/>
  <c r="O784" i="2"/>
  <c r="I784" i="2"/>
  <c r="H784" i="2"/>
  <c r="P737" i="2"/>
  <c r="O737" i="2"/>
  <c r="I737" i="2"/>
  <c r="H737" i="2"/>
  <c r="P690" i="2"/>
  <c r="O690" i="2"/>
  <c r="I690" i="2"/>
  <c r="H690" i="2"/>
  <c r="P643" i="2"/>
  <c r="O643" i="2"/>
  <c r="I643" i="2"/>
  <c r="H643" i="2"/>
  <c r="P596" i="2"/>
  <c r="O596" i="2"/>
  <c r="I596" i="2"/>
  <c r="H596" i="2"/>
  <c r="P549" i="2"/>
  <c r="O549" i="2"/>
  <c r="I549" i="2"/>
  <c r="H549" i="2"/>
  <c r="P502" i="2"/>
  <c r="O502" i="2"/>
  <c r="I502" i="2"/>
  <c r="H502" i="2"/>
  <c r="P455" i="2"/>
  <c r="O455" i="2"/>
  <c r="I455" i="2"/>
  <c r="H455" i="2"/>
  <c r="P408" i="2"/>
  <c r="O408" i="2"/>
  <c r="I408" i="2"/>
  <c r="H408" i="2"/>
  <c r="P361" i="2"/>
  <c r="O361" i="2"/>
  <c r="I361" i="2"/>
  <c r="H361" i="2"/>
  <c r="P314" i="2"/>
  <c r="O314" i="2"/>
  <c r="I314" i="2"/>
  <c r="H314" i="2"/>
  <c r="P267" i="2"/>
  <c r="O267" i="2"/>
  <c r="I267" i="2"/>
  <c r="H267" i="2"/>
  <c r="P220" i="2"/>
  <c r="O220" i="2"/>
  <c r="I220" i="2"/>
  <c r="H220" i="2"/>
  <c r="P173" i="2"/>
  <c r="O173" i="2"/>
  <c r="I173" i="2"/>
  <c r="H173" i="2"/>
  <c r="P126" i="2"/>
  <c r="O126" i="2"/>
  <c r="I126" i="2"/>
  <c r="H126" i="2"/>
  <c r="P79" i="2"/>
  <c r="O79" i="2"/>
  <c r="I79" i="2"/>
  <c r="H79" i="2"/>
  <c r="P32" i="2"/>
  <c r="O32" i="2"/>
  <c r="I32" i="2"/>
  <c r="H32" i="2"/>
  <c r="P2992" i="2"/>
  <c r="O2992" i="2"/>
  <c r="I2992" i="2"/>
  <c r="H2992" i="2"/>
  <c r="P2945" i="2"/>
  <c r="O2945" i="2"/>
  <c r="I2945" i="2"/>
  <c r="H2945" i="2"/>
  <c r="P2898" i="2"/>
  <c r="O2898" i="2"/>
  <c r="I2898" i="2"/>
  <c r="H2898" i="2"/>
  <c r="P2851" i="2"/>
  <c r="O2851" i="2"/>
  <c r="I2851" i="2"/>
  <c r="H2851" i="2"/>
  <c r="P2804" i="2"/>
  <c r="O2804" i="2"/>
  <c r="I2804" i="2"/>
  <c r="H2804" i="2"/>
  <c r="P2757" i="2"/>
  <c r="O2757" i="2"/>
  <c r="I2757" i="2"/>
  <c r="H2757" i="2"/>
  <c r="P2710" i="2"/>
  <c r="O2710" i="2"/>
  <c r="I2710" i="2"/>
  <c r="H2710" i="2"/>
  <c r="P2663" i="2"/>
  <c r="O2663" i="2"/>
  <c r="I2663" i="2"/>
  <c r="H2663" i="2"/>
  <c r="P2616" i="2"/>
  <c r="O2616" i="2"/>
  <c r="I2616" i="2"/>
  <c r="H2616" i="2"/>
  <c r="P2569" i="2"/>
  <c r="O2569" i="2"/>
  <c r="I2569" i="2"/>
  <c r="H2569" i="2"/>
  <c r="P2522" i="2"/>
  <c r="O2522" i="2"/>
  <c r="I2522" i="2"/>
  <c r="H2522" i="2"/>
  <c r="P2475" i="2"/>
  <c r="O2475" i="2"/>
  <c r="I2475" i="2"/>
  <c r="H2475" i="2"/>
  <c r="P2428" i="2"/>
  <c r="O2428" i="2"/>
  <c r="I2428" i="2"/>
  <c r="H2428" i="2"/>
  <c r="P2381" i="2"/>
  <c r="O2381" i="2"/>
  <c r="I2381" i="2"/>
  <c r="H2381" i="2"/>
  <c r="P2334" i="2"/>
  <c r="O2334" i="2"/>
  <c r="I2334" i="2"/>
  <c r="H2334" i="2"/>
  <c r="P2287" i="2"/>
  <c r="O2287" i="2"/>
  <c r="I2287" i="2"/>
  <c r="H2287" i="2"/>
  <c r="P2240" i="2"/>
  <c r="O2240" i="2"/>
  <c r="I2240" i="2"/>
  <c r="H2240" i="2"/>
  <c r="P2193" i="2"/>
  <c r="O2193" i="2"/>
  <c r="I2193" i="2"/>
  <c r="H2193" i="2"/>
  <c r="P2146" i="2"/>
  <c r="O2146" i="2"/>
  <c r="I2146" i="2"/>
  <c r="H2146" i="2"/>
  <c r="P2099" i="2"/>
  <c r="O2099" i="2"/>
  <c r="I2099" i="2"/>
  <c r="H2099" i="2"/>
  <c r="P2052" i="2"/>
  <c r="O2052" i="2"/>
  <c r="I2052" i="2"/>
  <c r="H2052" i="2"/>
  <c r="P2005" i="2"/>
  <c r="O2005" i="2"/>
  <c r="I2005" i="2"/>
  <c r="H2005" i="2"/>
  <c r="P1958" i="2"/>
  <c r="O1958" i="2"/>
  <c r="I1958" i="2"/>
  <c r="H1958" i="2"/>
  <c r="P1911" i="2"/>
  <c r="O1911" i="2"/>
  <c r="I1911" i="2"/>
  <c r="H1911" i="2"/>
  <c r="P1864" i="2"/>
  <c r="O1864" i="2"/>
  <c r="I1864" i="2"/>
  <c r="H1864" i="2"/>
  <c r="P1817" i="2"/>
  <c r="O1817" i="2"/>
  <c r="I1817" i="2"/>
  <c r="H1817" i="2"/>
  <c r="P1770" i="2"/>
  <c r="O1770" i="2"/>
  <c r="I1770" i="2"/>
  <c r="H1770" i="2"/>
  <c r="P1723" i="2"/>
  <c r="O1723" i="2"/>
  <c r="I1723" i="2"/>
  <c r="H1723" i="2"/>
  <c r="P1676" i="2"/>
  <c r="O1676" i="2"/>
  <c r="I1676" i="2"/>
  <c r="H1676" i="2"/>
  <c r="P1629" i="2"/>
  <c r="O1629" i="2"/>
  <c r="I1629" i="2"/>
  <c r="H1629" i="2"/>
  <c r="P1582" i="2"/>
  <c r="O1582" i="2"/>
  <c r="I1582" i="2"/>
  <c r="H1582" i="2"/>
  <c r="P1535" i="2"/>
  <c r="O1535" i="2"/>
  <c r="I1535" i="2"/>
  <c r="H1535" i="2"/>
  <c r="P1488" i="2"/>
  <c r="O1488" i="2"/>
  <c r="I1488" i="2"/>
  <c r="H1488" i="2"/>
  <c r="P1441" i="2"/>
  <c r="O1441" i="2"/>
  <c r="I1441" i="2"/>
  <c r="H1441" i="2"/>
  <c r="P1394" i="2"/>
  <c r="O1394" i="2"/>
  <c r="I1394" i="2"/>
  <c r="H1394" i="2"/>
  <c r="P1347" i="2"/>
  <c r="O1347" i="2"/>
  <c r="I1347" i="2"/>
  <c r="H1347" i="2"/>
  <c r="P1300" i="2"/>
  <c r="O1300" i="2"/>
  <c r="I1300" i="2"/>
  <c r="H1300" i="2"/>
  <c r="P1253" i="2"/>
  <c r="O1253" i="2"/>
  <c r="I1253" i="2"/>
  <c r="H1253" i="2"/>
  <c r="P1206" i="2"/>
  <c r="O1206" i="2"/>
  <c r="I1206" i="2"/>
  <c r="H1206" i="2"/>
  <c r="P1159" i="2"/>
  <c r="O1159" i="2"/>
  <c r="I1159" i="2"/>
  <c r="H1159" i="2"/>
  <c r="P1112" i="2"/>
  <c r="O1112" i="2"/>
  <c r="I1112" i="2"/>
  <c r="H1112" i="2"/>
  <c r="P1065" i="2"/>
  <c r="O1065" i="2"/>
  <c r="I1065" i="2"/>
  <c r="H1065" i="2"/>
  <c r="P1018" i="2"/>
  <c r="O1018" i="2"/>
  <c r="I1018" i="2"/>
  <c r="H1018" i="2"/>
  <c r="P971" i="2"/>
  <c r="O971" i="2"/>
  <c r="I971" i="2"/>
  <c r="H971" i="2"/>
  <c r="P924" i="2"/>
  <c r="O924" i="2"/>
  <c r="I924" i="2"/>
  <c r="H924" i="2"/>
  <c r="P877" i="2"/>
  <c r="O877" i="2"/>
  <c r="I877" i="2"/>
  <c r="H877" i="2"/>
  <c r="P830" i="2"/>
  <c r="O830" i="2"/>
  <c r="I830" i="2"/>
  <c r="H830" i="2"/>
  <c r="P783" i="2"/>
  <c r="O783" i="2"/>
  <c r="I783" i="2"/>
  <c r="H783" i="2"/>
  <c r="P736" i="2"/>
  <c r="O736" i="2"/>
  <c r="I736" i="2"/>
  <c r="H736" i="2"/>
  <c r="P689" i="2"/>
  <c r="O689" i="2"/>
  <c r="I689" i="2"/>
  <c r="H689" i="2"/>
  <c r="P642" i="2"/>
  <c r="O642" i="2"/>
  <c r="I642" i="2"/>
  <c r="H642" i="2"/>
  <c r="P595" i="2"/>
  <c r="O595" i="2"/>
  <c r="I595" i="2"/>
  <c r="H595" i="2"/>
  <c r="P548" i="2"/>
  <c r="O548" i="2"/>
  <c r="I548" i="2"/>
  <c r="H548" i="2"/>
  <c r="P501" i="2"/>
  <c r="O501" i="2"/>
  <c r="I501" i="2"/>
  <c r="H501" i="2"/>
  <c r="P454" i="2"/>
  <c r="O454" i="2"/>
  <c r="I454" i="2"/>
  <c r="H454" i="2"/>
  <c r="P407" i="2"/>
  <c r="O407" i="2"/>
  <c r="I407" i="2"/>
  <c r="H407" i="2"/>
  <c r="P360" i="2"/>
  <c r="O360" i="2"/>
  <c r="I360" i="2"/>
  <c r="H360" i="2"/>
  <c r="P313" i="2"/>
  <c r="O313" i="2"/>
  <c r="I313" i="2"/>
  <c r="H313" i="2"/>
  <c r="P266" i="2"/>
  <c r="O266" i="2"/>
  <c r="I266" i="2"/>
  <c r="H266" i="2"/>
  <c r="P219" i="2"/>
  <c r="O219" i="2"/>
  <c r="I219" i="2"/>
  <c r="H219" i="2"/>
  <c r="P172" i="2"/>
  <c r="O172" i="2"/>
  <c r="I172" i="2"/>
  <c r="H172" i="2"/>
  <c r="P125" i="2"/>
  <c r="O125" i="2"/>
  <c r="I125" i="2"/>
  <c r="H125" i="2"/>
  <c r="P78" i="2"/>
  <c r="O78" i="2"/>
  <c r="I78" i="2"/>
  <c r="H78" i="2"/>
  <c r="P31" i="2"/>
  <c r="O31" i="2"/>
  <c r="I31" i="2"/>
  <c r="H31" i="2"/>
  <c r="P2991" i="2"/>
  <c r="O2991" i="2"/>
  <c r="I2991" i="2"/>
  <c r="H2991" i="2"/>
  <c r="P2944" i="2"/>
  <c r="O2944" i="2"/>
  <c r="I2944" i="2"/>
  <c r="H2944" i="2"/>
  <c r="P2897" i="2"/>
  <c r="O2897" i="2"/>
  <c r="I2897" i="2"/>
  <c r="H2897" i="2"/>
  <c r="P2850" i="2"/>
  <c r="O2850" i="2"/>
  <c r="I2850" i="2"/>
  <c r="H2850" i="2"/>
  <c r="P2803" i="2"/>
  <c r="O2803" i="2"/>
  <c r="I2803" i="2"/>
  <c r="H2803" i="2"/>
  <c r="P2756" i="2"/>
  <c r="O2756" i="2"/>
  <c r="I2756" i="2"/>
  <c r="H2756" i="2"/>
  <c r="P2709" i="2"/>
  <c r="O2709" i="2"/>
  <c r="I2709" i="2"/>
  <c r="H2709" i="2"/>
  <c r="P2662" i="2"/>
  <c r="O2662" i="2"/>
  <c r="I2662" i="2"/>
  <c r="H2662" i="2"/>
  <c r="P2615" i="2"/>
  <c r="O2615" i="2"/>
  <c r="I2615" i="2"/>
  <c r="H2615" i="2"/>
  <c r="P2568" i="2"/>
  <c r="O2568" i="2"/>
  <c r="I2568" i="2"/>
  <c r="H2568" i="2"/>
  <c r="P2521" i="2"/>
  <c r="O2521" i="2"/>
  <c r="I2521" i="2"/>
  <c r="H2521" i="2"/>
  <c r="P2474" i="2"/>
  <c r="O2474" i="2"/>
  <c r="I2474" i="2"/>
  <c r="H2474" i="2"/>
  <c r="P2427" i="2"/>
  <c r="O2427" i="2"/>
  <c r="I2427" i="2"/>
  <c r="H2427" i="2"/>
  <c r="P2380" i="2"/>
  <c r="O2380" i="2"/>
  <c r="I2380" i="2"/>
  <c r="H2380" i="2"/>
  <c r="P2333" i="2"/>
  <c r="O2333" i="2"/>
  <c r="I2333" i="2"/>
  <c r="H2333" i="2"/>
  <c r="P2286" i="2"/>
  <c r="O2286" i="2"/>
  <c r="I2286" i="2"/>
  <c r="H2286" i="2"/>
  <c r="P2239" i="2"/>
  <c r="O2239" i="2"/>
  <c r="I2239" i="2"/>
  <c r="H2239" i="2"/>
  <c r="P2192" i="2"/>
  <c r="O2192" i="2"/>
  <c r="I2192" i="2"/>
  <c r="H2192" i="2"/>
  <c r="P2145" i="2"/>
  <c r="O2145" i="2"/>
  <c r="I2145" i="2"/>
  <c r="H2145" i="2"/>
  <c r="P2098" i="2"/>
  <c r="O2098" i="2"/>
  <c r="I2098" i="2"/>
  <c r="H2098" i="2"/>
  <c r="P2051" i="2"/>
  <c r="O2051" i="2"/>
  <c r="I2051" i="2"/>
  <c r="H2051" i="2"/>
  <c r="P2004" i="2"/>
  <c r="O2004" i="2"/>
  <c r="I2004" i="2"/>
  <c r="H2004" i="2"/>
  <c r="P1957" i="2"/>
  <c r="O1957" i="2"/>
  <c r="I1957" i="2"/>
  <c r="H1957" i="2"/>
  <c r="P1910" i="2"/>
  <c r="O1910" i="2"/>
  <c r="I1910" i="2"/>
  <c r="H1910" i="2"/>
  <c r="P1863" i="2"/>
  <c r="O1863" i="2"/>
  <c r="I1863" i="2"/>
  <c r="H1863" i="2"/>
  <c r="P1816" i="2"/>
  <c r="O1816" i="2"/>
  <c r="I1816" i="2"/>
  <c r="H1816" i="2"/>
  <c r="P1769" i="2"/>
  <c r="O1769" i="2"/>
  <c r="I1769" i="2"/>
  <c r="H1769" i="2"/>
  <c r="P1722" i="2"/>
  <c r="O1722" i="2"/>
  <c r="I1722" i="2"/>
  <c r="H1722" i="2"/>
  <c r="P1675" i="2"/>
  <c r="O1675" i="2"/>
  <c r="I1675" i="2"/>
  <c r="H1675" i="2"/>
  <c r="P1628" i="2"/>
  <c r="O1628" i="2"/>
  <c r="I1628" i="2"/>
  <c r="H1628" i="2"/>
  <c r="P1581" i="2"/>
  <c r="O1581" i="2"/>
  <c r="I1581" i="2"/>
  <c r="H1581" i="2"/>
  <c r="P1534" i="2"/>
  <c r="O1534" i="2"/>
  <c r="I1534" i="2"/>
  <c r="H1534" i="2"/>
  <c r="P1487" i="2"/>
  <c r="O1487" i="2"/>
  <c r="I1487" i="2"/>
  <c r="H1487" i="2"/>
  <c r="P1440" i="2"/>
  <c r="O1440" i="2"/>
  <c r="I1440" i="2"/>
  <c r="H1440" i="2"/>
  <c r="P1393" i="2"/>
  <c r="O1393" i="2"/>
  <c r="I1393" i="2"/>
  <c r="H1393" i="2"/>
  <c r="P1346" i="2"/>
  <c r="O1346" i="2"/>
  <c r="I1346" i="2"/>
  <c r="H1346" i="2"/>
  <c r="P1299" i="2"/>
  <c r="O1299" i="2"/>
  <c r="I1299" i="2"/>
  <c r="H1299" i="2"/>
  <c r="P1252" i="2"/>
  <c r="O1252" i="2"/>
  <c r="I1252" i="2"/>
  <c r="H1252" i="2"/>
  <c r="P1205" i="2"/>
  <c r="O1205" i="2"/>
  <c r="I1205" i="2"/>
  <c r="H1205" i="2"/>
  <c r="P1158" i="2"/>
  <c r="O1158" i="2"/>
  <c r="I1158" i="2"/>
  <c r="H1158" i="2"/>
  <c r="P1111" i="2"/>
  <c r="O1111" i="2"/>
  <c r="I1111" i="2"/>
  <c r="H1111" i="2"/>
  <c r="P1064" i="2"/>
  <c r="O1064" i="2"/>
  <c r="I1064" i="2"/>
  <c r="H1064" i="2"/>
  <c r="P1017" i="2"/>
  <c r="O1017" i="2"/>
  <c r="I1017" i="2"/>
  <c r="H1017" i="2"/>
  <c r="P970" i="2"/>
  <c r="O970" i="2"/>
  <c r="I970" i="2"/>
  <c r="H970" i="2"/>
  <c r="P923" i="2"/>
  <c r="O923" i="2"/>
  <c r="I923" i="2"/>
  <c r="H923" i="2"/>
  <c r="P876" i="2"/>
  <c r="O876" i="2"/>
  <c r="I876" i="2"/>
  <c r="H876" i="2"/>
  <c r="P829" i="2"/>
  <c r="O829" i="2"/>
  <c r="I829" i="2"/>
  <c r="H829" i="2"/>
  <c r="P782" i="2"/>
  <c r="O782" i="2"/>
  <c r="I782" i="2"/>
  <c r="H782" i="2"/>
  <c r="P735" i="2"/>
  <c r="O735" i="2"/>
  <c r="I735" i="2"/>
  <c r="H735" i="2"/>
  <c r="P688" i="2"/>
  <c r="O688" i="2"/>
  <c r="I688" i="2"/>
  <c r="H688" i="2"/>
  <c r="P641" i="2"/>
  <c r="O641" i="2"/>
  <c r="I641" i="2"/>
  <c r="H641" i="2"/>
  <c r="P594" i="2"/>
  <c r="O594" i="2"/>
  <c r="I594" i="2"/>
  <c r="H594" i="2"/>
  <c r="P547" i="2"/>
  <c r="O547" i="2"/>
  <c r="I547" i="2"/>
  <c r="H547" i="2"/>
  <c r="P500" i="2"/>
  <c r="O500" i="2"/>
  <c r="I500" i="2"/>
  <c r="H500" i="2"/>
  <c r="P453" i="2"/>
  <c r="O453" i="2"/>
  <c r="I453" i="2"/>
  <c r="H453" i="2"/>
  <c r="P406" i="2"/>
  <c r="O406" i="2"/>
  <c r="I406" i="2"/>
  <c r="H406" i="2"/>
  <c r="P359" i="2"/>
  <c r="O359" i="2"/>
  <c r="I359" i="2"/>
  <c r="H359" i="2"/>
  <c r="P312" i="2"/>
  <c r="O312" i="2"/>
  <c r="I312" i="2"/>
  <c r="H312" i="2"/>
  <c r="P265" i="2"/>
  <c r="O265" i="2"/>
  <c r="I265" i="2"/>
  <c r="H265" i="2"/>
  <c r="P218" i="2"/>
  <c r="O218" i="2"/>
  <c r="I218" i="2"/>
  <c r="H218" i="2"/>
  <c r="P171" i="2"/>
  <c r="O171" i="2"/>
  <c r="I171" i="2"/>
  <c r="H171" i="2"/>
  <c r="P124" i="2"/>
  <c r="O124" i="2"/>
  <c r="I124" i="2"/>
  <c r="H124" i="2"/>
  <c r="P77" i="2"/>
  <c r="O77" i="2"/>
  <c r="I77" i="2"/>
  <c r="H77" i="2"/>
  <c r="P30" i="2"/>
  <c r="O30" i="2"/>
  <c r="I30" i="2"/>
  <c r="H30" i="2"/>
  <c r="P2990" i="2"/>
  <c r="O2990" i="2"/>
  <c r="I2990" i="2"/>
  <c r="H2990" i="2"/>
  <c r="P2943" i="2"/>
  <c r="O2943" i="2"/>
  <c r="I2943" i="2"/>
  <c r="H2943" i="2"/>
  <c r="P2896" i="2"/>
  <c r="O2896" i="2"/>
  <c r="I2896" i="2"/>
  <c r="H2896" i="2"/>
  <c r="P2849" i="2"/>
  <c r="O2849" i="2"/>
  <c r="I2849" i="2"/>
  <c r="H2849" i="2"/>
  <c r="P2802" i="2"/>
  <c r="O2802" i="2"/>
  <c r="I2802" i="2"/>
  <c r="H2802" i="2"/>
  <c r="P2755" i="2"/>
  <c r="O2755" i="2"/>
  <c r="I2755" i="2"/>
  <c r="H2755" i="2"/>
  <c r="P2708" i="2"/>
  <c r="O2708" i="2"/>
  <c r="I2708" i="2"/>
  <c r="H2708" i="2"/>
  <c r="P2661" i="2"/>
  <c r="O2661" i="2"/>
  <c r="I2661" i="2"/>
  <c r="H2661" i="2"/>
  <c r="P2614" i="2"/>
  <c r="O2614" i="2"/>
  <c r="I2614" i="2"/>
  <c r="H2614" i="2"/>
  <c r="P2567" i="2"/>
  <c r="O2567" i="2"/>
  <c r="I2567" i="2"/>
  <c r="H2567" i="2"/>
  <c r="P2520" i="2"/>
  <c r="O2520" i="2"/>
  <c r="I2520" i="2"/>
  <c r="H2520" i="2"/>
  <c r="P2473" i="2"/>
  <c r="O2473" i="2"/>
  <c r="I2473" i="2"/>
  <c r="H2473" i="2"/>
  <c r="P2426" i="2"/>
  <c r="O2426" i="2"/>
  <c r="I2426" i="2"/>
  <c r="H2426" i="2"/>
  <c r="P2379" i="2"/>
  <c r="O2379" i="2"/>
  <c r="I2379" i="2"/>
  <c r="H2379" i="2"/>
  <c r="P2332" i="2"/>
  <c r="O2332" i="2"/>
  <c r="I2332" i="2"/>
  <c r="H2332" i="2"/>
  <c r="P2285" i="2"/>
  <c r="O2285" i="2"/>
  <c r="I2285" i="2"/>
  <c r="H2285" i="2"/>
  <c r="P2238" i="2"/>
  <c r="O2238" i="2"/>
  <c r="I2238" i="2"/>
  <c r="H2238" i="2"/>
  <c r="P2191" i="2"/>
  <c r="O2191" i="2"/>
  <c r="I2191" i="2"/>
  <c r="H2191" i="2"/>
  <c r="P2144" i="2"/>
  <c r="O2144" i="2"/>
  <c r="I2144" i="2"/>
  <c r="H2144" i="2"/>
  <c r="P2097" i="2"/>
  <c r="O2097" i="2"/>
  <c r="I2097" i="2"/>
  <c r="H2097" i="2"/>
  <c r="P2050" i="2"/>
  <c r="O2050" i="2"/>
  <c r="I2050" i="2"/>
  <c r="H2050" i="2"/>
  <c r="P2003" i="2"/>
  <c r="O2003" i="2"/>
  <c r="I2003" i="2"/>
  <c r="H2003" i="2"/>
  <c r="P1956" i="2"/>
  <c r="O1956" i="2"/>
  <c r="I1956" i="2"/>
  <c r="H1956" i="2"/>
  <c r="P1909" i="2"/>
  <c r="O1909" i="2"/>
  <c r="I1909" i="2"/>
  <c r="H1909" i="2"/>
  <c r="P1862" i="2"/>
  <c r="O1862" i="2"/>
  <c r="I1862" i="2"/>
  <c r="H1862" i="2"/>
  <c r="P1815" i="2"/>
  <c r="O1815" i="2"/>
  <c r="I1815" i="2"/>
  <c r="H1815" i="2"/>
  <c r="P1768" i="2"/>
  <c r="O1768" i="2"/>
  <c r="I1768" i="2"/>
  <c r="H1768" i="2"/>
  <c r="P1721" i="2"/>
  <c r="O1721" i="2"/>
  <c r="I1721" i="2"/>
  <c r="H1721" i="2"/>
  <c r="P1674" i="2"/>
  <c r="O1674" i="2"/>
  <c r="I1674" i="2"/>
  <c r="H1674" i="2"/>
  <c r="P1627" i="2"/>
  <c r="O1627" i="2"/>
  <c r="I1627" i="2"/>
  <c r="H1627" i="2"/>
  <c r="P1580" i="2"/>
  <c r="O1580" i="2"/>
  <c r="I1580" i="2"/>
  <c r="H1580" i="2"/>
  <c r="P1533" i="2"/>
  <c r="O1533" i="2"/>
  <c r="I1533" i="2"/>
  <c r="H1533" i="2"/>
  <c r="P1486" i="2"/>
  <c r="O1486" i="2"/>
  <c r="I1486" i="2"/>
  <c r="H1486" i="2"/>
  <c r="P1439" i="2"/>
  <c r="O1439" i="2"/>
  <c r="I1439" i="2"/>
  <c r="H1439" i="2"/>
  <c r="P1392" i="2"/>
  <c r="O1392" i="2"/>
  <c r="I1392" i="2"/>
  <c r="H1392" i="2"/>
  <c r="P1345" i="2"/>
  <c r="O1345" i="2"/>
  <c r="I1345" i="2"/>
  <c r="H1345" i="2"/>
  <c r="P1298" i="2"/>
  <c r="O1298" i="2"/>
  <c r="I1298" i="2"/>
  <c r="H1298" i="2"/>
  <c r="P1251" i="2"/>
  <c r="O1251" i="2"/>
  <c r="I1251" i="2"/>
  <c r="H1251" i="2"/>
  <c r="P1204" i="2"/>
  <c r="O1204" i="2"/>
  <c r="I1204" i="2"/>
  <c r="H1204" i="2"/>
  <c r="P1157" i="2"/>
  <c r="O1157" i="2"/>
  <c r="I1157" i="2"/>
  <c r="H1157" i="2"/>
  <c r="P1110" i="2"/>
  <c r="O1110" i="2"/>
  <c r="I1110" i="2"/>
  <c r="H1110" i="2"/>
  <c r="P1063" i="2"/>
  <c r="O1063" i="2"/>
  <c r="I1063" i="2"/>
  <c r="H1063" i="2"/>
  <c r="P1016" i="2"/>
  <c r="O1016" i="2"/>
  <c r="I1016" i="2"/>
  <c r="H1016" i="2"/>
  <c r="P969" i="2"/>
  <c r="O969" i="2"/>
  <c r="I969" i="2"/>
  <c r="H969" i="2"/>
  <c r="P922" i="2"/>
  <c r="O922" i="2"/>
  <c r="I922" i="2"/>
  <c r="H922" i="2"/>
  <c r="P875" i="2"/>
  <c r="O875" i="2"/>
  <c r="I875" i="2"/>
  <c r="H875" i="2"/>
  <c r="P828" i="2"/>
  <c r="O828" i="2"/>
  <c r="I828" i="2"/>
  <c r="H828" i="2"/>
  <c r="P781" i="2"/>
  <c r="O781" i="2"/>
  <c r="I781" i="2"/>
  <c r="H781" i="2"/>
  <c r="P734" i="2"/>
  <c r="O734" i="2"/>
  <c r="I734" i="2"/>
  <c r="H734" i="2"/>
  <c r="P687" i="2"/>
  <c r="O687" i="2"/>
  <c r="I687" i="2"/>
  <c r="H687" i="2"/>
  <c r="P640" i="2"/>
  <c r="O640" i="2"/>
  <c r="I640" i="2"/>
  <c r="H640" i="2"/>
  <c r="P593" i="2"/>
  <c r="O593" i="2"/>
  <c r="I593" i="2"/>
  <c r="H593" i="2"/>
  <c r="P546" i="2"/>
  <c r="O546" i="2"/>
  <c r="I546" i="2"/>
  <c r="H546" i="2"/>
  <c r="P499" i="2"/>
  <c r="O499" i="2"/>
  <c r="I499" i="2"/>
  <c r="H499" i="2"/>
  <c r="P452" i="2"/>
  <c r="O452" i="2"/>
  <c r="I452" i="2"/>
  <c r="H452" i="2"/>
  <c r="P405" i="2"/>
  <c r="O405" i="2"/>
  <c r="I405" i="2"/>
  <c r="H405" i="2"/>
  <c r="P358" i="2"/>
  <c r="O358" i="2"/>
  <c r="I358" i="2"/>
  <c r="H358" i="2"/>
  <c r="P311" i="2"/>
  <c r="O311" i="2"/>
  <c r="I311" i="2"/>
  <c r="H311" i="2"/>
  <c r="P264" i="2"/>
  <c r="O264" i="2"/>
  <c r="I264" i="2"/>
  <c r="H264" i="2"/>
  <c r="P217" i="2"/>
  <c r="O217" i="2"/>
  <c r="I217" i="2"/>
  <c r="H217" i="2"/>
  <c r="P170" i="2"/>
  <c r="O170" i="2"/>
  <c r="I170" i="2"/>
  <c r="H170" i="2"/>
  <c r="P123" i="2"/>
  <c r="O123" i="2"/>
  <c r="I123" i="2"/>
  <c r="H123" i="2"/>
  <c r="P76" i="2"/>
  <c r="O76" i="2"/>
  <c r="I76" i="2"/>
  <c r="H76" i="2"/>
  <c r="P29" i="2"/>
  <c r="O29" i="2"/>
  <c r="I29" i="2"/>
  <c r="H29" i="2"/>
  <c r="P2989" i="2"/>
  <c r="O2989" i="2"/>
  <c r="I2989" i="2"/>
  <c r="H2989" i="2"/>
  <c r="P2942" i="2"/>
  <c r="O2942" i="2"/>
  <c r="I2942" i="2"/>
  <c r="H2942" i="2"/>
  <c r="P2895" i="2"/>
  <c r="O2895" i="2"/>
  <c r="I2895" i="2"/>
  <c r="H2895" i="2"/>
  <c r="P2848" i="2"/>
  <c r="O2848" i="2"/>
  <c r="I2848" i="2"/>
  <c r="H2848" i="2"/>
  <c r="P2801" i="2"/>
  <c r="O2801" i="2"/>
  <c r="I2801" i="2"/>
  <c r="H2801" i="2"/>
  <c r="P2754" i="2"/>
  <c r="O2754" i="2"/>
  <c r="I2754" i="2"/>
  <c r="H2754" i="2"/>
  <c r="P2707" i="2"/>
  <c r="O2707" i="2"/>
  <c r="I2707" i="2"/>
  <c r="H2707" i="2"/>
  <c r="P2660" i="2"/>
  <c r="O2660" i="2"/>
  <c r="I2660" i="2"/>
  <c r="H2660" i="2"/>
  <c r="P2613" i="2"/>
  <c r="O2613" i="2"/>
  <c r="I2613" i="2"/>
  <c r="H2613" i="2"/>
  <c r="P2566" i="2"/>
  <c r="O2566" i="2"/>
  <c r="I2566" i="2"/>
  <c r="H2566" i="2"/>
  <c r="P2519" i="2"/>
  <c r="O2519" i="2"/>
  <c r="I2519" i="2"/>
  <c r="H2519" i="2"/>
  <c r="P2472" i="2"/>
  <c r="O2472" i="2"/>
  <c r="I2472" i="2"/>
  <c r="H2472" i="2"/>
  <c r="P2425" i="2"/>
  <c r="O2425" i="2"/>
  <c r="I2425" i="2"/>
  <c r="H2425" i="2"/>
  <c r="P2378" i="2"/>
  <c r="O2378" i="2"/>
  <c r="I2378" i="2"/>
  <c r="H2378" i="2"/>
  <c r="P2331" i="2"/>
  <c r="O2331" i="2"/>
  <c r="I2331" i="2"/>
  <c r="H2331" i="2"/>
  <c r="P2284" i="2"/>
  <c r="O2284" i="2"/>
  <c r="I2284" i="2"/>
  <c r="H2284" i="2"/>
  <c r="P2237" i="2"/>
  <c r="O2237" i="2"/>
  <c r="I2237" i="2"/>
  <c r="H2237" i="2"/>
  <c r="P2190" i="2"/>
  <c r="O2190" i="2"/>
  <c r="I2190" i="2"/>
  <c r="H2190" i="2"/>
  <c r="P2143" i="2"/>
  <c r="O2143" i="2"/>
  <c r="I2143" i="2"/>
  <c r="H2143" i="2"/>
  <c r="P2096" i="2"/>
  <c r="O2096" i="2"/>
  <c r="I2096" i="2"/>
  <c r="H2096" i="2"/>
  <c r="P2049" i="2"/>
  <c r="O2049" i="2"/>
  <c r="I2049" i="2"/>
  <c r="H2049" i="2"/>
  <c r="P2002" i="2"/>
  <c r="O2002" i="2"/>
  <c r="I2002" i="2"/>
  <c r="H2002" i="2"/>
  <c r="P1955" i="2"/>
  <c r="O1955" i="2"/>
  <c r="I1955" i="2"/>
  <c r="H1955" i="2"/>
  <c r="P1908" i="2"/>
  <c r="O1908" i="2"/>
  <c r="I1908" i="2"/>
  <c r="H1908" i="2"/>
  <c r="P1861" i="2"/>
  <c r="O1861" i="2"/>
  <c r="I1861" i="2"/>
  <c r="H1861" i="2"/>
  <c r="P1814" i="2"/>
  <c r="O1814" i="2"/>
  <c r="I1814" i="2"/>
  <c r="H1814" i="2"/>
  <c r="P1767" i="2"/>
  <c r="O1767" i="2"/>
  <c r="I1767" i="2"/>
  <c r="H1767" i="2"/>
  <c r="P1720" i="2"/>
  <c r="O1720" i="2"/>
  <c r="I1720" i="2"/>
  <c r="H1720" i="2"/>
  <c r="P1673" i="2"/>
  <c r="O1673" i="2"/>
  <c r="I1673" i="2"/>
  <c r="H1673" i="2"/>
  <c r="P1626" i="2"/>
  <c r="O1626" i="2"/>
  <c r="I1626" i="2"/>
  <c r="H1626" i="2"/>
  <c r="P1579" i="2"/>
  <c r="O1579" i="2"/>
  <c r="I1579" i="2"/>
  <c r="H1579" i="2"/>
  <c r="P1532" i="2"/>
  <c r="O1532" i="2"/>
  <c r="I1532" i="2"/>
  <c r="H1532" i="2"/>
  <c r="P1485" i="2"/>
  <c r="O1485" i="2"/>
  <c r="I1485" i="2"/>
  <c r="H1485" i="2"/>
  <c r="P1438" i="2"/>
  <c r="O1438" i="2"/>
  <c r="I1438" i="2"/>
  <c r="H1438" i="2"/>
  <c r="P1391" i="2"/>
  <c r="O1391" i="2"/>
  <c r="I1391" i="2"/>
  <c r="H1391" i="2"/>
  <c r="P1344" i="2"/>
  <c r="O1344" i="2"/>
  <c r="I1344" i="2"/>
  <c r="H1344" i="2"/>
  <c r="P1297" i="2"/>
  <c r="O1297" i="2"/>
  <c r="I1297" i="2"/>
  <c r="H1297" i="2"/>
  <c r="P1250" i="2"/>
  <c r="O1250" i="2"/>
  <c r="I1250" i="2"/>
  <c r="H1250" i="2"/>
  <c r="P1203" i="2"/>
  <c r="O1203" i="2"/>
  <c r="I1203" i="2"/>
  <c r="H1203" i="2"/>
  <c r="P1156" i="2"/>
  <c r="O1156" i="2"/>
  <c r="I1156" i="2"/>
  <c r="H1156" i="2"/>
  <c r="P1109" i="2"/>
  <c r="O1109" i="2"/>
  <c r="I1109" i="2"/>
  <c r="H1109" i="2"/>
  <c r="P1062" i="2"/>
  <c r="O1062" i="2"/>
  <c r="I1062" i="2"/>
  <c r="H1062" i="2"/>
  <c r="P1015" i="2"/>
  <c r="O1015" i="2"/>
  <c r="I1015" i="2"/>
  <c r="H1015" i="2"/>
  <c r="P968" i="2"/>
  <c r="O968" i="2"/>
  <c r="I968" i="2"/>
  <c r="H968" i="2"/>
  <c r="P921" i="2"/>
  <c r="O921" i="2"/>
  <c r="I921" i="2"/>
  <c r="H921" i="2"/>
  <c r="P874" i="2"/>
  <c r="O874" i="2"/>
  <c r="I874" i="2"/>
  <c r="H874" i="2"/>
  <c r="P827" i="2"/>
  <c r="O827" i="2"/>
  <c r="I827" i="2"/>
  <c r="H827" i="2"/>
  <c r="P780" i="2"/>
  <c r="O780" i="2"/>
  <c r="I780" i="2"/>
  <c r="H780" i="2"/>
  <c r="P733" i="2"/>
  <c r="O733" i="2"/>
  <c r="I733" i="2"/>
  <c r="H733" i="2"/>
  <c r="P686" i="2"/>
  <c r="O686" i="2"/>
  <c r="I686" i="2"/>
  <c r="H686" i="2"/>
  <c r="P639" i="2"/>
  <c r="O639" i="2"/>
  <c r="I639" i="2"/>
  <c r="H639" i="2"/>
  <c r="P592" i="2"/>
  <c r="O592" i="2"/>
  <c r="I592" i="2"/>
  <c r="H592" i="2"/>
  <c r="P545" i="2"/>
  <c r="O545" i="2"/>
  <c r="I545" i="2"/>
  <c r="H545" i="2"/>
  <c r="P498" i="2"/>
  <c r="O498" i="2"/>
  <c r="I498" i="2"/>
  <c r="H498" i="2"/>
  <c r="P451" i="2"/>
  <c r="O451" i="2"/>
  <c r="I451" i="2"/>
  <c r="H451" i="2"/>
  <c r="P404" i="2"/>
  <c r="O404" i="2"/>
  <c r="I404" i="2"/>
  <c r="H404" i="2"/>
  <c r="P357" i="2"/>
  <c r="O357" i="2"/>
  <c r="I357" i="2"/>
  <c r="H357" i="2"/>
  <c r="P310" i="2"/>
  <c r="O310" i="2"/>
  <c r="I310" i="2"/>
  <c r="H310" i="2"/>
  <c r="P263" i="2"/>
  <c r="O263" i="2"/>
  <c r="I263" i="2"/>
  <c r="H263" i="2"/>
  <c r="P216" i="2"/>
  <c r="O216" i="2"/>
  <c r="I216" i="2"/>
  <c r="H216" i="2"/>
  <c r="P169" i="2"/>
  <c r="O169" i="2"/>
  <c r="I169" i="2"/>
  <c r="H169" i="2"/>
  <c r="P122" i="2"/>
  <c r="O122" i="2"/>
  <c r="I122" i="2"/>
  <c r="H122" i="2"/>
  <c r="P75" i="2"/>
  <c r="O75" i="2"/>
  <c r="I75" i="2"/>
  <c r="H75" i="2"/>
  <c r="P28" i="2"/>
  <c r="O28" i="2"/>
  <c r="I28" i="2"/>
  <c r="H28" i="2"/>
  <c r="P2988" i="2"/>
  <c r="O2988" i="2"/>
  <c r="I2988" i="2"/>
  <c r="H2988" i="2"/>
  <c r="P2941" i="2"/>
  <c r="O2941" i="2"/>
  <c r="I2941" i="2"/>
  <c r="H2941" i="2"/>
  <c r="P2894" i="2"/>
  <c r="O2894" i="2"/>
  <c r="I2894" i="2"/>
  <c r="H2894" i="2"/>
  <c r="P2847" i="2"/>
  <c r="O2847" i="2"/>
  <c r="I2847" i="2"/>
  <c r="H2847" i="2"/>
  <c r="P2800" i="2"/>
  <c r="O2800" i="2"/>
  <c r="I2800" i="2"/>
  <c r="H2800" i="2"/>
  <c r="P2753" i="2"/>
  <c r="O2753" i="2"/>
  <c r="I2753" i="2"/>
  <c r="H2753" i="2"/>
  <c r="P2706" i="2"/>
  <c r="O2706" i="2"/>
  <c r="I2706" i="2"/>
  <c r="H2706" i="2"/>
  <c r="P2659" i="2"/>
  <c r="O2659" i="2"/>
  <c r="I2659" i="2"/>
  <c r="H2659" i="2"/>
  <c r="P2612" i="2"/>
  <c r="O2612" i="2"/>
  <c r="I2612" i="2"/>
  <c r="H2612" i="2"/>
  <c r="P2565" i="2"/>
  <c r="O2565" i="2"/>
  <c r="I2565" i="2"/>
  <c r="H2565" i="2"/>
  <c r="P2518" i="2"/>
  <c r="O2518" i="2"/>
  <c r="I2518" i="2"/>
  <c r="H2518" i="2"/>
  <c r="P2471" i="2"/>
  <c r="O2471" i="2"/>
  <c r="I2471" i="2"/>
  <c r="H2471" i="2"/>
  <c r="P2424" i="2"/>
  <c r="O2424" i="2"/>
  <c r="I2424" i="2"/>
  <c r="H2424" i="2"/>
  <c r="P2377" i="2"/>
  <c r="O2377" i="2"/>
  <c r="I2377" i="2"/>
  <c r="H2377" i="2"/>
  <c r="P2330" i="2"/>
  <c r="O2330" i="2"/>
  <c r="I2330" i="2"/>
  <c r="H2330" i="2"/>
  <c r="P2283" i="2"/>
  <c r="O2283" i="2"/>
  <c r="I2283" i="2"/>
  <c r="H2283" i="2"/>
  <c r="P2236" i="2"/>
  <c r="O2236" i="2"/>
  <c r="I2236" i="2"/>
  <c r="H2236" i="2"/>
  <c r="P2189" i="2"/>
  <c r="O2189" i="2"/>
  <c r="I2189" i="2"/>
  <c r="H2189" i="2"/>
  <c r="P2142" i="2"/>
  <c r="O2142" i="2"/>
  <c r="I2142" i="2"/>
  <c r="H2142" i="2"/>
  <c r="P2095" i="2"/>
  <c r="O2095" i="2"/>
  <c r="I2095" i="2"/>
  <c r="H2095" i="2"/>
  <c r="P2048" i="2"/>
  <c r="O2048" i="2"/>
  <c r="I2048" i="2"/>
  <c r="H2048" i="2"/>
  <c r="P2001" i="2"/>
  <c r="O2001" i="2"/>
  <c r="I2001" i="2"/>
  <c r="H2001" i="2"/>
  <c r="P1954" i="2"/>
  <c r="O1954" i="2"/>
  <c r="I1954" i="2"/>
  <c r="H1954" i="2"/>
  <c r="P1907" i="2"/>
  <c r="O1907" i="2"/>
  <c r="I1907" i="2"/>
  <c r="H1907" i="2"/>
  <c r="P1860" i="2"/>
  <c r="O1860" i="2"/>
  <c r="I1860" i="2"/>
  <c r="H1860" i="2"/>
  <c r="P1813" i="2"/>
  <c r="O1813" i="2"/>
  <c r="I1813" i="2"/>
  <c r="H1813" i="2"/>
  <c r="P1766" i="2"/>
  <c r="O1766" i="2"/>
  <c r="I1766" i="2"/>
  <c r="H1766" i="2"/>
  <c r="P1719" i="2"/>
  <c r="O1719" i="2"/>
  <c r="I1719" i="2"/>
  <c r="H1719" i="2"/>
  <c r="P1672" i="2"/>
  <c r="O1672" i="2"/>
  <c r="I1672" i="2"/>
  <c r="H1672" i="2"/>
  <c r="P1625" i="2"/>
  <c r="O1625" i="2"/>
  <c r="I1625" i="2"/>
  <c r="H1625" i="2"/>
  <c r="P1578" i="2"/>
  <c r="O1578" i="2"/>
  <c r="I1578" i="2"/>
  <c r="H1578" i="2"/>
  <c r="P1531" i="2"/>
  <c r="O1531" i="2"/>
  <c r="I1531" i="2"/>
  <c r="H1531" i="2"/>
  <c r="P1484" i="2"/>
  <c r="O1484" i="2"/>
  <c r="I1484" i="2"/>
  <c r="H1484" i="2"/>
  <c r="P1437" i="2"/>
  <c r="O1437" i="2"/>
  <c r="I1437" i="2"/>
  <c r="H1437" i="2"/>
  <c r="P1390" i="2"/>
  <c r="O1390" i="2"/>
  <c r="I1390" i="2"/>
  <c r="H1390" i="2"/>
  <c r="P1343" i="2"/>
  <c r="O1343" i="2"/>
  <c r="I1343" i="2"/>
  <c r="H1343" i="2"/>
  <c r="P1296" i="2"/>
  <c r="O1296" i="2"/>
  <c r="I1296" i="2"/>
  <c r="H1296" i="2"/>
  <c r="P1249" i="2"/>
  <c r="O1249" i="2"/>
  <c r="I1249" i="2"/>
  <c r="H1249" i="2"/>
  <c r="P1202" i="2"/>
  <c r="O1202" i="2"/>
  <c r="I1202" i="2"/>
  <c r="H1202" i="2"/>
  <c r="P1155" i="2"/>
  <c r="O1155" i="2"/>
  <c r="I1155" i="2"/>
  <c r="H1155" i="2"/>
  <c r="P1108" i="2"/>
  <c r="O1108" i="2"/>
  <c r="I1108" i="2"/>
  <c r="H1108" i="2"/>
  <c r="P1061" i="2"/>
  <c r="O1061" i="2"/>
  <c r="I1061" i="2"/>
  <c r="H1061" i="2"/>
  <c r="P1014" i="2"/>
  <c r="O1014" i="2"/>
  <c r="I1014" i="2"/>
  <c r="H1014" i="2"/>
  <c r="P967" i="2"/>
  <c r="O967" i="2"/>
  <c r="I967" i="2"/>
  <c r="H967" i="2"/>
  <c r="P920" i="2"/>
  <c r="O920" i="2"/>
  <c r="I920" i="2"/>
  <c r="H920" i="2"/>
  <c r="P873" i="2"/>
  <c r="O873" i="2"/>
  <c r="I873" i="2"/>
  <c r="H873" i="2"/>
  <c r="P826" i="2"/>
  <c r="O826" i="2"/>
  <c r="I826" i="2"/>
  <c r="H826" i="2"/>
  <c r="P779" i="2"/>
  <c r="O779" i="2"/>
  <c r="I779" i="2"/>
  <c r="H779" i="2"/>
  <c r="P732" i="2"/>
  <c r="O732" i="2"/>
  <c r="I732" i="2"/>
  <c r="H732" i="2"/>
  <c r="P685" i="2"/>
  <c r="O685" i="2"/>
  <c r="I685" i="2"/>
  <c r="H685" i="2"/>
  <c r="P638" i="2"/>
  <c r="O638" i="2"/>
  <c r="I638" i="2"/>
  <c r="H638" i="2"/>
  <c r="P591" i="2"/>
  <c r="O591" i="2"/>
  <c r="I591" i="2"/>
  <c r="H591" i="2"/>
  <c r="P544" i="2"/>
  <c r="O544" i="2"/>
  <c r="I544" i="2"/>
  <c r="H544" i="2"/>
  <c r="P497" i="2"/>
  <c r="O497" i="2"/>
  <c r="I497" i="2"/>
  <c r="H497" i="2"/>
  <c r="P450" i="2"/>
  <c r="O450" i="2"/>
  <c r="I450" i="2"/>
  <c r="H450" i="2"/>
  <c r="P403" i="2"/>
  <c r="O403" i="2"/>
  <c r="I403" i="2"/>
  <c r="H403" i="2"/>
  <c r="P356" i="2"/>
  <c r="O356" i="2"/>
  <c r="I356" i="2"/>
  <c r="H356" i="2"/>
  <c r="P309" i="2"/>
  <c r="O309" i="2"/>
  <c r="I309" i="2"/>
  <c r="H309" i="2"/>
  <c r="P262" i="2"/>
  <c r="O262" i="2"/>
  <c r="I262" i="2"/>
  <c r="H262" i="2"/>
  <c r="P215" i="2"/>
  <c r="O215" i="2"/>
  <c r="I215" i="2"/>
  <c r="H215" i="2"/>
  <c r="P168" i="2"/>
  <c r="O168" i="2"/>
  <c r="I168" i="2"/>
  <c r="H168" i="2"/>
  <c r="P121" i="2"/>
  <c r="O121" i="2"/>
  <c r="I121" i="2"/>
  <c r="H121" i="2"/>
  <c r="P74" i="2"/>
  <c r="O74" i="2"/>
  <c r="I74" i="2"/>
  <c r="H74" i="2"/>
  <c r="P27" i="2"/>
  <c r="O27" i="2"/>
  <c r="I27" i="2"/>
  <c r="H27" i="2"/>
  <c r="P2987" i="2"/>
  <c r="O2987" i="2"/>
  <c r="I2987" i="2"/>
  <c r="H2987" i="2"/>
  <c r="P2940" i="2"/>
  <c r="O2940" i="2"/>
  <c r="I2940" i="2"/>
  <c r="H2940" i="2"/>
  <c r="P2893" i="2"/>
  <c r="O2893" i="2"/>
  <c r="I2893" i="2"/>
  <c r="H2893" i="2"/>
  <c r="P2846" i="2"/>
  <c r="O2846" i="2"/>
  <c r="I2846" i="2"/>
  <c r="H2846" i="2"/>
  <c r="P2799" i="2"/>
  <c r="O2799" i="2"/>
  <c r="I2799" i="2"/>
  <c r="H2799" i="2"/>
  <c r="P2752" i="2"/>
  <c r="O2752" i="2"/>
  <c r="I2752" i="2"/>
  <c r="H2752" i="2"/>
  <c r="P2705" i="2"/>
  <c r="O2705" i="2"/>
  <c r="I2705" i="2"/>
  <c r="H2705" i="2"/>
  <c r="P2658" i="2"/>
  <c r="O2658" i="2"/>
  <c r="I2658" i="2"/>
  <c r="H2658" i="2"/>
  <c r="P2611" i="2"/>
  <c r="O2611" i="2"/>
  <c r="I2611" i="2"/>
  <c r="H2611" i="2"/>
  <c r="P2564" i="2"/>
  <c r="O2564" i="2"/>
  <c r="I2564" i="2"/>
  <c r="H2564" i="2"/>
  <c r="P2517" i="2"/>
  <c r="O2517" i="2"/>
  <c r="I2517" i="2"/>
  <c r="H2517" i="2"/>
  <c r="P2470" i="2"/>
  <c r="O2470" i="2"/>
  <c r="I2470" i="2"/>
  <c r="H2470" i="2"/>
  <c r="P2423" i="2"/>
  <c r="O2423" i="2"/>
  <c r="I2423" i="2"/>
  <c r="H2423" i="2"/>
  <c r="P2376" i="2"/>
  <c r="O2376" i="2"/>
  <c r="I2376" i="2"/>
  <c r="H2376" i="2"/>
  <c r="P2329" i="2"/>
  <c r="O2329" i="2"/>
  <c r="I2329" i="2"/>
  <c r="H2329" i="2"/>
  <c r="P2282" i="2"/>
  <c r="O2282" i="2"/>
  <c r="I2282" i="2"/>
  <c r="H2282" i="2"/>
  <c r="P2235" i="2"/>
  <c r="O2235" i="2"/>
  <c r="I2235" i="2"/>
  <c r="H2235" i="2"/>
  <c r="P2188" i="2"/>
  <c r="O2188" i="2"/>
  <c r="I2188" i="2"/>
  <c r="H2188" i="2"/>
  <c r="P2141" i="2"/>
  <c r="O2141" i="2"/>
  <c r="I2141" i="2"/>
  <c r="H2141" i="2"/>
  <c r="P2094" i="2"/>
  <c r="O2094" i="2"/>
  <c r="I2094" i="2"/>
  <c r="H2094" i="2"/>
  <c r="P2047" i="2"/>
  <c r="O2047" i="2"/>
  <c r="I2047" i="2"/>
  <c r="H2047" i="2"/>
  <c r="P2000" i="2"/>
  <c r="O2000" i="2"/>
  <c r="I2000" i="2"/>
  <c r="H2000" i="2"/>
  <c r="P1953" i="2"/>
  <c r="O1953" i="2"/>
  <c r="I1953" i="2"/>
  <c r="H1953" i="2"/>
  <c r="P1906" i="2"/>
  <c r="O1906" i="2"/>
  <c r="I1906" i="2"/>
  <c r="H1906" i="2"/>
  <c r="P1859" i="2"/>
  <c r="O1859" i="2"/>
  <c r="I1859" i="2"/>
  <c r="H1859" i="2"/>
  <c r="P1812" i="2"/>
  <c r="O1812" i="2"/>
  <c r="I1812" i="2"/>
  <c r="H1812" i="2"/>
  <c r="P1765" i="2"/>
  <c r="O1765" i="2"/>
  <c r="I1765" i="2"/>
  <c r="H1765" i="2"/>
  <c r="P1718" i="2"/>
  <c r="O1718" i="2"/>
  <c r="I1718" i="2"/>
  <c r="H1718" i="2"/>
  <c r="P1671" i="2"/>
  <c r="O1671" i="2"/>
  <c r="I1671" i="2"/>
  <c r="H1671" i="2"/>
  <c r="P1624" i="2"/>
  <c r="O1624" i="2"/>
  <c r="I1624" i="2"/>
  <c r="H1624" i="2"/>
  <c r="P1577" i="2"/>
  <c r="O1577" i="2"/>
  <c r="I1577" i="2"/>
  <c r="H1577" i="2"/>
  <c r="P1530" i="2"/>
  <c r="O1530" i="2"/>
  <c r="I1530" i="2"/>
  <c r="H1530" i="2"/>
  <c r="P1483" i="2"/>
  <c r="O1483" i="2"/>
  <c r="I1483" i="2"/>
  <c r="H1483" i="2"/>
  <c r="P1436" i="2"/>
  <c r="O1436" i="2"/>
  <c r="I1436" i="2"/>
  <c r="H1436" i="2"/>
  <c r="P1389" i="2"/>
  <c r="O1389" i="2"/>
  <c r="I1389" i="2"/>
  <c r="H1389" i="2"/>
  <c r="P1342" i="2"/>
  <c r="O1342" i="2"/>
  <c r="I1342" i="2"/>
  <c r="H1342" i="2"/>
  <c r="P1295" i="2"/>
  <c r="O1295" i="2"/>
  <c r="I1295" i="2"/>
  <c r="H1295" i="2"/>
  <c r="P1248" i="2"/>
  <c r="O1248" i="2"/>
  <c r="I1248" i="2"/>
  <c r="H1248" i="2"/>
  <c r="P1201" i="2"/>
  <c r="O1201" i="2"/>
  <c r="I1201" i="2"/>
  <c r="H1201" i="2"/>
  <c r="P1154" i="2"/>
  <c r="O1154" i="2"/>
  <c r="I1154" i="2"/>
  <c r="H1154" i="2"/>
  <c r="P1107" i="2"/>
  <c r="O1107" i="2"/>
  <c r="I1107" i="2"/>
  <c r="H1107" i="2"/>
  <c r="P1060" i="2"/>
  <c r="O1060" i="2"/>
  <c r="I1060" i="2"/>
  <c r="H1060" i="2"/>
  <c r="P1013" i="2"/>
  <c r="O1013" i="2"/>
  <c r="I1013" i="2"/>
  <c r="H1013" i="2"/>
  <c r="P966" i="2"/>
  <c r="O966" i="2"/>
  <c r="I966" i="2"/>
  <c r="H966" i="2"/>
  <c r="P919" i="2"/>
  <c r="O919" i="2"/>
  <c r="I919" i="2"/>
  <c r="H919" i="2"/>
  <c r="P872" i="2"/>
  <c r="O872" i="2"/>
  <c r="I872" i="2"/>
  <c r="H872" i="2"/>
  <c r="P825" i="2"/>
  <c r="O825" i="2"/>
  <c r="I825" i="2"/>
  <c r="H825" i="2"/>
  <c r="P778" i="2"/>
  <c r="O778" i="2"/>
  <c r="I778" i="2"/>
  <c r="H778" i="2"/>
  <c r="P731" i="2"/>
  <c r="O731" i="2"/>
  <c r="I731" i="2"/>
  <c r="H731" i="2"/>
  <c r="P684" i="2"/>
  <c r="O684" i="2"/>
  <c r="I684" i="2"/>
  <c r="H684" i="2"/>
  <c r="P637" i="2"/>
  <c r="O637" i="2"/>
  <c r="I637" i="2"/>
  <c r="H637" i="2"/>
  <c r="P590" i="2"/>
  <c r="O590" i="2"/>
  <c r="I590" i="2"/>
  <c r="H590" i="2"/>
  <c r="P543" i="2"/>
  <c r="O543" i="2"/>
  <c r="I543" i="2"/>
  <c r="H543" i="2"/>
  <c r="P496" i="2"/>
  <c r="O496" i="2"/>
  <c r="I496" i="2"/>
  <c r="H496" i="2"/>
  <c r="P449" i="2"/>
  <c r="O449" i="2"/>
  <c r="I449" i="2"/>
  <c r="H449" i="2"/>
  <c r="P402" i="2"/>
  <c r="O402" i="2"/>
  <c r="I402" i="2"/>
  <c r="H402" i="2"/>
  <c r="P355" i="2"/>
  <c r="O355" i="2"/>
  <c r="I355" i="2"/>
  <c r="H355" i="2"/>
  <c r="P308" i="2"/>
  <c r="O308" i="2"/>
  <c r="I308" i="2"/>
  <c r="H308" i="2"/>
  <c r="P261" i="2"/>
  <c r="O261" i="2"/>
  <c r="I261" i="2"/>
  <c r="H261" i="2"/>
  <c r="P214" i="2"/>
  <c r="O214" i="2"/>
  <c r="I214" i="2"/>
  <c r="H214" i="2"/>
  <c r="P167" i="2"/>
  <c r="O167" i="2"/>
  <c r="I167" i="2"/>
  <c r="H167" i="2"/>
  <c r="P120" i="2"/>
  <c r="O120" i="2"/>
  <c r="I120" i="2"/>
  <c r="H120" i="2"/>
  <c r="P73" i="2"/>
  <c r="O73" i="2"/>
  <c r="I73" i="2"/>
  <c r="H73" i="2"/>
  <c r="P26" i="2"/>
  <c r="O26" i="2"/>
  <c r="I26" i="2"/>
  <c r="H26" i="2"/>
  <c r="P2986" i="2"/>
  <c r="O2986" i="2"/>
  <c r="I2986" i="2"/>
  <c r="H2986" i="2"/>
  <c r="P2939" i="2"/>
  <c r="O2939" i="2"/>
  <c r="I2939" i="2"/>
  <c r="H2939" i="2"/>
  <c r="P2892" i="2"/>
  <c r="O2892" i="2"/>
  <c r="I2892" i="2"/>
  <c r="H2892" i="2"/>
  <c r="P2845" i="2"/>
  <c r="O2845" i="2"/>
  <c r="I2845" i="2"/>
  <c r="H2845" i="2"/>
  <c r="P2798" i="2"/>
  <c r="O2798" i="2"/>
  <c r="I2798" i="2"/>
  <c r="H2798" i="2"/>
  <c r="P2751" i="2"/>
  <c r="O2751" i="2"/>
  <c r="I2751" i="2"/>
  <c r="H2751" i="2"/>
  <c r="P2704" i="2"/>
  <c r="O2704" i="2"/>
  <c r="I2704" i="2"/>
  <c r="H2704" i="2"/>
  <c r="P2657" i="2"/>
  <c r="O2657" i="2"/>
  <c r="I2657" i="2"/>
  <c r="H2657" i="2"/>
  <c r="P2610" i="2"/>
  <c r="O2610" i="2"/>
  <c r="I2610" i="2"/>
  <c r="H2610" i="2"/>
  <c r="P2563" i="2"/>
  <c r="O2563" i="2"/>
  <c r="I2563" i="2"/>
  <c r="H2563" i="2"/>
  <c r="P2516" i="2"/>
  <c r="O2516" i="2"/>
  <c r="I2516" i="2"/>
  <c r="H2516" i="2"/>
  <c r="P2469" i="2"/>
  <c r="O2469" i="2"/>
  <c r="I2469" i="2"/>
  <c r="H2469" i="2"/>
  <c r="P2422" i="2"/>
  <c r="O2422" i="2"/>
  <c r="I2422" i="2"/>
  <c r="H2422" i="2"/>
  <c r="P2375" i="2"/>
  <c r="O2375" i="2"/>
  <c r="I2375" i="2"/>
  <c r="H2375" i="2"/>
  <c r="P2328" i="2"/>
  <c r="O2328" i="2"/>
  <c r="I2328" i="2"/>
  <c r="H2328" i="2"/>
  <c r="P2281" i="2"/>
  <c r="O2281" i="2"/>
  <c r="I2281" i="2"/>
  <c r="H2281" i="2"/>
  <c r="P2234" i="2"/>
  <c r="O2234" i="2"/>
  <c r="I2234" i="2"/>
  <c r="H2234" i="2"/>
  <c r="P2187" i="2"/>
  <c r="O2187" i="2"/>
  <c r="I2187" i="2"/>
  <c r="H2187" i="2"/>
  <c r="P2140" i="2"/>
  <c r="O2140" i="2"/>
  <c r="I2140" i="2"/>
  <c r="H2140" i="2"/>
  <c r="P2093" i="2"/>
  <c r="O2093" i="2"/>
  <c r="I2093" i="2"/>
  <c r="H2093" i="2"/>
  <c r="P2046" i="2"/>
  <c r="O2046" i="2"/>
  <c r="I2046" i="2"/>
  <c r="H2046" i="2"/>
  <c r="P1999" i="2"/>
  <c r="O1999" i="2"/>
  <c r="I1999" i="2"/>
  <c r="H1999" i="2"/>
  <c r="P1952" i="2"/>
  <c r="O1952" i="2"/>
  <c r="I1952" i="2"/>
  <c r="H1952" i="2"/>
  <c r="P1905" i="2"/>
  <c r="O1905" i="2"/>
  <c r="I1905" i="2"/>
  <c r="H1905" i="2"/>
  <c r="P1858" i="2"/>
  <c r="O1858" i="2"/>
  <c r="I1858" i="2"/>
  <c r="H1858" i="2"/>
  <c r="P1811" i="2"/>
  <c r="O1811" i="2"/>
  <c r="I1811" i="2"/>
  <c r="H1811" i="2"/>
  <c r="P1764" i="2"/>
  <c r="O1764" i="2"/>
  <c r="I1764" i="2"/>
  <c r="H1764" i="2"/>
  <c r="P1717" i="2"/>
  <c r="O1717" i="2"/>
  <c r="I1717" i="2"/>
  <c r="H1717" i="2"/>
  <c r="P1670" i="2"/>
  <c r="O1670" i="2"/>
  <c r="I1670" i="2"/>
  <c r="H1670" i="2"/>
  <c r="P1623" i="2"/>
  <c r="O1623" i="2"/>
  <c r="I1623" i="2"/>
  <c r="H1623" i="2"/>
  <c r="P1576" i="2"/>
  <c r="O1576" i="2"/>
  <c r="I1576" i="2"/>
  <c r="H1576" i="2"/>
  <c r="P1529" i="2"/>
  <c r="O1529" i="2"/>
  <c r="I1529" i="2"/>
  <c r="H1529" i="2"/>
  <c r="P1482" i="2"/>
  <c r="O1482" i="2"/>
  <c r="I1482" i="2"/>
  <c r="H1482" i="2"/>
  <c r="P1435" i="2"/>
  <c r="O1435" i="2"/>
  <c r="I1435" i="2"/>
  <c r="H1435" i="2"/>
  <c r="P1388" i="2"/>
  <c r="O1388" i="2"/>
  <c r="I1388" i="2"/>
  <c r="H1388" i="2"/>
  <c r="P1341" i="2"/>
  <c r="O1341" i="2"/>
  <c r="I1341" i="2"/>
  <c r="H1341" i="2"/>
  <c r="P1294" i="2"/>
  <c r="O1294" i="2"/>
  <c r="I1294" i="2"/>
  <c r="H1294" i="2"/>
  <c r="P1247" i="2"/>
  <c r="O1247" i="2"/>
  <c r="I1247" i="2"/>
  <c r="H1247" i="2"/>
  <c r="P1200" i="2"/>
  <c r="O1200" i="2"/>
  <c r="I1200" i="2"/>
  <c r="H1200" i="2"/>
  <c r="P1153" i="2"/>
  <c r="O1153" i="2"/>
  <c r="I1153" i="2"/>
  <c r="H1153" i="2"/>
  <c r="P1106" i="2"/>
  <c r="O1106" i="2"/>
  <c r="I1106" i="2"/>
  <c r="H1106" i="2"/>
  <c r="P1059" i="2"/>
  <c r="O1059" i="2"/>
  <c r="I1059" i="2"/>
  <c r="H1059" i="2"/>
  <c r="P1012" i="2"/>
  <c r="O1012" i="2"/>
  <c r="I1012" i="2"/>
  <c r="H1012" i="2"/>
  <c r="P965" i="2"/>
  <c r="O965" i="2"/>
  <c r="I965" i="2"/>
  <c r="H965" i="2"/>
  <c r="P918" i="2"/>
  <c r="O918" i="2"/>
  <c r="I918" i="2"/>
  <c r="H918" i="2"/>
  <c r="P871" i="2"/>
  <c r="O871" i="2"/>
  <c r="I871" i="2"/>
  <c r="H871" i="2"/>
  <c r="P824" i="2"/>
  <c r="O824" i="2"/>
  <c r="I824" i="2"/>
  <c r="H824" i="2"/>
  <c r="P777" i="2"/>
  <c r="O777" i="2"/>
  <c r="I777" i="2"/>
  <c r="H777" i="2"/>
  <c r="P730" i="2"/>
  <c r="O730" i="2"/>
  <c r="I730" i="2"/>
  <c r="H730" i="2"/>
  <c r="P683" i="2"/>
  <c r="O683" i="2"/>
  <c r="I683" i="2"/>
  <c r="H683" i="2"/>
  <c r="P636" i="2"/>
  <c r="O636" i="2"/>
  <c r="I636" i="2"/>
  <c r="H636" i="2"/>
  <c r="P589" i="2"/>
  <c r="O589" i="2"/>
  <c r="I589" i="2"/>
  <c r="H589" i="2"/>
  <c r="P542" i="2"/>
  <c r="O542" i="2"/>
  <c r="I542" i="2"/>
  <c r="H542" i="2"/>
  <c r="P495" i="2"/>
  <c r="O495" i="2"/>
  <c r="I495" i="2"/>
  <c r="H495" i="2"/>
  <c r="P448" i="2"/>
  <c r="O448" i="2"/>
  <c r="I448" i="2"/>
  <c r="H448" i="2"/>
  <c r="P401" i="2"/>
  <c r="O401" i="2"/>
  <c r="I401" i="2"/>
  <c r="H401" i="2"/>
  <c r="P354" i="2"/>
  <c r="O354" i="2"/>
  <c r="I354" i="2"/>
  <c r="H354" i="2"/>
  <c r="P307" i="2"/>
  <c r="O307" i="2"/>
  <c r="I307" i="2"/>
  <c r="H307" i="2"/>
  <c r="P260" i="2"/>
  <c r="O260" i="2"/>
  <c r="I260" i="2"/>
  <c r="H260" i="2"/>
  <c r="P213" i="2"/>
  <c r="O213" i="2"/>
  <c r="I213" i="2"/>
  <c r="H213" i="2"/>
  <c r="P166" i="2"/>
  <c r="O166" i="2"/>
  <c r="I166" i="2"/>
  <c r="H166" i="2"/>
  <c r="P119" i="2"/>
  <c r="O119" i="2"/>
  <c r="I119" i="2"/>
  <c r="H119" i="2"/>
  <c r="P72" i="2"/>
  <c r="O72" i="2"/>
  <c r="I72" i="2"/>
  <c r="H72" i="2"/>
  <c r="P25" i="2"/>
  <c r="O25" i="2"/>
  <c r="I25" i="2"/>
  <c r="H25" i="2"/>
  <c r="P2985" i="2"/>
  <c r="O2985" i="2"/>
  <c r="I2985" i="2"/>
  <c r="H2985" i="2"/>
  <c r="P2938" i="2"/>
  <c r="O2938" i="2"/>
  <c r="I2938" i="2"/>
  <c r="H2938" i="2"/>
  <c r="P2891" i="2"/>
  <c r="O2891" i="2"/>
  <c r="I2891" i="2"/>
  <c r="H2891" i="2"/>
  <c r="P2844" i="2"/>
  <c r="O2844" i="2"/>
  <c r="I2844" i="2"/>
  <c r="H2844" i="2"/>
  <c r="P2797" i="2"/>
  <c r="O2797" i="2"/>
  <c r="I2797" i="2"/>
  <c r="H2797" i="2"/>
  <c r="P2750" i="2"/>
  <c r="O2750" i="2"/>
  <c r="I2750" i="2"/>
  <c r="H2750" i="2"/>
  <c r="P2703" i="2"/>
  <c r="O2703" i="2"/>
  <c r="I2703" i="2"/>
  <c r="H2703" i="2"/>
  <c r="P2656" i="2"/>
  <c r="O2656" i="2"/>
  <c r="I2656" i="2"/>
  <c r="H2656" i="2"/>
  <c r="P2609" i="2"/>
  <c r="O2609" i="2"/>
  <c r="I2609" i="2"/>
  <c r="H2609" i="2"/>
  <c r="P2562" i="2"/>
  <c r="O2562" i="2"/>
  <c r="I2562" i="2"/>
  <c r="H2562" i="2"/>
  <c r="P2515" i="2"/>
  <c r="O2515" i="2"/>
  <c r="I2515" i="2"/>
  <c r="H2515" i="2"/>
  <c r="P2468" i="2"/>
  <c r="O2468" i="2"/>
  <c r="I2468" i="2"/>
  <c r="H2468" i="2"/>
  <c r="P2421" i="2"/>
  <c r="O2421" i="2"/>
  <c r="I2421" i="2"/>
  <c r="H2421" i="2"/>
  <c r="P2374" i="2"/>
  <c r="O2374" i="2"/>
  <c r="I2374" i="2"/>
  <c r="H2374" i="2"/>
  <c r="P2327" i="2"/>
  <c r="O2327" i="2"/>
  <c r="I2327" i="2"/>
  <c r="H2327" i="2"/>
  <c r="P2280" i="2"/>
  <c r="O2280" i="2"/>
  <c r="I2280" i="2"/>
  <c r="H2280" i="2"/>
  <c r="P2233" i="2"/>
  <c r="O2233" i="2"/>
  <c r="I2233" i="2"/>
  <c r="H2233" i="2"/>
  <c r="P2186" i="2"/>
  <c r="O2186" i="2"/>
  <c r="I2186" i="2"/>
  <c r="H2186" i="2"/>
  <c r="P2139" i="2"/>
  <c r="O2139" i="2"/>
  <c r="I2139" i="2"/>
  <c r="H2139" i="2"/>
  <c r="P2092" i="2"/>
  <c r="O2092" i="2"/>
  <c r="I2092" i="2"/>
  <c r="H2092" i="2"/>
  <c r="P2045" i="2"/>
  <c r="O2045" i="2"/>
  <c r="I2045" i="2"/>
  <c r="H2045" i="2"/>
  <c r="P1998" i="2"/>
  <c r="O1998" i="2"/>
  <c r="I1998" i="2"/>
  <c r="H1998" i="2"/>
  <c r="P1951" i="2"/>
  <c r="O1951" i="2"/>
  <c r="I1951" i="2"/>
  <c r="H1951" i="2"/>
  <c r="P1904" i="2"/>
  <c r="O1904" i="2"/>
  <c r="I1904" i="2"/>
  <c r="H1904" i="2"/>
  <c r="P1857" i="2"/>
  <c r="O1857" i="2"/>
  <c r="I1857" i="2"/>
  <c r="H1857" i="2"/>
  <c r="P1810" i="2"/>
  <c r="O1810" i="2"/>
  <c r="I1810" i="2"/>
  <c r="H1810" i="2"/>
  <c r="P1763" i="2"/>
  <c r="O1763" i="2"/>
  <c r="I1763" i="2"/>
  <c r="H1763" i="2"/>
  <c r="P1716" i="2"/>
  <c r="O1716" i="2"/>
  <c r="I1716" i="2"/>
  <c r="H1716" i="2"/>
  <c r="P1669" i="2"/>
  <c r="O1669" i="2"/>
  <c r="I1669" i="2"/>
  <c r="H1669" i="2"/>
  <c r="P1622" i="2"/>
  <c r="O1622" i="2"/>
  <c r="I1622" i="2"/>
  <c r="H1622" i="2"/>
  <c r="P1575" i="2"/>
  <c r="O1575" i="2"/>
  <c r="I1575" i="2"/>
  <c r="H1575" i="2"/>
  <c r="P1528" i="2"/>
  <c r="O1528" i="2"/>
  <c r="I1528" i="2"/>
  <c r="H1528" i="2"/>
  <c r="P1481" i="2"/>
  <c r="O1481" i="2"/>
  <c r="I1481" i="2"/>
  <c r="H1481" i="2"/>
  <c r="P1434" i="2"/>
  <c r="O1434" i="2"/>
  <c r="I1434" i="2"/>
  <c r="H1434" i="2"/>
  <c r="P1387" i="2"/>
  <c r="O1387" i="2"/>
  <c r="I1387" i="2"/>
  <c r="H1387" i="2"/>
  <c r="P1340" i="2"/>
  <c r="O1340" i="2"/>
  <c r="I1340" i="2"/>
  <c r="H1340" i="2"/>
  <c r="P1293" i="2"/>
  <c r="O1293" i="2"/>
  <c r="I1293" i="2"/>
  <c r="H1293" i="2"/>
  <c r="P1246" i="2"/>
  <c r="O1246" i="2"/>
  <c r="I1246" i="2"/>
  <c r="H1246" i="2"/>
  <c r="P1199" i="2"/>
  <c r="O1199" i="2"/>
  <c r="I1199" i="2"/>
  <c r="H1199" i="2"/>
  <c r="P1152" i="2"/>
  <c r="O1152" i="2"/>
  <c r="I1152" i="2"/>
  <c r="H1152" i="2"/>
  <c r="P1105" i="2"/>
  <c r="O1105" i="2"/>
  <c r="I1105" i="2"/>
  <c r="H1105" i="2"/>
  <c r="P1058" i="2"/>
  <c r="O1058" i="2"/>
  <c r="I1058" i="2"/>
  <c r="H1058" i="2"/>
  <c r="P1011" i="2"/>
  <c r="O1011" i="2"/>
  <c r="I1011" i="2"/>
  <c r="H1011" i="2"/>
  <c r="P964" i="2"/>
  <c r="O964" i="2"/>
  <c r="I964" i="2"/>
  <c r="H964" i="2"/>
  <c r="P917" i="2"/>
  <c r="O917" i="2"/>
  <c r="I917" i="2"/>
  <c r="H917" i="2"/>
  <c r="P870" i="2"/>
  <c r="O870" i="2"/>
  <c r="I870" i="2"/>
  <c r="H870" i="2"/>
  <c r="P823" i="2"/>
  <c r="O823" i="2"/>
  <c r="I823" i="2"/>
  <c r="H823" i="2"/>
  <c r="P776" i="2"/>
  <c r="O776" i="2"/>
  <c r="I776" i="2"/>
  <c r="H776" i="2"/>
  <c r="P729" i="2"/>
  <c r="O729" i="2"/>
  <c r="I729" i="2"/>
  <c r="H729" i="2"/>
  <c r="P682" i="2"/>
  <c r="O682" i="2"/>
  <c r="I682" i="2"/>
  <c r="H682" i="2"/>
  <c r="P635" i="2"/>
  <c r="O635" i="2"/>
  <c r="I635" i="2"/>
  <c r="H635" i="2"/>
  <c r="P588" i="2"/>
  <c r="O588" i="2"/>
  <c r="I588" i="2"/>
  <c r="H588" i="2"/>
  <c r="P541" i="2"/>
  <c r="O541" i="2"/>
  <c r="I541" i="2"/>
  <c r="H541" i="2"/>
  <c r="P494" i="2"/>
  <c r="O494" i="2"/>
  <c r="I494" i="2"/>
  <c r="H494" i="2"/>
  <c r="P447" i="2"/>
  <c r="O447" i="2"/>
  <c r="I447" i="2"/>
  <c r="H447" i="2"/>
  <c r="P400" i="2"/>
  <c r="O400" i="2"/>
  <c r="I400" i="2"/>
  <c r="H400" i="2"/>
  <c r="P353" i="2"/>
  <c r="O353" i="2"/>
  <c r="I353" i="2"/>
  <c r="H353" i="2"/>
  <c r="P306" i="2"/>
  <c r="O306" i="2"/>
  <c r="I306" i="2"/>
  <c r="H306" i="2"/>
  <c r="P259" i="2"/>
  <c r="O259" i="2"/>
  <c r="I259" i="2"/>
  <c r="H259" i="2"/>
  <c r="P212" i="2"/>
  <c r="O212" i="2"/>
  <c r="I212" i="2"/>
  <c r="H212" i="2"/>
  <c r="P165" i="2"/>
  <c r="O165" i="2"/>
  <c r="I165" i="2"/>
  <c r="H165" i="2"/>
  <c r="P118" i="2"/>
  <c r="O118" i="2"/>
  <c r="I118" i="2"/>
  <c r="H118" i="2"/>
  <c r="P71" i="2"/>
  <c r="O71" i="2"/>
  <c r="I71" i="2"/>
  <c r="H71" i="2"/>
  <c r="P24" i="2"/>
  <c r="O24" i="2"/>
  <c r="I24" i="2"/>
  <c r="H24" i="2"/>
  <c r="P2984" i="2"/>
  <c r="O2984" i="2"/>
  <c r="I2984" i="2"/>
  <c r="H2984" i="2"/>
  <c r="P2937" i="2"/>
  <c r="O2937" i="2"/>
  <c r="I2937" i="2"/>
  <c r="H2937" i="2"/>
  <c r="P2890" i="2"/>
  <c r="O2890" i="2"/>
  <c r="I2890" i="2"/>
  <c r="H2890" i="2"/>
  <c r="P2843" i="2"/>
  <c r="O2843" i="2"/>
  <c r="I2843" i="2"/>
  <c r="H2843" i="2"/>
  <c r="P2796" i="2"/>
  <c r="O2796" i="2"/>
  <c r="I2796" i="2"/>
  <c r="H2796" i="2"/>
  <c r="P2749" i="2"/>
  <c r="O2749" i="2"/>
  <c r="I2749" i="2"/>
  <c r="H2749" i="2"/>
  <c r="P2702" i="2"/>
  <c r="O2702" i="2"/>
  <c r="I2702" i="2"/>
  <c r="H2702" i="2"/>
  <c r="P2655" i="2"/>
  <c r="O2655" i="2"/>
  <c r="I2655" i="2"/>
  <c r="H2655" i="2"/>
  <c r="P2608" i="2"/>
  <c r="O2608" i="2"/>
  <c r="I2608" i="2"/>
  <c r="H2608" i="2"/>
  <c r="P2561" i="2"/>
  <c r="O2561" i="2"/>
  <c r="I2561" i="2"/>
  <c r="H2561" i="2"/>
  <c r="P2514" i="2"/>
  <c r="O2514" i="2"/>
  <c r="I2514" i="2"/>
  <c r="H2514" i="2"/>
  <c r="P2467" i="2"/>
  <c r="O2467" i="2"/>
  <c r="I2467" i="2"/>
  <c r="H2467" i="2"/>
  <c r="P2420" i="2"/>
  <c r="O2420" i="2"/>
  <c r="I2420" i="2"/>
  <c r="H2420" i="2"/>
  <c r="P2373" i="2"/>
  <c r="O2373" i="2"/>
  <c r="I2373" i="2"/>
  <c r="H2373" i="2"/>
  <c r="P2326" i="2"/>
  <c r="O2326" i="2"/>
  <c r="I2326" i="2"/>
  <c r="H2326" i="2"/>
  <c r="P2279" i="2"/>
  <c r="O2279" i="2"/>
  <c r="I2279" i="2"/>
  <c r="H2279" i="2"/>
  <c r="P2232" i="2"/>
  <c r="O2232" i="2"/>
  <c r="I2232" i="2"/>
  <c r="H2232" i="2"/>
  <c r="P2185" i="2"/>
  <c r="O2185" i="2"/>
  <c r="I2185" i="2"/>
  <c r="H2185" i="2"/>
  <c r="P2138" i="2"/>
  <c r="O2138" i="2"/>
  <c r="I2138" i="2"/>
  <c r="H2138" i="2"/>
  <c r="P2091" i="2"/>
  <c r="O2091" i="2"/>
  <c r="I2091" i="2"/>
  <c r="H2091" i="2"/>
  <c r="P2044" i="2"/>
  <c r="O2044" i="2"/>
  <c r="I2044" i="2"/>
  <c r="H2044" i="2"/>
  <c r="P1997" i="2"/>
  <c r="O1997" i="2"/>
  <c r="I1997" i="2"/>
  <c r="H1997" i="2"/>
  <c r="P1950" i="2"/>
  <c r="O1950" i="2"/>
  <c r="I1950" i="2"/>
  <c r="H1950" i="2"/>
  <c r="P1903" i="2"/>
  <c r="O1903" i="2"/>
  <c r="I1903" i="2"/>
  <c r="H1903" i="2"/>
  <c r="P1856" i="2"/>
  <c r="O1856" i="2"/>
  <c r="I1856" i="2"/>
  <c r="H1856" i="2"/>
  <c r="P1809" i="2"/>
  <c r="O1809" i="2"/>
  <c r="I1809" i="2"/>
  <c r="H1809" i="2"/>
  <c r="P1762" i="2"/>
  <c r="O1762" i="2"/>
  <c r="I1762" i="2"/>
  <c r="H1762" i="2"/>
  <c r="P1715" i="2"/>
  <c r="O1715" i="2"/>
  <c r="I1715" i="2"/>
  <c r="H1715" i="2"/>
  <c r="P1668" i="2"/>
  <c r="O1668" i="2"/>
  <c r="I1668" i="2"/>
  <c r="H1668" i="2"/>
  <c r="P1621" i="2"/>
  <c r="O1621" i="2"/>
  <c r="I1621" i="2"/>
  <c r="H1621" i="2"/>
  <c r="P1574" i="2"/>
  <c r="O1574" i="2"/>
  <c r="I1574" i="2"/>
  <c r="H1574" i="2"/>
  <c r="P1527" i="2"/>
  <c r="O1527" i="2"/>
  <c r="I1527" i="2"/>
  <c r="H1527" i="2"/>
  <c r="P1480" i="2"/>
  <c r="O1480" i="2"/>
  <c r="I1480" i="2"/>
  <c r="H1480" i="2"/>
  <c r="P1433" i="2"/>
  <c r="O1433" i="2"/>
  <c r="I1433" i="2"/>
  <c r="H1433" i="2"/>
  <c r="P1386" i="2"/>
  <c r="O1386" i="2"/>
  <c r="I1386" i="2"/>
  <c r="H1386" i="2"/>
  <c r="P1339" i="2"/>
  <c r="O1339" i="2"/>
  <c r="I1339" i="2"/>
  <c r="H1339" i="2"/>
  <c r="P1292" i="2"/>
  <c r="O1292" i="2"/>
  <c r="I1292" i="2"/>
  <c r="H1292" i="2"/>
  <c r="P1245" i="2"/>
  <c r="O1245" i="2"/>
  <c r="I1245" i="2"/>
  <c r="H1245" i="2"/>
  <c r="P1198" i="2"/>
  <c r="O1198" i="2"/>
  <c r="I1198" i="2"/>
  <c r="H1198" i="2"/>
  <c r="P1151" i="2"/>
  <c r="O1151" i="2"/>
  <c r="I1151" i="2"/>
  <c r="H1151" i="2"/>
  <c r="P1104" i="2"/>
  <c r="O1104" i="2"/>
  <c r="I1104" i="2"/>
  <c r="H1104" i="2"/>
  <c r="P1057" i="2"/>
  <c r="O1057" i="2"/>
  <c r="I1057" i="2"/>
  <c r="H1057" i="2"/>
  <c r="P1010" i="2"/>
  <c r="O1010" i="2"/>
  <c r="I1010" i="2"/>
  <c r="H1010" i="2"/>
  <c r="P963" i="2"/>
  <c r="O963" i="2"/>
  <c r="I963" i="2"/>
  <c r="H963" i="2"/>
  <c r="P916" i="2"/>
  <c r="O916" i="2"/>
  <c r="I916" i="2"/>
  <c r="H916" i="2"/>
  <c r="P869" i="2"/>
  <c r="O869" i="2"/>
  <c r="I869" i="2"/>
  <c r="H869" i="2"/>
  <c r="P822" i="2"/>
  <c r="O822" i="2"/>
  <c r="I822" i="2"/>
  <c r="H822" i="2"/>
  <c r="P775" i="2"/>
  <c r="O775" i="2"/>
  <c r="I775" i="2"/>
  <c r="H775" i="2"/>
  <c r="P728" i="2"/>
  <c r="O728" i="2"/>
  <c r="I728" i="2"/>
  <c r="H728" i="2"/>
  <c r="P681" i="2"/>
  <c r="O681" i="2"/>
  <c r="I681" i="2"/>
  <c r="H681" i="2"/>
  <c r="P634" i="2"/>
  <c r="O634" i="2"/>
  <c r="I634" i="2"/>
  <c r="H634" i="2"/>
  <c r="P587" i="2"/>
  <c r="O587" i="2"/>
  <c r="I587" i="2"/>
  <c r="H587" i="2"/>
  <c r="P540" i="2"/>
  <c r="O540" i="2"/>
  <c r="I540" i="2"/>
  <c r="H540" i="2"/>
  <c r="P493" i="2"/>
  <c r="O493" i="2"/>
  <c r="I493" i="2"/>
  <c r="H493" i="2"/>
  <c r="P446" i="2"/>
  <c r="O446" i="2"/>
  <c r="I446" i="2"/>
  <c r="H446" i="2"/>
  <c r="P399" i="2"/>
  <c r="O399" i="2"/>
  <c r="I399" i="2"/>
  <c r="H399" i="2"/>
  <c r="P352" i="2"/>
  <c r="O352" i="2"/>
  <c r="I352" i="2"/>
  <c r="H352" i="2"/>
  <c r="P305" i="2"/>
  <c r="O305" i="2"/>
  <c r="I305" i="2"/>
  <c r="H305" i="2"/>
  <c r="P258" i="2"/>
  <c r="O258" i="2"/>
  <c r="I258" i="2"/>
  <c r="H258" i="2"/>
  <c r="P211" i="2"/>
  <c r="O211" i="2"/>
  <c r="I211" i="2"/>
  <c r="H211" i="2"/>
  <c r="P164" i="2"/>
  <c r="O164" i="2"/>
  <c r="I164" i="2"/>
  <c r="H164" i="2"/>
  <c r="P117" i="2"/>
  <c r="O117" i="2"/>
  <c r="I117" i="2"/>
  <c r="H117" i="2"/>
  <c r="P70" i="2"/>
  <c r="O70" i="2"/>
  <c r="I70" i="2"/>
  <c r="H70" i="2"/>
  <c r="P23" i="2"/>
  <c r="O23" i="2"/>
  <c r="I23" i="2"/>
  <c r="H23" i="2"/>
  <c r="P2983" i="2"/>
  <c r="O2983" i="2"/>
  <c r="I2983" i="2"/>
  <c r="H2983" i="2"/>
  <c r="P2936" i="2"/>
  <c r="O2936" i="2"/>
  <c r="I2936" i="2"/>
  <c r="H2936" i="2"/>
  <c r="P2889" i="2"/>
  <c r="O2889" i="2"/>
  <c r="I2889" i="2"/>
  <c r="H2889" i="2"/>
  <c r="P2842" i="2"/>
  <c r="O2842" i="2"/>
  <c r="I2842" i="2"/>
  <c r="H2842" i="2"/>
  <c r="P2795" i="2"/>
  <c r="O2795" i="2"/>
  <c r="I2795" i="2"/>
  <c r="H2795" i="2"/>
  <c r="P2748" i="2"/>
  <c r="O2748" i="2"/>
  <c r="I2748" i="2"/>
  <c r="H2748" i="2"/>
  <c r="P2701" i="2"/>
  <c r="O2701" i="2"/>
  <c r="I2701" i="2"/>
  <c r="H2701" i="2"/>
  <c r="P2654" i="2"/>
  <c r="O2654" i="2"/>
  <c r="I2654" i="2"/>
  <c r="H2654" i="2"/>
  <c r="P2607" i="2"/>
  <c r="O2607" i="2"/>
  <c r="I2607" i="2"/>
  <c r="H2607" i="2"/>
  <c r="P2560" i="2"/>
  <c r="O2560" i="2"/>
  <c r="I2560" i="2"/>
  <c r="H2560" i="2"/>
  <c r="P2513" i="2"/>
  <c r="O2513" i="2"/>
  <c r="I2513" i="2"/>
  <c r="H2513" i="2"/>
  <c r="P2466" i="2"/>
  <c r="O2466" i="2"/>
  <c r="I2466" i="2"/>
  <c r="H2466" i="2"/>
  <c r="P2419" i="2"/>
  <c r="O2419" i="2"/>
  <c r="I2419" i="2"/>
  <c r="H2419" i="2"/>
  <c r="P2372" i="2"/>
  <c r="O2372" i="2"/>
  <c r="I2372" i="2"/>
  <c r="H2372" i="2"/>
  <c r="P2325" i="2"/>
  <c r="O2325" i="2"/>
  <c r="I2325" i="2"/>
  <c r="H2325" i="2"/>
  <c r="P2278" i="2"/>
  <c r="O2278" i="2"/>
  <c r="I2278" i="2"/>
  <c r="H2278" i="2"/>
  <c r="P2231" i="2"/>
  <c r="O2231" i="2"/>
  <c r="I2231" i="2"/>
  <c r="H2231" i="2"/>
  <c r="P2184" i="2"/>
  <c r="O2184" i="2"/>
  <c r="I2184" i="2"/>
  <c r="H2184" i="2"/>
  <c r="P2137" i="2"/>
  <c r="O2137" i="2"/>
  <c r="I2137" i="2"/>
  <c r="H2137" i="2"/>
  <c r="P2090" i="2"/>
  <c r="O2090" i="2"/>
  <c r="I2090" i="2"/>
  <c r="H2090" i="2"/>
  <c r="P2043" i="2"/>
  <c r="O2043" i="2"/>
  <c r="I2043" i="2"/>
  <c r="H2043" i="2"/>
  <c r="P1996" i="2"/>
  <c r="O1996" i="2"/>
  <c r="I1996" i="2"/>
  <c r="H1996" i="2"/>
  <c r="P1949" i="2"/>
  <c r="O1949" i="2"/>
  <c r="I1949" i="2"/>
  <c r="H1949" i="2"/>
  <c r="P1902" i="2"/>
  <c r="O1902" i="2"/>
  <c r="I1902" i="2"/>
  <c r="H1902" i="2"/>
  <c r="P1855" i="2"/>
  <c r="O1855" i="2"/>
  <c r="I1855" i="2"/>
  <c r="H1855" i="2"/>
  <c r="P1808" i="2"/>
  <c r="O1808" i="2"/>
  <c r="I1808" i="2"/>
  <c r="H1808" i="2"/>
  <c r="P1761" i="2"/>
  <c r="O1761" i="2"/>
  <c r="I1761" i="2"/>
  <c r="H1761" i="2"/>
  <c r="P1714" i="2"/>
  <c r="O1714" i="2"/>
  <c r="I1714" i="2"/>
  <c r="H1714" i="2"/>
  <c r="P1667" i="2"/>
  <c r="O1667" i="2"/>
  <c r="I1667" i="2"/>
  <c r="H1667" i="2"/>
  <c r="P1620" i="2"/>
  <c r="O1620" i="2"/>
  <c r="I1620" i="2"/>
  <c r="H1620" i="2"/>
  <c r="P1573" i="2"/>
  <c r="O1573" i="2"/>
  <c r="I1573" i="2"/>
  <c r="H1573" i="2"/>
  <c r="P1526" i="2"/>
  <c r="O1526" i="2"/>
  <c r="I1526" i="2"/>
  <c r="H1526" i="2"/>
  <c r="P1479" i="2"/>
  <c r="O1479" i="2"/>
  <c r="I1479" i="2"/>
  <c r="H1479" i="2"/>
  <c r="P1432" i="2"/>
  <c r="O1432" i="2"/>
  <c r="I1432" i="2"/>
  <c r="H1432" i="2"/>
  <c r="P1385" i="2"/>
  <c r="O1385" i="2"/>
  <c r="I1385" i="2"/>
  <c r="H1385" i="2"/>
  <c r="P1338" i="2"/>
  <c r="O1338" i="2"/>
  <c r="I1338" i="2"/>
  <c r="H1338" i="2"/>
  <c r="P1291" i="2"/>
  <c r="O1291" i="2"/>
  <c r="I1291" i="2"/>
  <c r="H1291" i="2"/>
  <c r="P1244" i="2"/>
  <c r="O1244" i="2"/>
  <c r="I1244" i="2"/>
  <c r="H1244" i="2"/>
  <c r="P1197" i="2"/>
  <c r="O1197" i="2"/>
  <c r="I1197" i="2"/>
  <c r="H1197" i="2"/>
  <c r="P1150" i="2"/>
  <c r="O1150" i="2"/>
  <c r="I1150" i="2"/>
  <c r="H1150" i="2"/>
  <c r="P1103" i="2"/>
  <c r="O1103" i="2"/>
  <c r="I1103" i="2"/>
  <c r="H1103" i="2"/>
  <c r="P1056" i="2"/>
  <c r="O1056" i="2"/>
  <c r="I1056" i="2"/>
  <c r="H1056" i="2"/>
  <c r="P1009" i="2"/>
  <c r="O1009" i="2"/>
  <c r="I1009" i="2"/>
  <c r="H1009" i="2"/>
  <c r="P962" i="2"/>
  <c r="O962" i="2"/>
  <c r="I962" i="2"/>
  <c r="H962" i="2"/>
  <c r="P915" i="2"/>
  <c r="O915" i="2"/>
  <c r="I915" i="2"/>
  <c r="H915" i="2"/>
  <c r="P868" i="2"/>
  <c r="O868" i="2"/>
  <c r="I868" i="2"/>
  <c r="H868" i="2"/>
  <c r="P821" i="2"/>
  <c r="O821" i="2"/>
  <c r="I821" i="2"/>
  <c r="H821" i="2"/>
  <c r="P774" i="2"/>
  <c r="O774" i="2"/>
  <c r="I774" i="2"/>
  <c r="H774" i="2"/>
  <c r="P727" i="2"/>
  <c r="O727" i="2"/>
  <c r="I727" i="2"/>
  <c r="H727" i="2"/>
  <c r="P680" i="2"/>
  <c r="O680" i="2"/>
  <c r="I680" i="2"/>
  <c r="H680" i="2"/>
  <c r="P633" i="2"/>
  <c r="O633" i="2"/>
  <c r="I633" i="2"/>
  <c r="H633" i="2"/>
  <c r="P586" i="2"/>
  <c r="O586" i="2"/>
  <c r="I586" i="2"/>
  <c r="H586" i="2"/>
  <c r="P539" i="2"/>
  <c r="O539" i="2"/>
  <c r="I539" i="2"/>
  <c r="H539" i="2"/>
  <c r="P492" i="2"/>
  <c r="O492" i="2"/>
  <c r="I492" i="2"/>
  <c r="H492" i="2"/>
  <c r="P445" i="2"/>
  <c r="O445" i="2"/>
  <c r="I445" i="2"/>
  <c r="H445" i="2"/>
  <c r="P398" i="2"/>
  <c r="O398" i="2"/>
  <c r="I398" i="2"/>
  <c r="H398" i="2"/>
  <c r="P351" i="2"/>
  <c r="O351" i="2"/>
  <c r="I351" i="2"/>
  <c r="H351" i="2"/>
  <c r="P304" i="2"/>
  <c r="O304" i="2"/>
  <c r="I304" i="2"/>
  <c r="H304" i="2"/>
  <c r="P257" i="2"/>
  <c r="O257" i="2"/>
  <c r="I257" i="2"/>
  <c r="H257" i="2"/>
  <c r="P210" i="2"/>
  <c r="O210" i="2"/>
  <c r="I210" i="2"/>
  <c r="H210" i="2"/>
  <c r="P163" i="2"/>
  <c r="O163" i="2"/>
  <c r="I163" i="2"/>
  <c r="H163" i="2"/>
  <c r="P116" i="2"/>
  <c r="O116" i="2"/>
  <c r="I116" i="2"/>
  <c r="H116" i="2"/>
  <c r="P69" i="2"/>
  <c r="O69" i="2"/>
  <c r="I69" i="2"/>
  <c r="H69" i="2"/>
  <c r="P22" i="2"/>
  <c r="O22" i="2"/>
  <c r="I22" i="2"/>
  <c r="H22" i="2"/>
  <c r="P2982" i="2"/>
  <c r="O2982" i="2"/>
  <c r="I2982" i="2"/>
  <c r="H2982" i="2"/>
  <c r="P2935" i="2"/>
  <c r="O2935" i="2"/>
  <c r="I2935" i="2"/>
  <c r="H2935" i="2"/>
  <c r="P2888" i="2"/>
  <c r="O2888" i="2"/>
  <c r="I2888" i="2"/>
  <c r="H2888" i="2"/>
  <c r="P2841" i="2"/>
  <c r="O2841" i="2"/>
  <c r="I2841" i="2"/>
  <c r="H2841" i="2"/>
  <c r="P2794" i="2"/>
  <c r="O2794" i="2"/>
  <c r="I2794" i="2"/>
  <c r="H2794" i="2"/>
  <c r="P2747" i="2"/>
  <c r="O2747" i="2"/>
  <c r="I2747" i="2"/>
  <c r="H2747" i="2"/>
  <c r="P2700" i="2"/>
  <c r="O2700" i="2"/>
  <c r="I2700" i="2"/>
  <c r="H2700" i="2"/>
  <c r="P2653" i="2"/>
  <c r="O2653" i="2"/>
  <c r="I2653" i="2"/>
  <c r="H2653" i="2"/>
  <c r="P2606" i="2"/>
  <c r="O2606" i="2"/>
  <c r="I2606" i="2"/>
  <c r="H2606" i="2"/>
  <c r="P2559" i="2"/>
  <c r="O2559" i="2"/>
  <c r="I2559" i="2"/>
  <c r="H2559" i="2"/>
  <c r="P2512" i="2"/>
  <c r="O2512" i="2"/>
  <c r="I2512" i="2"/>
  <c r="H2512" i="2"/>
  <c r="P2465" i="2"/>
  <c r="O2465" i="2"/>
  <c r="I2465" i="2"/>
  <c r="H2465" i="2"/>
  <c r="P2418" i="2"/>
  <c r="O2418" i="2"/>
  <c r="I2418" i="2"/>
  <c r="H2418" i="2"/>
  <c r="P2371" i="2"/>
  <c r="O2371" i="2"/>
  <c r="I2371" i="2"/>
  <c r="H2371" i="2"/>
  <c r="P2324" i="2"/>
  <c r="O2324" i="2"/>
  <c r="I2324" i="2"/>
  <c r="H2324" i="2"/>
  <c r="P2277" i="2"/>
  <c r="O2277" i="2"/>
  <c r="I2277" i="2"/>
  <c r="H2277" i="2"/>
  <c r="P2230" i="2"/>
  <c r="O2230" i="2"/>
  <c r="I2230" i="2"/>
  <c r="H2230" i="2"/>
  <c r="P2183" i="2"/>
  <c r="O2183" i="2"/>
  <c r="I2183" i="2"/>
  <c r="H2183" i="2"/>
  <c r="P2136" i="2"/>
  <c r="O2136" i="2"/>
  <c r="I2136" i="2"/>
  <c r="H2136" i="2"/>
  <c r="P2089" i="2"/>
  <c r="O2089" i="2"/>
  <c r="I2089" i="2"/>
  <c r="H2089" i="2"/>
  <c r="P2042" i="2"/>
  <c r="O2042" i="2"/>
  <c r="I2042" i="2"/>
  <c r="H2042" i="2"/>
  <c r="P1995" i="2"/>
  <c r="O1995" i="2"/>
  <c r="I1995" i="2"/>
  <c r="H1995" i="2"/>
  <c r="P1948" i="2"/>
  <c r="O1948" i="2"/>
  <c r="I1948" i="2"/>
  <c r="H1948" i="2"/>
  <c r="P1901" i="2"/>
  <c r="O1901" i="2"/>
  <c r="I1901" i="2"/>
  <c r="H1901" i="2"/>
  <c r="P1854" i="2"/>
  <c r="O1854" i="2"/>
  <c r="I1854" i="2"/>
  <c r="H1854" i="2"/>
  <c r="P1807" i="2"/>
  <c r="O1807" i="2"/>
  <c r="I1807" i="2"/>
  <c r="H1807" i="2"/>
  <c r="P1760" i="2"/>
  <c r="O1760" i="2"/>
  <c r="I1760" i="2"/>
  <c r="H1760" i="2"/>
  <c r="P1713" i="2"/>
  <c r="O1713" i="2"/>
  <c r="I1713" i="2"/>
  <c r="H1713" i="2"/>
  <c r="P1666" i="2"/>
  <c r="O1666" i="2"/>
  <c r="I1666" i="2"/>
  <c r="H1666" i="2"/>
  <c r="P1619" i="2"/>
  <c r="O1619" i="2"/>
  <c r="I1619" i="2"/>
  <c r="H1619" i="2"/>
  <c r="P1572" i="2"/>
  <c r="O1572" i="2"/>
  <c r="I1572" i="2"/>
  <c r="H1572" i="2"/>
  <c r="P1525" i="2"/>
  <c r="O1525" i="2"/>
  <c r="I1525" i="2"/>
  <c r="H1525" i="2"/>
  <c r="P1478" i="2"/>
  <c r="O1478" i="2"/>
  <c r="I1478" i="2"/>
  <c r="H1478" i="2"/>
  <c r="P1431" i="2"/>
  <c r="O1431" i="2"/>
  <c r="I1431" i="2"/>
  <c r="H1431" i="2"/>
  <c r="P1384" i="2"/>
  <c r="O1384" i="2"/>
  <c r="I1384" i="2"/>
  <c r="H1384" i="2"/>
  <c r="P1337" i="2"/>
  <c r="O1337" i="2"/>
  <c r="I1337" i="2"/>
  <c r="H1337" i="2"/>
  <c r="P1290" i="2"/>
  <c r="O1290" i="2"/>
  <c r="I1290" i="2"/>
  <c r="H1290" i="2"/>
  <c r="P1243" i="2"/>
  <c r="O1243" i="2"/>
  <c r="I1243" i="2"/>
  <c r="H1243" i="2"/>
  <c r="P1196" i="2"/>
  <c r="O1196" i="2"/>
  <c r="I1196" i="2"/>
  <c r="H1196" i="2"/>
  <c r="P1149" i="2"/>
  <c r="O1149" i="2"/>
  <c r="I1149" i="2"/>
  <c r="H1149" i="2"/>
  <c r="P1102" i="2"/>
  <c r="O1102" i="2"/>
  <c r="I1102" i="2"/>
  <c r="H1102" i="2"/>
  <c r="P1055" i="2"/>
  <c r="O1055" i="2"/>
  <c r="I1055" i="2"/>
  <c r="H1055" i="2"/>
  <c r="P1008" i="2"/>
  <c r="O1008" i="2"/>
  <c r="I1008" i="2"/>
  <c r="H1008" i="2"/>
  <c r="P961" i="2"/>
  <c r="O961" i="2"/>
  <c r="I961" i="2"/>
  <c r="H961" i="2"/>
  <c r="P914" i="2"/>
  <c r="O914" i="2"/>
  <c r="I914" i="2"/>
  <c r="H914" i="2"/>
  <c r="P867" i="2"/>
  <c r="O867" i="2"/>
  <c r="I867" i="2"/>
  <c r="H867" i="2"/>
  <c r="P820" i="2"/>
  <c r="O820" i="2"/>
  <c r="I820" i="2"/>
  <c r="H820" i="2"/>
  <c r="P773" i="2"/>
  <c r="O773" i="2"/>
  <c r="I773" i="2"/>
  <c r="H773" i="2"/>
  <c r="P726" i="2"/>
  <c r="O726" i="2"/>
  <c r="I726" i="2"/>
  <c r="H726" i="2"/>
  <c r="P679" i="2"/>
  <c r="O679" i="2"/>
  <c r="I679" i="2"/>
  <c r="H679" i="2"/>
  <c r="P632" i="2"/>
  <c r="O632" i="2"/>
  <c r="I632" i="2"/>
  <c r="H632" i="2"/>
  <c r="P585" i="2"/>
  <c r="O585" i="2"/>
  <c r="I585" i="2"/>
  <c r="H585" i="2"/>
  <c r="P538" i="2"/>
  <c r="O538" i="2"/>
  <c r="I538" i="2"/>
  <c r="H538" i="2"/>
  <c r="P491" i="2"/>
  <c r="O491" i="2"/>
  <c r="I491" i="2"/>
  <c r="H491" i="2"/>
  <c r="P444" i="2"/>
  <c r="O444" i="2"/>
  <c r="I444" i="2"/>
  <c r="H444" i="2"/>
  <c r="P397" i="2"/>
  <c r="O397" i="2"/>
  <c r="I397" i="2"/>
  <c r="H397" i="2"/>
  <c r="P350" i="2"/>
  <c r="O350" i="2"/>
  <c r="I350" i="2"/>
  <c r="H350" i="2"/>
  <c r="P303" i="2"/>
  <c r="O303" i="2"/>
  <c r="I303" i="2"/>
  <c r="H303" i="2"/>
  <c r="P256" i="2"/>
  <c r="O256" i="2"/>
  <c r="I256" i="2"/>
  <c r="H256" i="2"/>
  <c r="P209" i="2"/>
  <c r="O209" i="2"/>
  <c r="I209" i="2"/>
  <c r="H209" i="2"/>
  <c r="P162" i="2"/>
  <c r="O162" i="2"/>
  <c r="I162" i="2"/>
  <c r="H162" i="2"/>
  <c r="P115" i="2"/>
  <c r="O115" i="2"/>
  <c r="I115" i="2"/>
  <c r="H115" i="2"/>
  <c r="P68" i="2"/>
  <c r="O68" i="2"/>
  <c r="I68" i="2"/>
  <c r="H68" i="2"/>
  <c r="P21" i="2"/>
  <c r="O21" i="2"/>
  <c r="I21" i="2"/>
  <c r="H21" i="2"/>
  <c r="P2981" i="2"/>
  <c r="O2981" i="2"/>
  <c r="I2981" i="2"/>
  <c r="H2981" i="2"/>
  <c r="P2934" i="2"/>
  <c r="O2934" i="2"/>
  <c r="I2934" i="2"/>
  <c r="H2934" i="2"/>
  <c r="P2887" i="2"/>
  <c r="O2887" i="2"/>
  <c r="I2887" i="2"/>
  <c r="H2887" i="2"/>
  <c r="P2840" i="2"/>
  <c r="O2840" i="2"/>
  <c r="I2840" i="2"/>
  <c r="H2840" i="2"/>
  <c r="P2793" i="2"/>
  <c r="O2793" i="2"/>
  <c r="I2793" i="2"/>
  <c r="H2793" i="2"/>
  <c r="P2746" i="2"/>
  <c r="O2746" i="2"/>
  <c r="I2746" i="2"/>
  <c r="H2746" i="2"/>
  <c r="P2699" i="2"/>
  <c r="O2699" i="2"/>
  <c r="I2699" i="2"/>
  <c r="H2699" i="2"/>
  <c r="P2652" i="2"/>
  <c r="O2652" i="2"/>
  <c r="I2652" i="2"/>
  <c r="H2652" i="2"/>
  <c r="P2605" i="2"/>
  <c r="O2605" i="2"/>
  <c r="I2605" i="2"/>
  <c r="H2605" i="2"/>
  <c r="P2558" i="2"/>
  <c r="O2558" i="2"/>
  <c r="I2558" i="2"/>
  <c r="H2558" i="2"/>
  <c r="P2511" i="2"/>
  <c r="O2511" i="2"/>
  <c r="I2511" i="2"/>
  <c r="H2511" i="2"/>
  <c r="P2464" i="2"/>
  <c r="O2464" i="2"/>
  <c r="I2464" i="2"/>
  <c r="H2464" i="2"/>
  <c r="P2417" i="2"/>
  <c r="O2417" i="2"/>
  <c r="I2417" i="2"/>
  <c r="H2417" i="2"/>
  <c r="P2370" i="2"/>
  <c r="O2370" i="2"/>
  <c r="I2370" i="2"/>
  <c r="H2370" i="2"/>
  <c r="P2323" i="2"/>
  <c r="O2323" i="2"/>
  <c r="I2323" i="2"/>
  <c r="H2323" i="2"/>
  <c r="P2276" i="2"/>
  <c r="O2276" i="2"/>
  <c r="I2276" i="2"/>
  <c r="H2276" i="2"/>
  <c r="P2229" i="2"/>
  <c r="O2229" i="2"/>
  <c r="I2229" i="2"/>
  <c r="H2229" i="2"/>
  <c r="P2182" i="2"/>
  <c r="O2182" i="2"/>
  <c r="I2182" i="2"/>
  <c r="H2182" i="2"/>
  <c r="P2135" i="2"/>
  <c r="O2135" i="2"/>
  <c r="I2135" i="2"/>
  <c r="H2135" i="2"/>
  <c r="P2088" i="2"/>
  <c r="O2088" i="2"/>
  <c r="I2088" i="2"/>
  <c r="H2088" i="2"/>
  <c r="P2041" i="2"/>
  <c r="O2041" i="2"/>
  <c r="I2041" i="2"/>
  <c r="H2041" i="2"/>
  <c r="P1994" i="2"/>
  <c r="O1994" i="2"/>
  <c r="I1994" i="2"/>
  <c r="H1994" i="2"/>
  <c r="P1947" i="2"/>
  <c r="O1947" i="2"/>
  <c r="I1947" i="2"/>
  <c r="H1947" i="2"/>
  <c r="P1900" i="2"/>
  <c r="O1900" i="2"/>
  <c r="I1900" i="2"/>
  <c r="H1900" i="2"/>
  <c r="P1853" i="2"/>
  <c r="O1853" i="2"/>
  <c r="I1853" i="2"/>
  <c r="H1853" i="2"/>
  <c r="P1806" i="2"/>
  <c r="O1806" i="2"/>
  <c r="I1806" i="2"/>
  <c r="H1806" i="2"/>
  <c r="P1759" i="2"/>
  <c r="O1759" i="2"/>
  <c r="I1759" i="2"/>
  <c r="H1759" i="2"/>
  <c r="P1712" i="2"/>
  <c r="O1712" i="2"/>
  <c r="I1712" i="2"/>
  <c r="H1712" i="2"/>
  <c r="P1665" i="2"/>
  <c r="O1665" i="2"/>
  <c r="I1665" i="2"/>
  <c r="H1665" i="2"/>
  <c r="P1618" i="2"/>
  <c r="O1618" i="2"/>
  <c r="I1618" i="2"/>
  <c r="H1618" i="2"/>
  <c r="P1571" i="2"/>
  <c r="O1571" i="2"/>
  <c r="I1571" i="2"/>
  <c r="H1571" i="2"/>
  <c r="P1524" i="2"/>
  <c r="O1524" i="2"/>
  <c r="I1524" i="2"/>
  <c r="H1524" i="2"/>
  <c r="P1477" i="2"/>
  <c r="O1477" i="2"/>
  <c r="I1477" i="2"/>
  <c r="H1477" i="2"/>
  <c r="P1430" i="2"/>
  <c r="O1430" i="2"/>
  <c r="I1430" i="2"/>
  <c r="H1430" i="2"/>
  <c r="P1383" i="2"/>
  <c r="O1383" i="2"/>
  <c r="I1383" i="2"/>
  <c r="H1383" i="2"/>
  <c r="P1336" i="2"/>
  <c r="O1336" i="2"/>
  <c r="I1336" i="2"/>
  <c r="H1336" i="2"/>
  <c r="P1289" i="2"/>
  <c r="O1289" i="2"/>
  <c r="I1289" i="2"/>
  <c r="H1289" i="2"/>
  <c r="P1242" i="2"/>
  <c r="O1242" i="2"/>
  <c r="I1242" i="2"/>
  <c r="H1242" i="2"/>
  <c r="P1195" i="2"/>
  <c r="O1195" i="2"/>
  <c r="I1195" i="2"/>
  <c r="H1195" i="2"/>
  <c r="P1148" i="2"/>
  <c r="O1148" i="2"/>
  <c r="I1148" i="2"/>
  <c r="H1148" i="2"/>
  <c r="P1101" i="2"/>
  <c r="O1101" i="2"/>
  <c r="I1101" i="2"/>
  <c r="H1101" i="2"/>
  <c r="P1054" i="2"/>
  <c r="O1054" i="2"/>
  <c r="I1054" i="2"/>
  <c r="H1054" i="2"/>
  <c r="P1007" i="2"/>
  <c r="O1007" i="2"/>
  <c r="I1007" i="2"/>
  <c r="H1007" i="2"/>
  <c r="P960" i="2"/>
  <c r="O960" i="2"/>
  <c r="I960" i="2"/>
  <c r="H960" i="2"/>
  <c r="P913" i="2"/>
  <c r="O913" i="2"/>
  <c r="I913" i="2"/>
  <c r="H913" i="2"/>
  <c r="P866" i="2"/>
  <c r="O866" i="2"/>
  <c r="I866" i="2"/>
  <c r="H866" i="2"/>
  <c r="P819" i="2"/>
  <c r="O819" i="2"/>
  <c r="I819" i="2"/>
  <c r="H819" i="2"/>
  <c r="P772" i="2"/>
  <c r="O772" i="2"/>
  <c r="I772" i="2"/>
  <c r="H772" i="2"/>
  <c r="P725" i="2"/>
  <c r="O725" i="2"/>
  <c r="I725" i="2"/>
  <c r="H725" i="2"/>
  <c r="P678" i="2"/>
  <c r="O678" i="2"/>
  <c r="I678" i="2"/>
  <c r="H678" i="2"/>
  <c r="P631" i="2"/>
  <c r="O631" i="2"/>
  <c r="I631" i="2"/>
  <c r="H631" i="2"/>
  <c r="P584" i="2"/>
  <c r="O584" i="2"/>
  <c r="I584" i="2"/>
  <c r="H584" i="2"/>
  <c r="P537" i="2"/>
  <c r="O537" i="2"/>
  <c r="I537" i="2"/>
  <c r="H537" i="2"/>
  <c r="P490" i="2"/>
  <c r="O490" i="2"/>
  <c r="I490" i="2"/>
  <c r="H490" i="2"/>
  <c r="P443" i="2"/>
  <c r="O443" i="2"/>
  <c r="I443" i="2"/>
  <c r="H443" i="2"/>
  <c r="P396" i="2"/>
  <c r="O396" i="2"/>
  <c r="I396" i="2"/>
  <c r="H396" i="2"/>
  <c r="P349" i="2"/>
  <c r="O349" i="2"/>
  <c r="I349" i="2"/>
  <c r="H349" i="2"/>
  <c r="P302" i="2"/>
  <c r="O302" i="2"/>
  <c r="I302" i="2"/>
  <c r="H302" i="2"/>
  <c r="P255" i="2"/>
  <c r="O255" i="2"/>
  <c r="I255" i="2"/>
  <c r="H255" i="2"/>
  <c r="P208" i="2"/>
  <c r="O208" i="2"/>
  <c r="I208" i="2"/>
  <c r="H208" i="2"/>
  <c r="P161" i="2"/>
  <c r="O161" i="2"/>
  <c r="I161" i="2"/>
  <c r="H161" i="2"/>
  <c r="P114" i="2"/>
  <c r="O114" i="2"/>
  <c r="I114" i="2"/>
  <c r="H114" i="2"/>
  <c r="P67" i="2"/>
  <c r="O67" i="2"/>
  <c r="I67" i="2"/>
  <c r="H67" i="2"/>
  <c r="P20" i="2"/>
  <c r="O20" i="2"/>
  <c r="I20" i="2"/>
  <c r="H20" i="2"/>
  <c r="P2980" i="2"/>
  <c r="O2980" i="2"/>
  <c r="I2980" i="2"/>
  <c r="H2980" i="2"/>
  <c r="P2933" i="2"/>
  <c r="O2933" i="2"/>
  <c r="I2933" i="2"/>
  <c r="H2933" i="2"/>
  <c r="P2886" i="2"/>
  <c r="O2886" i="2"/>
  <c r="I2886" i="2"/>
  <c r="H2886" i="2"/>
  <c r="P2839" i="2"/>
  <c r="O2839" i="2"/>
  <c r="I2839" i="2"/>
  <c r="H2839" i="2"/>
  <c r="P2792" i="2"/>
  <c r="O2792" i="2"/>
  <c r="I2792" i="2"/>
  <c r="H2792" i="2"/>
  <c r="P2745" i="2"/>
  <c r="O2745" i="2"/>
  <c r="I2745" i="2"/>
  <c r="H2745" i="2"/>
  <c r="P2698" i="2"/>
  <c r="O2698" i="2"/>
  <c r="I2698" i="2"/>
  <c r="H2698" i="2"/>
  <c r="P2651" i="2"/>
  <c r="O2651" i="2"/>
  <c r="I2651" i="2"/>
  <c r="H2651" i="2"/>
  <c r="P2604" i="2"/>
  <c r="O2604" i="2"/>
  <c r="I2604" i="2"/>
  <c r="H2604" i="2"/>
  <c r="P2557" i="2"/>
  <c r="O2557" i="2"/>
  <c r="I2557" i="2"/>
  <c r="H2557" i="2"/>
  <c r="P2510" i="2"/>
  <c r="O2510" i="2"/>
  <c r="I2510" i="2"/>
  <c r="H2510" i="2"/>
  <c r="P2463" i="2"/>
  <c r="O2463" i="2"/>
  <c r="I2463" i="2"/>
  <c r="H2463" i="2"/>
  <c r="P2416" i="2"/>
  <c r="O2416" i="2"/>
  <c r="I2416" i="2"/>
  <c r="H2416" i="2"/>
  <c r="P2369" i="2"/>
  <c r="O2369" i="2"/>
  <c r="I2369" i="2"/>
  <c r="H2369" i="2"/>
  <c r="P2322" i="2"/>
  <c r="O2322" i="2"/>
  <c r="I2322" i="2"/>
  <c r="H2322" i="2"/>
  <c r="P2275" i="2"/>
  <c r="O2275" i="2"/>
  <c r="I2275" i="2"/>
  <c r="H2275" i="2"/>
  <c r="P2228" i="2"/>
  <c r="O2228" i="2"/>
  <c r="I2228" i="2"/>
  <c r="H2228" i="2"/>
  <c r="P2181" i="2"/>
  <c r="O2181" i="2"/>
  <c r="I2181" i="2"/>
  <c r="H2181" i="2"/>
  <c r="P2134" i="2"/>
  <c r="O2134" i="2"/>
  <c r="I2134" i="2"/>
  <c r="H2134" i="2"/>
  <c r="P2087" i="2"/>
  <c r="O2087" i="2"/>
  <c r="I2087" i="2"/>
  <c r="H2087" i="2"/>
  <c r="P2040" i="2"/>
  <c r="O2040" i="2"/>
  <c r="I2040" i="2"/>
  <c r="H2040" i="2"/>
  <c r="P1993" i="2"/>
  <c r="O1993" i="2"/>
  <c r="I1993" i="2"/>
  <c r="H1993" i="2"/>
  <c r="P1946" i="2"/>
  <c r="O1946" i="2"/>
  <c r="I1946" i="2"/>
  <c r="H1946" i="2"/>
  <c r="P1899" i="2"/>
  <c r="O1899" i="2"/>
  <c r="I1899" i="2"/>
  <c r="H1899" i="2"/>
  <c r="P1852" i="2"/>
  <c r="O1852" i="2"/>
  <c r="I1852" i="2"/>
  <c r="H1852" i="2"/>
  <c r="P1805" i="2"/>
  <c r="O1805" i="2"/>
  <c r="I1805" i="2"/>
  <c r="H1805" i="2"/>
  <c r="P1758" i="2"/>
  <c r="O1758" i="2"/>
  <c r="I1758" i="2"/>
  <c r="H1758" i="2"/>
  <c r="P1711" i="2"/>
  <c r="O1711" i="2"/>
  <c r="I1711" i="2"/>
  <c r="H1711" i="2"/>
  <c r="P1664" i="2"/>
  <c r="O1664" i="2"/>
  <c r="I1664" i="2"/>
  <c r="H1664" i="2"/>
  <c r="P1617" i="2"/>
  <c r="O1617" i="2"/>
  <c r="I1617" i="2"/>
  <c r="H1617" i="2"/>
  <c r="P1570" i="2"/>
  <c r="O1570" i="2"/>
  <c r="I1570" i="2"/>
  <c r="H1570" i="2"/>
  <c r="P1523" i="2"/>
  <c r="O1523" i="2"/>
  <c r="I1523" i="2"/>
  <c r="H1523" i="2"/>
  <c r="P1476" i="2"/>
  <c r="O1476" i="2"/>
  <c r="I1476" i="2"/>
  <c r="H1476" i="2"/>
  <c r="P1429" i="2"/>
  <c r="O1429" i="2"/>
  <c r="I1429" i="2"/>
  <c r="H1429" i="2"/>
  <c r="P1382" i="2"/>
  <c r="O1382" i="2"/>
  <c r="I1382" i="2"/>
  <c r="H1382" i="2"/>
  <c r="P1335" i="2"/>
  <c r="O1335" i="2"/>
  <c r="I1335" i="2"/>
  <c r="H1335" i="2"/>
  <c r="P1288" i="2"/>
  <c r="O1288" i="2"/>
  <c r="I1288" i="2"/>
  <c r="H1288" i="2"/>
  <c r="P1241" i="2"/>
  <c r="O1241" i="2"/>
  <c r="I1241" i="2"/>
  <c r="H1241" i="2"/>
  <c r="P1194" i="2"/>
  <c r="O1194" i="2"/>
  <c r="I1194" i="2"/>
  <c r="H1194" i="2"/>
  <c r="P1147" i="2"/>
  <c r="O1147" i="2"/>
  <c r="I1147" i="2"/>
  <c r="H1147" i="2"/>
  <c r="P1100" i="2"/>
  <c r="O1100" i="2"/>
  <c r="I1100" i="2"/>
  <c r="H1100" i="2"/>
  <c r="P1053" i="2"/>
  <c r="O1053" i="2"/>
  <c r="I1053" i="2"/>
  <c r="H1053" i="2"/>
  <c r="P1006" i="2"/>
  <c r="O1006" i="2"/>
  <c r="I1006" i="2"/>
  <c r="H1006" i="2"/>
  <c r="P959" i="2"/>
  <c r="O959" i="2"/>
  <c r="I959" i="2"/>
  <c r="H959" i="2"/>
  <c r="P912" i="2"/>
  <c r="O912" i="2"/>
  <c r="I912" i="2"/>
  <c r="H912" i="2"/>
  <c r="P865" i="2"/>
  <c r="O865" i="2"/>
  <c r="I865" i="2"/>
  <c r="H865" i="2"/>
  <c r="P818" i="2"/>
  <c r="O818" i="2"/>
  <c r="I818" i="2"/>
  <c r="H818" i="2"/>
  <c r="P771" i="2"/>
  <c r="O771" i="2"/>
  <c r="I771" i="2"/>
  <c r="H771" i="2"/>
  <c r="P724" i="2"/>
  <c r="O724" i="2"/>
  <c r="I724" i="2"/>
  <c r="H724" i="2"/>
  <c r="P677" i="2"/>
  <c r="O677" i="2"/>
  <c r="I677" i="2"/>
  <c r="H677" i="2"/>
  <c r="P630" i="2"/>
  <c r="O630" i="2"/>
  <c r="I630" i="2"/>
  <c r="H630" i="2"/>
  <c r="P583" i="2"/>
  <c r="O583" i="2"/>
  <c r="I583" i="2"/>
  <c r="H583" i="2"/>
  <c r="P536" i="2"/>
  <c r="O536" i="2"/>
  <c r="I536" i="2"/>
  <c r="H536" i="2"/>
  <c r="P489" i="2"/>
  <c r="O489" i="2"/>
  <c r="I489" i="2"/>
  <c r="H489" i="2"/>
  <c r="P442" i="2"/>
  <c r="O442" i="2"/>
  <c r="I442" i="2"/>
  <c r="H442" i="2"/>
  <c r="P395" i="2"/>
  <c r="O395" i="2"/>
  <c r="I395" i="2"/>
  <c r="H395" i="2"/>
  <c r="P348" i="2"/>
  <c r="O348" i="2"/>
  <c r="I348" i="2"/>
  <c r="H348" i="2"/>
  <c r="P301" i="2"/>
  <c r="O301" i="2"/>
  <c r="I301" i="2"/>
  <c r="H301" i="2"/>
  <c r="P254" i="2"/>
  <c r="O254" i="2"/>
  <c r="I254" i="2"/>
  <c r="H254" i="2"/>
  <c r="P207" i="2"/>
  <c r="O207" i="2"/>
  <c r="I207" i="2"/>
  <c r="H207" i="2"/>
  <c r="P160" i="2"/>
  <c r="O160" i="2"/>
  <c r="I160" i="2"/>
  <c r="H160" i="2"/>
  <c r="P113" i="2"/>
  <c r="O113" i="2"/>
  <c r="I113" i="2"/>
  <c r="H113" i="2"/>
  <c r="P66" i="2"/>
  <c r="O66" i="2"/>
  <c r="I66" i="2"/>
  <c r="H66" i="2"/>
  <c r="P19" i="2"/>
  <c r="O19" i="2"/>
  <c r="I19" i="2"/>
  <c r="H19" i="2"/>
  <c r="P2979" i="2"/>
  <c r="O2979" i="2"/>
  <c r="I2979" i="2"/>
  <c r="H2979" i="2"/>
  <c r="P2932" i="2"/>
  <c r="O2932" i="2"/>
  <c r="I2932" i="2"/>
  <c r="H2932" i="2"/>
  <c r="P2885" i="2"/>
  <c r="O2885" i="2"/>
  <c r="I2885" i="2"/>
  <c r="H2885" i="2"/>
  <c r="P2838" i="2"/>
  <c r="O2838" i="2"/>
  <c r="I2838" i="2"/>
  <c r="H2838" i="2"/>
  <c r="P2791" i="2"/>
  <c r="O2791" i="2"/>
  <c r="I2791" i="2"/>
  <c r="H2791" i="2"/>
  <c r="P2744" i="2"/>
  <c r="O2744" i="2"/>
  <c r="I2744" i="2"/>
  <c r="H2744" i="2"/>
  <c r="P2697" i="2"/>
  <c r="O2697" i="2"/>
  <c r="I2697" i="2"/>
  <c r="H2697" i="2"/>
  <c r="P2650" i="2"/>
  <c r="O2650" i="2"/>
  <c r="I2650" i="2"/>
  <c r="H2650" i="2"/>
  <c r="P2603" i="2"/>
  <c r="O2603" i="2"/>
  <c r="I2603" i="2"/>
  <c r="H2603" i="2"/>
  <c r="P2556" i="2"/>
  <c r="O2556" i="2"/>
  <c r="I2556" i="2"/>
  <c r="H2556" i="2"/>
  <c r="P2509" i="2"/>
  <c r="O2509" i="2"/>
  <c r="I2509" i="2"/>
  <c r="H2509" i="2"/>
  <c r="P2462" i="2"/>
  <c r="O2462" i="2"/>
  <c r="I2462" i="2"/>
  <c r="H2462" i="2"/>
  <c r="P2415" i="2"/>
  <c r="O2415" i="2"/>
  <c r="I2415" i="2"/>
  <c r="H2415" i="2"/>
  <c r="P2368" i="2"/>
  <c r="O2368" i="2"/>
  <c r="I2368" i="2"/>
  <c r="H2368" i="2"/>
  <c r="P2321" i="2"/>
  <c r="O2321" i="2"/>
  <c r="I2321" i="2"/>
  <c r="H2321" i="2"/>
  <c r="P2274" i="2"/>
  <c r="O2274" i="2"/>
  <c r="I2274" i="2"/>
  <c r="H2274" i="2"/>
  <c r="P2227" i="2"/>
  <c r="O2227" i="2"/>
  <c r="I2227" i="2"/>
  <c r="H2227" i="2"/>
  <c r="P2180" i="2"/>
  <c r="O2180" i="2"/>
  <c r="I2180" i="2"/>
  <c r="H2180" i="2"/>
  <c r="P2133" i="2"/>
  <c r="O2133" i="2"/>
  <c r="I2133" i="2"/>
  <c r="H2133" i="2"/>
  <c r="P2086" i="2"/>
  <c r="O2086" i="2"/>
  <c r="I2086" i="2"/>
  <c r="H2086" i="2"/>
  <c r="P2039" i="2"/>
  <c r="O2039" i="2"/>
  <c r="I2039" i="2"/>
  <c r="H2039" i="2"/>
  <c r="P1992" i="2"/>
  <c r="O1992" i="2"/>
  <c r="I1992" i="2"/>
  <c r="H1992" i="2"/>
  <c r="P1945" i="2"/>
  <c r="O1945" i="2"/>
  <c r="I1945" i="2"/>
  <c r="H1945" i="2"/>
  <c r="P1898" i="2"/>
  <c r="O1898" i="2"/>
  <c r="I1898" i="2"/>
  <c r="H1898" i="2"/>
  <c r="P1851" i="2"/>
  <c r="O1851" i="2"/>
  <c r="I1851" i="2"/>
  <c r="H1851" i="2"/>
  <c r="P1804" i="2"/>
  <c r="O1804" i="2"/>
  <c r="I1804" i="2"/>
  <c r="H1804" i="2"/>
  <c r="P1757" i="2"/>
  <c r="O1757" i="2"/>
  <c r="I1757" i="2"/>
  <c r="H1757" i="2"/>
  <c r="P1710" i="2"/>
  <c r="O1710" i="2"/>
  <c r="I1710" i="2"/>
  <c r="H1710" i="2"/>
  <c r="P1663" i="2"/>
  <c r="O1663" i="2"/>
  <c r="I1663" i="2"/>
  <c r="H1663" i="2"/>
  <c r="P1616" i="2"/>
  <c r="O1616" i="2"/>
  <c r="I1616" i="2"/>
  <c r="H1616" i="2"/>
  <c r="P1569" i="2"/>
  <c r="O1569" i="2"/>
  <c r="I1569" i="2"/>
  <c r="H1569" i="2"/>
  <c r="P1522" i="2"/>
  <c r="O1522" i="2"/>
  <c r="I1522" i="2"/>
  <c r="H1522" i="2"/>
  <c r="P1475" i="2"/>
  <c r="O1475" i="2"/>
  <c r="I1475" i="2"/>
  <c r="H1475" i="2"/>
  <c r="P1428" i="2"/>
  <c r="O1428" i="2"/>
  <c r="I1428" i="2"/>
  <c r="H1428" i="2"/>
  <c r="P1381" i="2"/>
  <c r="O1381" i="2"/>
  <c r="I1381" i="2"/>
  <c r="H1381" i="2"/>
  <c r="P1334" i="2"/>
  <c r="O1334" i="2"/>
  <c r="I1334" i="2"/>
  <c r="H1334" i="2"/>
  <c r="P1287" i="2"/>
  <c r="O1287" i="2"/>
  <c r="I1287" i="2"/>
  <c r="H1287" i="2"/>
  <c r="P1240" i="2"/>
  <c r="O1240" i="2"/>
  <c r="I1240" i="2"/>
  <c r="H1240" i="2"/>
  <c r="P1193" i="2"/>
  <c r="O1193" i="2"/>
  <c r="I1193" i="2"/>
  <c r="H1193" i="2"/>
  <c r="P1146" i="2"/>
  <c r="O1146" i="2"/>
  <c r="I1146" i="2"/>
  <c r="H1146" i="2"/>
  <c r="P1099" i="2"/>
  <c r="O1099" i="2"/>
  <c r="I1099" i="2"/>
  <c r="H1099" i="2"/>
  <c r="P1052" i="2"/>
  <c r="O1052" i="2"/>
  <c r="I1052" i="2"/>
  <c r="H1052" i="2"/>
  <c r="P1005" i="2"/>
  <c r="O1005" i="2"/>
  <c r="I1005" i="2"/>
  <c r="H1005" i="2"/>
  <c r="P958" i="2"/>
  <c r="O958" i="2"/>
  <c r="I958" i="2"/>
  <c r="H958" i="2"/>
  <c r="P911" i="2"/>
  <c r="O911" i="2"/>
  <c r="I911" i="2"/>
  <c r="H911" i="2"/>
  <c r="P864" i="2"/>
  <c r="O864" i="2"/>
  <c r="I864" i="2"/>
  <c r="H864" i="2"/>
  <c r="P817" i="2"/>
  <c r="O817" i="2"/>
  <c r="I817" i="2"/>
  <c r="H817" i="2"/>
  <c r="P770" i="2"/>
  <c r="O770" i="2"/>
  <c r="I770" i="2"/>
  <c r="H770" i="2"/>
  <c r="P723" i="2"/>
  <c r="O723" i="2"/>
  <c r="I723" i="2"/>
  <c r="H723" i="2"/>
  <c r="P676" i="2"/>
  <c r="O676" i="2"/>
  <c r="I676" i="2"/>
  <c r="H676" i="2"/>
  <c r="P629" i="2"/>
  <c r="O629" i="2"/>
  <c r="I629" i="2"/>
  <c r="H629" i="2"/>
  <c r="P582" i="2"/>
  <c r="O582" i="2"/>
  <c r="I582" i="2"/>
  <c r="H582" i="2"/>
  <c r="P535" i="2"/>
  <c r="O535" i="2"/>
  <c r="I535" i="2"/>
  <c r="H535" i="2"/>
  <c r="P488" i="2"/>
  <c r="O488" i="2"/>
  <c r="I488" i="2"/>
  <c r="H488" i="2"/>
  <c r="P441" i="2"/>
  <c r="O441" i="2"/>
  <c r="I441" i="2"/>
  <c r="H441" i="2"/>
  <c r="P394" i="2"/>
  <c r="O394" i="2"/>
  <c r="I394" i="2"/>
  <c r="H394" i="2"/>
  <c r="P347" i="2"/>
  <c r="O347" i="2"/>
  <c r="I347" i="2"/>
  <c r="H347" i="2"/>
  <c r="P300" i="2"/>
  <c r="O300" i="2"/>
  <c r="I300" i="2"/>
  <c r="H300" i="2"/>
  <c r="P253" i="2"/>
  <c r="O253" i="2"/>
  <c r="I253" i="2"/>
  <c r="H253" i="2"/>
  <c r="P206" i="2"/>
  <c r="O206" i="2"/>
  <c r="I206" i="2"/>
  <c r="H206" i="2"/>
  <c r="P159" i="2"/>
  <c r="O159" i="2"/>
  <c r="I159" i="2"/>
  <c r="H159" i="2"/>
  <c r="P112" i="2"/>
  <c r="O112" i="2"/>
  <c r="I112" i="2"/>
  <c r="H112" i="2"/>
  <c r="P65" i="2"/>
  <c r="O65" i="2"/>
  <c r="I65" i="2"/>
  <c r="H65" i="2"/>
  <c r="P18" i="2"/>
  <c r="O18" i="2"/>
  <c r="I18" i="2"/>
  <c r="H18" i="2"/>
  <c r="P2978" i="2"/>
  <c r="O2978" i="2"/>
  <c r="I2978" i="2"/>
  <c r="H2978" i="2"/>
  <c r="P2931" i="2"/>
  <c r="O2931" i="2"/>
  <c r="I2931" i="2"/>
  <c r="H2931" i="2"/>
  <c r="P2884" i="2"/>
  <c r="O2884" i="2"/>
  <c r="I2884" i="2"/>
  <c r="H2884" i="2"/>
  <c r="P2837" i="2"/>
  <c r="O2837" i="2"/>
  <c r="I2837" i="2"/>
  <c r="H2837" i="2"/>
  <c r="P2790" i="2"/>
  <c r="O2790" i="2"/>
  <c r="I2790" i="2"/>
  <c r="H2790" i="2"/>
  <c r="P2743" i="2"/>
  <c r="O2743" i="2"/>
  <c r="I2743" i="2"/>
  <c r="H2743" i="2"/>
  <c r="P2696" i="2"/>
  <c r="O2696" i="2"/>
  <c r="I2696" i="2"/>
  <c r="H2696" i="2"/>
  <c r="P2649" i="2"/>
  <c r="O2649" i="2"/>
  <c r="I2649" i="2"/>
  <c r="H2649" i="2"/>
  <c r="P2602" i="2"/>
  <c r="O2602" i="2"/>
  <c r="I2602" i="2"/>
  <c r="H2602" i="2"/>
  <c r="P2555" i="2"/>
  <c r="O2555" i="2"/>
  <c r="I2555" i="2"/>
  <c r="H2555" i="2"/>
  <c r="P2508" i="2"/>
  <c r="O2508" i="2"/>
  <c r="I2508" i="2"/>
  <c r="H2508" i="2"/>
  <c r="P2461" i="2"/>
  <c r="O2461" i="2"/>
  <c r="I2461" i="2"/>
  <c r="H2461" i="2"/>
  <c r="P2414" i="2"/>
  <c r="O2414" i="2"/>
  <c r="I2414" i="2"/>
  <c r="H2414" i="2"/>
  <c r="P2367" i="2"/>
  <c r="O2367" i="2"/>
  <c r="I2367" i="2"/>
  <c r="H2367" i="2"/>
  <c r="P2320" i="2"/>
  <c r="O2320" i="2"/>
  <c r="I2320" i="2"/>
  <c r="H2320" i="2"/>
  <c r="P2273" i="2"/>
  <c r="O2273" i="2"/>
  <c r="I2273" i="2"/>
  <c r="H2273" i="2"/>
  <c r="P2226" i="2"/>
  <c r="O2226" i="2"/>
  <c r="I2226" i="2"/>
  <c r="H2226" i="2"/>
  <c r="P2179" i="2"/>
  <c r="O2179" i="2"/>
  <c r="I2179" i="2"/>
  <c r="H2179" i="2"/>
  <c r="P2132" i="2"/>
  <c r="O2132" i="2"/>
  <c r="I2132" i="2"/>
  <c r="H2132" i="2"/>
  <c r="P2085" i="2"/>
  <c r="O2085" i="2"/>
  <c r="I2085" i="2"/>
  <c r="H2085" i="2"/>
  <c r="P2038" i="2"/>
  <c r="O2038" i="2"/>
  <c r="I2038" i="2"/>
  <c r="H2038" i="2"/>
  <c r="P1991" i="2"/>
  <c r="O1991" i="2"/>
  <c r="I1991" i="2"/>
  <c r="H1991" i="2"/>
  <c r="P1944" i="2"/>
  <c r="O1944" i="2"/>
  <c r="I1944" i="2"/>
  <c r="H1944" i="2"/>
  <c r="P1897" i="2"/>
  <c r="O1897" i="2"/>
  <c r="I1897" i="2"/>
  <c r="H1897" i="2"/>
  <c r="P1850" i="2"/>
  <c r="O1850" i="2"/>
  <c r="I1850" i="2"/>
  <c r="H1850" i="2"/>
  <c r="P1803" i="2"/>
  <c r="O1803" i="2"/>
  <c r="I1803" i="2"/>
  <c r="H1803" i="2"/>
  <c r="P1756" i="2"/>
  <c r="O1756" i="2"/>
  <c r="I1756" i="2"/>
  <c r="H1756" i="2"/>
  <c r="P1709" i="2"/>
  <c r="O1709" i="2"/>
  <c r="I1709" i="2"/>
  <c r="H1709" i="2"/>
  <c r="P1662" i="2"/>
  <c r="O1662" i="2"/>
  <c r="I1662" i="2"/>
  <c r="H1662" i="2"/>
  <c r="P1615" i="2"/>
  <c r="O1615" i="2"/>
  <c r="I1615" i="2"/>
  <c r="H1615" i="2"/>
  <c r="P1568" i="2"/>
  <c r="O1568" i="2"/>
  <c r="I1568" i="2"/>
  <c r="H1568" i="2"/>
  <c r="P1521" i="2"/>
  <c r="O1521" i="2"/>
  <c r="I1521" i="2"/>
  <c r="H1521" i="2"/>
  <c r="P1474" i="2"/>
  <c r="O1474" i="2"/>
  <c r="I1474" i="2"/>
  <c r="H1474" i="2"/>
  <c r="P1427" i="2"/>
  <c r="O1427" i="2"/>
  <c r="I1427" i="2"/>
  <c r="H1427" i="2"/>
  <c r="P1380" i="2"/>
  <c r="O1380" i="2"/>
  <c r="I1380" i="2"/>
  <c r="H1380" i="2"/>
  <c r="P1333" i="2"/>
  <c r="O1333" i="2"/>
  <c r="I1333" i="2"/>
  <c r="H1333" i="2"/>
  <c r="P1286" i="2"/>
  <c r="O1286" i="2"/>
  <c r="I1286" i="2"/>
  <c r="H1286" i="2"/>
  <c r="P1239" i="2"/>
  <c r="O1239" i="2"/>
  <c r="I1239" i="2"/>
  <c r="H1239" i="2"/>
  <c r="P1192" i="2"/>
  <c r="O1192" i="2"/>
  <c r="I1192" i="2"/>
  <c r="H1192" i="2"/>
  <c r="P1145" i="2"/>
  <c r="O1145" i="2"/>
  <c r="I1145" i="2"/>
  <c r="H1145" i="2"/>
  <c r="P1098" i="2"/>
  <c r="O1098" i="2"/>
  <c r="I1098" i="2"/>
  <c r="H1098" i="2"/>
  <c r="P1051" i="2"/>
  <c r="O1051" i="2"/>
  <c r="I1051" i="2"/>
  <c r="H1051" i="2"/>
  <c r="P1004" i="2"/>
  <c r="O1004" i="2"/>
  <c r="I1004" i="2"/>
  <c r="H1004" i="2"/>
  <c r="P957" i="2"/>
  <c r="O957" i="2"/>
  <c r="I957" i="2"/>
  <c r="H957" i="2"/>
  <c r="P910" i="2"/>
  <c r="O910" i="2"/>
  <c r="I910" i="2"/>
  <c r="H910" i="2"/>
  <c r="P863" i="2"/>
  <c r="O863" i="2"/>
  <c r="I863" i="2"/>
  <c r="H863" i="2"/>
  <c r="P816" i="2"/>
  <c r="O816" i="2"/>
  <c r="I816" i="2"/>
  <c r="H816" i="2"/>
  <c r="P769" i="2"/>
  <c r="O769" i="2"/>
  <c r="I769" i="2"/>
  <c r="H769" i="2"/>
  <c r="P722" i="2"/>
  <c r="O722" i="2"/>
  <c r="I722" i="2"/>
  <c r="H722" i="2"/>
  <c r="P675" i="2"/>
  <c r="O675" i="2"/>
  <c r="I675" i="2"/>
  <c r="H675" i="2"/>
  <c r="P628" i="2"/>
  <c r="O628" i="2"/>
  <c r="I628" i="2"/>
  <c r="H628" i="2"/>
  <c r="P581" i="2"/>
  <c r="O581" i="2"/>
  <c r="I581" i="2"/>
  <c r="H581" i="2"/>
  <c r="P534" i="2"/>
  <c r="O534" i="2"/>
  <c r="I534" i="2"/>
  <c r="H534" i="2"/>
  <c r="P487" i="2"/>
  <c r="O487" i="2"/>
  <c r="I487" i="2"/>
  <c r="H487" i="2"/>
  <c r="P440" i="2"/>
  <c r="O440" i="2"/>
  <c r="I440" i="2"/>
  <c r="H440" i="2"/>
  <c r="P393" i="2"/>
  <c r="O393" i="2"/>
  <c r="I393" i="2"/>
  <c r="H393" i="2"/>
  <c r="P346" i="2"/>
  <c r="O346" i="2"/>
  <c r="I346" i="2"/>
  <c r="H346" i="2"/>
  <c r="P299" i="2"/>
  <c r="O299" i="2"/>
  <c r="I299" i="2"/>
  <c r="H299" i="2"/>
  <c r="P252" i="2"/>
  <c r="O252" i="2"/>
  <c r="I252" i="2"/>
  <c r="H252" i="2"/>
  <c r="P205" i="2"/>
  <c r="O205" i="2"/>
  <c r="I205" i="2"/>
  <c r="H205" i="2"/>
  <c r="P158" i="2"/>
  <c r="O158" i="2"/>
  <c r="I158" i="2"/>
  <c r="H158" i="2"/>
  <c r="P111" i="2"/>
  <c r="O111" i="2"/>
  <c r="I111" i="2"/>
  <c r="H111" i="2"/>
  <c r="P64" i="2"/>
  <c r="O64" i="2"/>
  <c r="I64" i="2"/>
  <c r="H64" i="2"/>
  <c r="P17" i="2"/>
  <c r="O17" i="2"/>
  <c r="I17" i="2"/>
  <c r="H17" i="2"/>
  <c r="P2977" i="2"/>
  <c r="O2977" i="2"/>
  <c r="I2977" i="2"/>
  <c r="H2977" i="2"/>
  <c r="P2930" i="2"/>
  <c r="O2930" i="2"/>
  <c r="I2930" i="2"/>
  <c r="H2930" i="2"/>
  <c r="P2883" i="2"/>
  <c r="O2883" i="2"/>
  <c r="I2883" i="2"/>
  <c r="H2883" i="2"/>
  <c r="P2836" i="2"/>
  <c r="O2836" i="2"/>
  <c r="I2836" i="2"/>
  <c r="H2836" i="2"/>
  <c r="P2789" i="2"/>
  <c r="O2789" i="2"/>
  <c r="I2789" i="2"/>
  <c r="H2789" i="2"/>
  <c r="P2742" i="2"/>
  <c r="O2742" i="2"/>
  <c r="I2742" i="2"/>
  <c r="H2742" i="2"/>
  <c r="P2695" i="2"/>
  <c r="O2695" i="2"/>
  <c r="I2695" i="2"/>
  <c r="H2695" i="2"/>
  <c r="P2648" i="2"/>
  <c r="O2648" i="2"/>
  <c r="I2648" i="2"/>
  <c r="H2648" i="2"/>
  <c r="P2601" i="2"/>
  <c r="O2601" i="2"/>
  <c r="I2601" i="2"/>
  <c r="H2601" i="2"/>
  <c r="P2554" i="2"/>
  <c r="O2554" i="2"/>
  <c r="I2554" i="2"/>
  <c r="H2554" i="2"/>
  <c r="P2507" i="2"/>
  <c r="O2507" i="2"/>
  <c r="I2507" i="2"/>
  <c r="H2507" i="2"/>
  <c r="P2460" i="2"/>
  <c r="O2460" i="2"/>
  <c r="I2460" i="2"/>
  <c r="H2460" i="2"/>
  <c r="P2413" i="2"/>
  <c r="O2413" i="2"/>
  <c r="I2413" i="2"/>
  <c r="H2413" i="2"/>
  <c r="P2366" i="2"/>
  <c r="O2366" i="2"/>
  <c r="I2366" i="2"/>
  <c r="H2366" i="2"/>
  <c r="P2319" i="2"/>
  <c r="O2319" i="2"/>
  <c r="I2319" i="2"/>
  <c r="H2319" i="2"/>
  <c r="P2272" i="2"/>
  <c r="O2272" i="2"/>
  <c r="I2272" i="2"/>
  <c r="H2272" i="2"/>
  <c r="P2225" i="2"/>
  <c r="O2225" i="2"/>
  <c r="I2225" i="2"/>
  <c r="H2225" i="2"/>
  <c r="P2178" i="2"/>
  <c r="O2178" i="2"/>
  <c r="I2178" i="2"/>
  <c r="H2178" i="2"/>
  <c r="P2131" i="2"/>
  <c r="O2131" i="2"/>
  <c r="I2131" i="2"/>
  <c r="H2131" i="2"/>
  <c r="P2084" i="2"/>
  <c r="O2084" i="2"/>
  <c r="I2084" i="2"/>
  <c r="H2084" i="2"/>
  <c r="P2037" i="2"/>
  <c r="O2037" i="2"/>
  <c r="I2037" i="2"/>
  <c r="H2037" i="2"/>
  <c r="P1990" i="2"/>
  <c r="O1990" i="2"/>
  <c r="I1990" i="2"/>
  <c r="H1990" i="2"/>
  <c r="P1943" i="2"/>
  <c r="O1943" i="2"/>
  <c r="I1943" i="2"/>
  <c r="H1943" i="2"/>
  <c r="P1896" i="2"/>
  <c r="O1896" i="2"/>
  <c r="I1896" i="2"/>
  <c r="H1896" i="2"/>
  <c r="P1849" i="2"/>
  <c r="O1849" i="2"/>
  <c r="I1849" i="2"/>
  <c r="H1849" i="2"/>
  <c r="P1802" i="2"/>
  <c r="O1802" i="2"/>
  <c r="I1802" i="2"/>
  <c r="H1802" i="2"/>
  <c r="P1755" i="2"/>
  <c r="O1755" i="2"/>
  <c r="I1755" i="2"/>
  <c r="H1755" i="2"/>
  <c r="P1708" i="2"/>
  <c r="O1708" i="2"/>
  <c r="I1708" i="2"/>
  <c r="H1708" i="2"/>
  <c r="P1661" i="2"/>
  <c r="O1661" i="2"/>
  <c r="I1661" i="2"/>
  <c r="H1661" i="2"/>
  <c r="P1614" i="2"/>
  <c r="O1614" i="2"/>
  <c r="I1614" i="2"/>
  <c r="H1614" i="2"/>
  <c r="P1567" i="2"/>
  <c r="O1567" i="2"/>
  <c r="I1567" i="2"/>
  <c r="H1567" i="2"/>
  <c r="P1520" i="2"/>
  <c r="O1520" i="2"/>
  <c r="I1520" i="2"/>
  <c r="H1520" i="2"/>
  <c r="P1473" i="2"/>
  <c r="O1473" i="2"/>
  <c r="I1473" i="2"/>
  <c r="H1473" i="2"/>
  <c r="P1426" i="2"/>
  <c r="O1426" i="2"/>
  <c r="I1426" i="2"/>
  <c r="H1426" i="2"/>
  <c r="P1379" i="2"/>
  <c r="O1379" i="2"/>
  <c r="I1379" i="2"/>
  <c r="H1379" i="2"/>
  <c r="P1332" i="2"/>
  <c r="O1332" i="2"/>
  <c r="I1332" i="2"/>
  <c r="H1332" i="2"/>
  <c r="P1285" i="2"/>
  <c r="O1285" i="2"/>
  <c r="I1285" i="2"/>
  <c r="H1285" i="2"/>
  <c r="P1238" i="2"/>
  <c r="O1238" i="2"/>
  <c r="I1238" i="2"/>
  <c r="H1238" i="2"/>
  <c r="P1191" i="2"/>
  <c r="O1191" i="2"/>
  <c r="I1191" i="2"/>
  <c r="H1191" i="2"/>
  <c r="P1144" i="2"/>
  <c r="O1144" i="2"/>
  <c r="I1144" i="2"/>
  <c r="H1144" i="2"/>
  <c r="P1097" i="2"/>
  <c r="O1097" i="2"/>
  <c r="I1097" i="2"/>
  <c r="H1097" i="2"/>
  <c r="P1050" i="2"/>
  <c r="O1050" i="2"/>
  <c r="I1050" i="2"/>
  <c r="H1050" i="2"/>
  <c r="P1003" i="2"/>
  <c r="O1003" i="2"/>
  <c r="I1003" i="2"/>
  <c r="H1003" i="2"/>
  <c r="P956" i="2"/>
  <c r="O956" i="2"/>
  <c r="I956" i="2"/>
  <c r="H956" i="2"/>
  <c r="P909" i="2"/>
  <c r="O909" i="2"/>
  <c r="I909" i="2"/>
  <c r="H909" i="2"/>
  <c r="P862" i="2"/>
  <c r="O862" i="2"/>
  <c r="I862" i="2"/>
  <c r="H862" i="2"/>
  <c r="P815" i="2"/>
  <c r="O815" i="2"/>
  <c r="I815" i="2"/>
  <c r="H815" i="2"/>
  <c r="P768" i="2"/>
  <c r="O768" i="2"/>
  <c r="I768" i="2"/>
  <c r="H768" i="2"/>
  <c r="P721" i="2"/>
  <c r="O721" i="2"/>
  <c r="I721" i="2"/>
  <c r="H721" i="2"/>
  <c r="P674" i="2"/>
  <c r="O674" i="2"/>
  <c r="I674" i="2"/>
  <c r="H674" i="2"/>
  <c r="P627" i="2"/>
  <c r="O627" i="2"/>
  <c r="I627" i="2"/>
  <c r="H627" i="2"/>
  <c r="P580" i="2"/>
  <c r="O580" i="2"/>
  <c r="I580" i="2"/>
  <c r="H580" i="2"/>
  <c r="P533" i="2"/>
  <c r="O533" i="2"/>
  <c r="I533" i="2"/>
  <c r="H533" i="2"/>
  <c r="P486" i="2"/>
  <c r="O486" i="2"/>
  <c r="I486" i="2"/>
  <c r="H486" i="2"/>
  <c r="P439" i="2"/>
  <c r="O439" i="2"/>
  <c r="I439" i="2"/>
  <c r="H439" i="2"/>
  <c r="P392" i="2"/>
  <c r="O392" i="2"/>
  <c r="I392" i="2"/>
  <c r="H392" i="2"/>
  <c r="P345" i="2"/>
  <c r="O345" i="2"/>
  <c r="I345" i="2"/>
  <c r="H345" i="2"/>
  <c r="P298" i="2"/>
  <c r="O298" i="2"/>
  <c r="I298" i="2"/>
  <c r="H298" i="2"/>
  <c r="P251" i="2"/>
  <c r="O251" i="2"/>
  <c r="I251" i="2"/>
  <c r="H251" i="2"/>
  <c r="P204" i="2"/>
  <c r="O204" i="2"/>
  <c r="I204" i="2"/>
  <c r="H204" i="2"/>
  <c r="P157" i="2"/>
  <c r="O157" i="2"/>
  <c r="I157" i="2"/>
  <c r="H157" i="2"/>
  <c r="P110" i="2"/>
  <c r="O110" i="2"/>
  <c r="I110" i="2"/>
  <c r="H110" i="2"/>
  <c r="P63" i="2"/>
  <c r="O63" i="2"/>
  <c r="I63" i="2"/>
  <c r="H63" i="2"/>
  <c r="P16" i="2"/>
  <c r="O16" i="2"/>
  <c r="I16" i="2"/>
  <c r="H16" i="2"/>
  <c r="P2976" i="2"/>
  <c r="O2976" i="2"/>
  <c r="I2976" i="2"/>
  <c r="H2976" i="2"/>
  <c r="P2929" i="2"/>
  <c r="O2929" i="2"/>
  <c r="I2929" i="2"/>
  <c r="H2929" i="2"/>
  <c r="P2882" i="2"/>
  <c r="O2882" i="2"/>
  <c r="I2882" i="2"/>
  <c r="H2882" i="2"/>
  <c r="P2835" i="2"/>
  <c r="O2835" i="2"/>
  <c r="I2835" i="2"/>
  <c r="H2835" i="2"/>
  <c r="P2788" i="2"/>
  <c r="O2788" i="2"/>
  <c r="I2788" i="2"/>
  <c r="H2788" i="2"/>
  <c r="P2741" i="2"/>
  <c r="O2741" i="2"/>
  <c r="I2741" i="2"/>
  <c r="H2741" i="2"/>
  <c r="P2694" i="2"/>
  <c r="O2694" i="2"/>
  <c r="I2694" i="2"/>
  <c r="H2694" i="2"/>
  <c r="P2647" i="2"/>
  <c r="O2647" i="2"/>
  <c r="I2647" i="2"/>
  <c r="H2647" i="2"/>
  <c r="P2600" i="2"/>
  <c r="O2600" i="2"/>
  <c r="I2600" i="2"/>
  <c r="H2600" i="2"/>
  <c r="P2553" i="2"/>
  <c r="O2553" i="2"/>
  <c r="I2553" i="2"/>
  <c r="H2553" i="2"/>
  <c r="P2506" i="2"/>
  <c r="O2506" i="2"/>
  <c r="I2506" i="2"/>
  <c r="H2506" i="2"/>
  <c r="P2459" i="2"/>
  <c r="O2459" i="2"/>
  <c r="I2459" i="2"/>
  <c r="H2459" i="2"/>
  <c r="P2412" i="2"/>
  <c r="O2412" i="2"/>
  <c r="I2412" i="2"/>
  <c r="H2412" i="2"/>
  <c r="P2365" i="2"/>
  <c r="O2365" i="2"/>
  <c r="I2365" i="2"/>
  <c r="H2365" i="2"/>
  <c r="P2318" i="2"/>
  <c r="O2318" i="2"/>
  <c r="I2318" i="2"/>
  <c r="H2318" i="2"/>
  <c r="P2271" i="2"/>
  <c r="O2271" i="2"/>
  <c r="I2271" i="2"/>
  <c r="H2271" i="2"/>
  <c r="P2224" i="2"/>
  <c r="O2224" i="2"/>
  <c r="I2224" i="2"/>
  <c r="H2224" i="2"/>
  <c r="P2177" i="2"/>
  <c r="O2177" i="2"/>
  <c r="I2177" i="2"/>
  <c r="H2177" i="2"/>
  <c r="P2130" i="2"/>
  <c r="O2130" i="2"/>
  <c r="I2130" i="2"/>
  <c r="H2130" i="2"/>
  <c r="P2083" i="2"/>
  <c r="O2083" i="2"/>
  <c r="I2083" i="2"/>
  <c r="H2083" i="2"/>
  <c r="P2036" i="2"/>
  <c r="O2036" i="2"/>
  <c r="I2036" i="2"/>
  <c r="H2036" i="2"/>
  <c r="P1989" i="2"/>
  <c r="O1989" i="2"/>
  <c r="I1989" i="2"/>
  <c r="H1989" i="2"/>
  <c r="P1942" i="2"/>
  <c r="O1942" i="2"/>
  <c r="I1942" i="2"/>
  <c r="H1942" i="2"/>
  <c r="P1895" i="2"/>
  <c r="O1895" i="2"/>
  <c r="I1895" i="2"/>
  <c r="H1895" i="2"/>
  <c r="P1848" i="2"/>
  <c r="O1848" i="2"/>
  <c r="I1848" i="2"/>
  <c r="H1848" i="2"/>
  <c r="P1801" i="2"/>
  <c r="O1801" i="2"/>
  <c r="I1801" i="2"/>
  <c r="H1801" i="2"/>
  <c r="P1754" i="2"/>
  <c r="O1754" i="2"/>
  <c r="I1754" i="2"/>
  <c r="H1754" i="2"/>
  <c r="P1707" i="2"/>
  <c r="O1707" i="2"/>
  <c r="I1707" i="2"/>
  <c r="H1707" i="2"/>
  <c r="P1660" i="2"/>
  <c r="O1660" i="2"/>
  <c r="I1660" i="2"/>
  <c r="H1660" i="2"/>
  <c r="P1613" i="2"/>
  <c r="O1613" i="2"/>
  <c r="I1613" i="2"/>
  <c r="H1613" i="2"/>
  <c r="P1566" i="2"/>
  <c r="O1566" i="2"/>
  <c r="I1566" i="2"/>
  <c r="H1566" i="2"/>
  <c r="P1519" i="2"/>
  <c r="O1519" i="2"/>
  <c r="I1519" i="2"/>
  <c r="H1519" i="2"/>
  <c r="P1472" i="2"/>
  <c r="O1472" i="2"/>
  <c r="I1472" i="2"/>
  <c r="H1472" i="2"/>
  <c r="P1425" i="2"/>
  <c r="O1425" i="2"/>
  <c r="I1425" i="2"/>
  <c r="H1425" i="2"/>
  <c r="P1378" i="2"/>
  <c r="O1378" i="2"/>
  <c r="I1378" i="2"/>
  <c r="H1378" i="2"/>
  <c r="P1331" i="2"/>
  <c r="O1331" i="2"/>
  <c r="I1331" i="2"/>
  <c r="H1331" i="2"/>
  <c r="P1284" i="2"/>
  <c r="O1284" i="2"/>
  <c r="I1284" i="2"/>
  <c r="H1284" i="2"/>
  <c r="P1237" i="2"/>
  <c r="O1237" i="2"/>
  <c r="I1237" i="2"/>
  <c r="H1237" i="2"/>
  <c r="P1190" i="2"/>
  <c r="O1190" i="2"/>
  <c r="I1190" i="2"/>
  <c r="H1190" i="2"/>
  <c r="P1143" i="2"/>
  <c r="O1143" i="2"/>
  <c r="I1143" i="2"/>
  <c r="H1143" i="2"/>
  <c r="P1096" i="2"/>
  <c r="O1096" i="2"/>
  <c r="I1096" i="2"/>
  <c r="H1096" i="2"/>
  <c r="P1049" i="2"/>
  <c r="O1049" i="2"/>
  <c r="I1049" i="2"/>
  <c r="H1049" i="2"/>
  <c r="P1002" i="2"/>
  <c r="O1002" i="2"/>
  <c r="I1002" i="2"/>
  <c r="H1002" i="2"/>
  <c r="P955" i="2"/>
  <c r="O955" i="2"/>
  <c r="I955" i="2"/>
  <c r="H955" i="2"/>
  <c r="P908" i="2"/>
  <c r="O908" i="2"/>
  <c r="I908" i="2"/>
  <c r="H908" i="2"/>
  <c r="P861" i="2"/>
  <c r="O861" i="2"/>
  <c r="I861" i="2"/>
  <c r="H861" i="2"/>
  <c r="P814" i="2"/>
  <c r="O814" i="2"/>
  <c r="I814" i="2"/>
  <c r="H814" i="2"/>
  <c r="P767" i="2"/>
  <c r="O767" i="2"/>
  <c r="I767" i="2"/>
  <c r="H767" i="2"/>
  <c r="P720" i="2"/>
  <c r="O720" i="2"/>
  <c r="I720" i="2"/>
  <c r="H720" i="2"/>
  <c r="P673" i="2"/>
  <c r="O673" i="2"/>
  <c r="I673" i="2"/>
  <c r="H673" i="2"/>
  <c r="P626" i="2"/>
  <c r="O626" i="2"/>
  <c r="I626" i="2"/>
  <c r="H626" i="2"/>
  <c r="P579" i="2"/>
  <c r="O579" i="2"/>
  <c r="I579" i="2"/>
  <c r="H579" i="2"/>
  <c r="P532" i="2"/>
  <c r="O532" i="2"/>
  <c r="I532" i="2"/>
  <c r="H532" i="2"/>
  <c r="P485" i="2"/>
  <c r="O485" i="2"/>
  <c r="I485" i="2"/>
  <c r="H485" i="2"/>
  <c r="P438" i="2"/>
  <c r="O438" i="2"/>
  <c r="I438" i="2"/>
  <c r="H438" i="2"/>
  <c r="P391" i="2"/>
  <c r="O391" i="2"/>
  <c r="I391" i="2"/>
  <c r="H391" i="2"/>
  <c r="P344" i="2"/>
  <c r="O344" i="2"/>
  <c r="I344" i="2"/>
  <c r="H344" i="2"/>
  <c r="P297" i="2"/>
  <c r="O297" i="2"/>
  <c r="I297" i="2"/>
  <c r="H297" i="2"/>
  <c r="P250" i="2"/>
  <c r="O250" i="2"/>
  <c r="I250" i="2"/>
  <c r="H250" i="2"/>
  <c r="P203" i="2"/>
  <c r="O203" i="2"/>
  <c r="I203" i="2"/>
  <c r="H203" i="2"/>
  <c r="P156" i="2"/>
  <c r="O156" i="2"/>
  <c r="I156" i="2"/>
  <c r="H156" i="2"/>
  <c r="P109" i="2"/>
  <c r="O109" i="2"/>
  <c r="I109" i="2"/>
  <c r="H109" i="2"/>
  <c r="P62" i="2"/>
  <c r="O62" i="2"/>
  <c r="I62" i="2"/>
  <c r="H62" i="2"/>
  <c r="P15" i="2"/>
  <c r="O15" i="2"/>
  <c r="I15" i="2"/>
  <c r="H15" i="2"/>
  <c r="P2975" i="2"/>
  <c r="O2975" i="2"/>
  <c r="I2975" i="2"/>
  <c r="H2975" i="2"/>
  <c r="P2928" i="2"/>
  <c r="O2928" i="2"/>
  <c r="I2928" i="2"/>
  <c r="H2928" i="2"/>
  <c r="P2881" i="2"/>
  <c r="O2881" i="2"/>
  <c r="I2881" i="2"/>
  <c r="H2881" i="2"/>
  <c r="P2834" i="2"/>
  <c r="O2834" i="2"/>
  <c r="I2834" i="2"/>
  <c r="H2834" i="2"/>
  <c r="P2787" i="2"/>
  <c r="O2787" i="2"/>
  <c r="I2787" i="2"/>
  <c r="H2787" i="2"/>
  <c r="P2740" i="2"/>
  <c r="O2740" i="2"/>
  <c r="I2740" i="2"/>
  <c r="H2740" i="2"/>
  <c r="P2693" i="2"/>
  <c r="O2693" i="2"/>
  <c r="I2693" i="2"/>
  <c r="H2693" i="2"/>
  <c r="P2646" i="2"/>
  <c r="O2646" i="2"/>
  <c r="I2646" i="2"/>
  <c r="H2646" i="2"/>
  <c r="P2599" i="2"/>
  <c r="O2599" i="2"/>
  <c r="I2599" i="2"/>
  <c r="H2599" i="2"/>
  <c r="P2552" i="2"/>
  <c r="O2552" i="2"/>
  <c r="I2552" i="2"/>
  <c r="H2552" i="2"/>
  <c r="P2505" i="2"/>
  <c r="O2505" i="2"/>
  <c r="I2505" i="2"/>
  <c r="H2505" i="2"/>
  <c r="P2458" i="2"/>
  <c r="O2458" i="2"/>
  <c r="I2458" i="2"/>
  <c r="H2458" i="2"/>
  <c r="P2411" i="2"/>
  <c r="O2411" i="2"/>
  <c r="I2411" i="2"/>
  <c r="H2411" i="2"/>
  <c r="P2364" i="2"/>
  <c r="O2364" i="2"/>
  <c r="I2364" i="2"/>
  <c r="H2364" i="2"/>
  <c r="P2317" i="2"/>
  <c r="O2317" i="2"/>
  <c r="I2317" i="2"/>
  <c r="H2317" i="2"/>
  <c r="P2270" i="2"/>
  <c r="O2270" i="2"/>
  <c r="I2270" i="2"/>
  <c r="H2270" i="2"/>
  <c r="P2223" i="2"/>
  <c r="O2223" i="2"/>
  <c r="I2223" i="2"/>
  <c r="H2223" i="2"/>
  <c r="P2176" i="2"/>
  <c r="O2176" i="2"/>
  <c r="I2176" i="2"/>
  <c r="H2176" i="2"/>
  <c r="P2129" i="2"/>
  <c r="O2129" i="2"/>
  <c r="I2129" i="2"/>
  <c r="H2129" i="2"/>
  <c r="P2082" i="2"/>
  <c r="O2082" i="2"/>
  <c r="I2082" i="2"/>
  <c r="H2082" i="2"/>
  <c r="P2035" i="2"/>
  <c r="O2035" i="2"/>
  <c r="I2035" i="2"/>
  <c r="H2035" i="2"/>
  <c r="P1988" i="2"/>
  <c r="O1988" i="2"/>
  <c r="I1988" i="2"/>
  <c r="H1988" i="2"/>
  <c r="P1941" i="2"/>
  <c r="O1941" i="2"/>
  <c r="I1941" i="2"/>
  <c r="H1941" i="2"/>
  <c r="P1894" i="2"/>
  <c r="O1894" i="2"/>
  <c r="I1894" i="2"/>
  <c r="H1894" i="2"/>
  <c r="P1847" i="2"/>
  <c r="O1847" i="2"/>
  <c r="I1847" i="2"/>
  <c r="H1847" i="2"/>
  <c r="P1800" i="2"/>
  <c r="O1800" i="2"/>
  <c r="I1800" i="2"/>
  <c r="H1800" i="2"/>
  <c r="P1753" i="2"/>
  <c r="O1753" i="2"/>
  <c r="I1753" i="2"/>
  <c r="H1753" i="2"/>
  <c r="P1706" i="2"/>
  <c r="O1706" i="2"/>
  <c r="I1706" i="2"/>
  <c r="H1706" i="2"/>
  <c r="P1659" i="2"/>
  <c r="O1659" i="2"/>
  <c r="I1659" i="2"/>
  <c r="H1659" i="2"/>
  <c r="P1612" i="2"/>
  <c r="O1612" i="2"/>
  <c r="I1612" i="2"/>
  <c r="H1612" i="2"/>
  <c r="P1565" i="2"/>
  <c r="O1565" i="2"/>
  <c r="I1565" i="2"/>
  <c r="H1565" i="2"/>
  <c r="P1518" i="2"/>
  <c r="O1518" i="2"/>
  <c r="I1518" i="2"/>
  <c r="H1518" i="2"/>
  <c r="P1471" i="2"/>
  <c r="O1471" i="2"/>
  <c r="I1471" i="2"/>
  <c r="H1471" i="2"/>
  <c r="P1424" i="2"/>
  <c r="O1424" i="2"/>
  <c r="I1424" i="2"/>
  <c r="H1424" i="2"/>
  <c r="P1377" i="2"/>
  <c r="O1377" i="2"/>
  <c r="I1377" i="2"/>
  <c r="H1377" i="2"/>
  <c r="P1330" i="2"/>
  <c r="O1330" i="2"/>
  <c r="I1330" i="2"/>
  <c r="H1330" i="2"/>
  <c r="P1283" i="2"/>
  <c r="O1283" i="2"/>
  <c r="I1283" i="2"/>
  <c r="H1283" i="2"/>
  <c r="P1236" i="2"/>
  <c r="O1236" i="2"/>
  <c r="I1236" i="2"/>
  <c r="H1236" i="2"/>
  <c r="P1189" i="2"/>
  <c r="O1189" i="2"/>
  <c r="I1189" i="2"/>
  <c r="H1189" i="2"/>
  <c r="P1142" i="2"/>
  <c r="O1142" i="2"/>
  <c r="I1142" i="2"/>
  <c r="H1142" i="2"/>
  <c r="P1095" i="2"/>
  <c r="O1095" i="2"/>
  <c r="I1095" i="2"/>
  <c r="H1095" i="2"/>
  <c r="P1048" i="2"/>
  <c r="O1048" i="2"/>
  <c r="I1048" i="2"/>
  <c r="H1048" i="2"/>
  <c r="P1001" i="2"/>
  <c r="O1001" i="2"/>
  <c r="I1001" i="2"/>
  <c r="H1001" i="2"/>
  <c r="P954" i="2"/>
  <c r="O954" i="2"/>
  <c r="I954" i="2"/>
  <c r="H954" i="2"/>
  <c r="P907" i="2"/>
  <c r="O907" i="2"/>
  <c r="I907" i="2"/>
  <c r="H907" i="2"/>
  <c r="P860" i="2"/>
  <c r="O860" i="2"/>
  <c r="I860" i="2"/>
  <c r="H860" i="2"/>
  <c r="P813" i="2"/>
  <c r="O813" i="2"/>
  <c r="I813" i="2"/>
  <c r="H813" i="2"/>
  <c r="P766" i="2"/>
  <c r="O766" i="2"/>
  <c r="I766" i="2"/>
  <c r="H766" i="2"/>
  <c r="P719" i="2"/>
  <c r="O719" i="2"/>
  <c r="I719" i="2"/>
  <c r="H719" i="2"/>
  <c r="P672" i="2"/>
  <c r="O672" i="2"/>
  <c r="I672" i="2"/>
  <c r="H672" i="2"/>
  <c r="P625" i="2"/>
  <c r="O625" i="2"/>
  <c r="I625" i="2"/>
  <c r="H625" i="2"/>
  <c r="P578" i="2"/>
  <c r="O578" i="2"/>
  <c r="I578" i="2"/>
  <c r="H578" i="2"/>
  <c r="P531" i="2"/>
  <c r="O531" i="2"/>
  <c r="I531" i="2"/>
  <c r="H531" i="2"/>
  <c r="P484" i="2"/>
  <c r="O484" i="2"/>
  <c r="I484" i="2"/>
  <c r="H484" i="2"/>
  <c r="P437" i="2"/>
  <c r="O437" i="2"/>
  <c r="I437" i="2"/>
  <c r="H437" i="2"/>
  <c r="P390" i="2"/>
  <c r="O390" i="2"/>
  <c r="I390" i="2"/>
  <c r="H390" i="2"/>
  <c r="P343" i="2"/>
  <c r="O343" i="2"/>
  <c r="I343" i="2"/>
  <c r="H343" i="2"/>
  <c r="P296" i="2"/>
  <c r="O296" i="2"/>
  <c r="I296" i="2"/>
  <c r="H296" i="2"/>
  <c r="P249" i="2"/>
  <c r="O249" i="2"/>
  <c r="I249" i="2"/>
  <c r="H249" i="2"/>
  <c r="P202" i="2"/>
  <c r="O202" i="2"/>
  <c r="I202" i="2"/>
  <c r="H202" i="2"/>
  <c r="P155" i="2"/>
  <c r="O155" i="2"/>
  <c r="I155" i="2"/>
  <c r="H155" i="2"/>
  <c r="P108" i="2"/>
  <c r="O108" i="2"/>
  <c r="I108" i="2"/>
  <c r="H108" i="2"/>
  <c r="P61" i="2"/>
  <c r="O61" i="2"/>
  <c r="I61" i="2"/>
  <c r="H61" i="2"/>
  <c r="P14" i="2"/>
  <c r="O14" i="2"/>
  <c r="I14" i="2"/>
  <c r="H14" i="2"/>
  <c r="P2974" i="2"/>
  <c r="O2974" i="2"/>
  <c r="I2974" i="2"/>
  <c r="H2974" i="2"/>
  <c r="P2927" i="2"/>
  <c r="O2927" i="2"/>
  <c r="I2927" i="2"/>
  <c r="H2927" i="2"/>
  <c r="P2880" i="2"/>
  <c r="O2880" i="2"/>
  <c r="I2880" i="2"/>
  <c r="H2880" i="2"/>
  <c r="P2833" i="2"/>
  <c r="O2833" i="2"/>
  <c r="I2833" i="2"/>
  <c r="H2833" i="2"/>
  <c r="P2786" i="2"/>
  <c r="O2786" i="2"/>
  <c r="I2786" i="2"/>
  <c r="H2786" i="2"/>
  <c r="P2739" i="2"/>
  <c r="O2739" i="2"/>
  <c r="I2739" i="2"/>
  <c r="H2739" i="2"/>
  <c r="P2692" i="2"/>
  <c r="O2692" i="2"/>
  <c r="I2692" i="2"/>
  <c r="H2692" i="2"/>
  <c r="P2645" i="2"/>
  <c r="O2645" i="2"/>
  <c r="I2645" i="2"/>
  <c r="H2645" i="2"/>
  <c r="P2598" i="2"/>
  <c r="O2598" i="2"/>
  <c r="I2598" i="2"/>
  <c r="H2598" i="2"/>
  <c r="P2551" i="2"/>
  <c r="O2551" i="2"/>
  <c r="I2551" i="2"/>
  <c r="H2551" i="2"/>
  <c r="P2504" i="2"/>
  <c r="O2504" i="2"/>
  <c r="I2504" i="2"/>
  <c r="H2504" i="2"/>
  <c r="P2457" i="2"/>
  <c r="O2457" i="2"/>
  <c r="I2457" i="2"/>
  <c r="H2457" i="2"/>
  <c r="P2410" i="2"/>
  <c r="O2410" i="2"/>
  <c r="I2410" i="2"/>
  <c r="H2410" i="2"/>
  <c r="P2363" i="2"/>
  <c r="O2363" i="2"/>
  <c r="I2363" i="2"/>
  <c r="H2363" i="2"/>
  <c r="P2316" i="2"/>
  <c r="O2316" i="2"/>
  <c r="I2316" i="2"/>
  <c r="H2316" i="2"/>
  <c r="P2269" i="2"/>
  <c r="O2269" i="2"/>
  <c r="I2269" i="2"/>
  <c r="H2269" i="2"/>
  <c r="P2222" i="2"/>
  <c r="O2222" i="2"/>
  <c r="I2222" i="2"/>
  <c r="H2222" i="2"/>
  <c r="P2175" i="2"/>
  <c r="O2175" i="2"/>
  <c r="I2175" i="2"/>
  <c r="H2175" i="2"/>
  <c r="P2128" i="2"/>
  <c r="O2128" i="2"/>
  <c r="I2128" i="2"/>
  <c r="H2128" i="2"/>
  <c r="P2081" i="2"/>
  <c r="O2081" i="2"/>
  <c r="I2081" i="2"/>
  <c r="H2081" i="2"/>
  <c r="P2034" i="2"/>
  <c r="O2034" i="2"/>
  <c r="I2034" i="2"/>
  <c r="H2034" i="2"/>
  <c r="P1987" i="2"/>
  <c r="O1987" i="2"/>
  <c r="I1987" i="2"/>
  <c r="H1987" i="2"/>
  <c r="P1940" i="2"/>
  <c r="O1940" i="2"/>
  <c r="I1940" i="2"/>
  <c r="H1940" i="2"/>
  <c r="P1893" i="2"/>
  <c r="O1893" i="2"/>
  <c r="I1893" i="2"/>
  <c r="H1893" i="2"/>
  <c r="P1846" i="2"/>
  <c r="O1846" i="2"/>
  <c r="I1846" i="2"/>
  <c r="H1846" i="2"/>
  <c r="P1799" i="2"/>
  <c r="O1799" i="2"/>
  <c r="I1799" i="2"/>
  <c r="H1799" i="2"/>
  <c r="P1752" i="2"/>
  <c r="O1752" i="2"/>
  <c r="I1752" i="2"/>
  <c r="H1752" i="2"/>
  <c r="P1705" i="2"/>
  <c r="O1705" i="2"/>
  <c r="I1705" i="2"/>
  <c r="H1705" i="2"/>
  <c r="P1658" i="2"/>
  <c r="O1658" i="2"/>
  <c r="I1658" i="2"/>
  <c r="H1658" i="2"/>
  <c r="P1611" i="2"/>
  <c r="O1611" i="2"/>
  <c r="I1611" i="2"/>
  <c r="H1611" i="2"/>
  <c r="P1564" i="2"/>
  <c r="O1564" i="2"/>
  <c r="I1564" i="2"/>
  <c r="H1564" i="2"/>
  <c r="P1517" i="2"/>
  <c r="O1517" i="2"/>
  <c r="I1517" i="2"/>
  <c r="H1517" i="2"/>
  <c r="P1470" i="2"/>
  <c r="O1470" i="2"/>
  <c r="I1470" i="2"/>
  <c r="H1470" i="2"/>
  <c r="P1423" i="2"/>
  <c r="O1423" i="2"/>
  <c r="I1423" i="2"/>
  <c r="H1423" i="2"/>
  <c r="P1376" i="2"/>
  <c r="O1376" i="2"/>
  <c r="I1376" i="2"/>
  <c r="H1376" i="2"/>
  <c r="P1329" i="2"/>
  <c r="O1329" i="2"/>
  <c r="I1329" i="2"/>
  <c r="H1329" i="2"/>
  <c r="P1282" i="2"/>
  <c r="O1282" i="2"/>
  <c r="I1282" i="2"/>
  <c r="H1282" i="2"/>
  <c r="P1235" i="2"/>
  <c r="O1235" i="2"/>
  <c r="I1235" i="2"/>
  <c r="H1235" i="2"/>
  <c r="P1188" i="2"/>
  <c r="O1188" i="2"/>
  <c r="I1188" i="2"/>
  <c r="H1188" i="2"/>
  <c r="P1141" i="2"/>
  <c r="O1141" i="2"/>
  <c r="I1141" i="2"/>
  <c r="H1141" i="2"/>
  <c r="P1094" i="2"/>
  <c r="O1094" i="2"/>
  <c r="I1094" i="2"/>
  <c r="H1094" i="2"/>
  <c r="P1047" i="2"/>
  <c r="O1047" i="2"/>
  <c r="I1047" i="2"/>
  <c r="H1047" i="2"/>
  <c r="P1000" i="2"/>
  <c r="O1000" i="2"/>
  <c r="I1000" i="2"/>
  <c r="H1000" i="2"/>
  <c r="P953" i="2"/>
  <c r="O953" i="2"/>
  <c r="I953" i="2"/>
  <c r="H953" i="2"/>
  <c r="P906" i="2"/>
  <c r="O906" i="2"/>
  <c r="I906" i="2"/>
  <c r="H906" i="2"/>
  <c r="P859" i="2"/>
  <c r="O859" i="2"/>
  <c r="I859" i="2"/>
  <c r="H859" i="2"/>
  <c r="P812" i="2"/>
  <c r="O812" i="2"/>
  <c r="I812" i="2"/>
  <c r="H812" i="2"/>
  <c r="P765" i="2"/>
  <c r="O765" i="2"/>
  <c r="I765" i="2"/>
  <c r="H765" i="2"/>
  <c r="P718" i="2"/>
  <c r="O718" i="2"/>
  <c r="I718" i="2"/>
  <c r="H718" i="2"/>
  <c r="P671" i="2"/>
  <c r="O671" i="2"/>
  <c r="I671" i="2"/>
  <c r="H671" i="2"/>
  <c r="P624" i="2"/>
  <c r="O624" i="2"/>
  <c r="I624" i="2"/>
  <c r="H624" i="2"/>
  <c r="P577" i="2"/>
  <c r="O577" i="2"/>
  <c r="I577" i="2"/>
  <c r="H577" i="2"/>
  <c r="P530" i="2"/>
  <c r="O530" i="2"/>
  <c r="I530" i="2"/>
  <c r="H530" i="2"/>
  <c r="P483" i="2"/>
  <c r="O483" i="2"/>
  <c r="I483" i="2"/>
  <c r="H483" i="2"/>
  <c r="P436" i="2"/>
  <c r="O436" i="2"/>
  <c r="I436" i="2"/>
  <c r="H436" i="2"/>
  <c r="P389" i="2"/>
  <c r="O389" i="2"/>
  <c r="I389" i="2"/>
  <c r="H389" i="2"/>
  <c r="P342" i="2"/>
  <c r="O342" i="2"/>
  <c r="I342" i="2"/>
  <c r="H342" i="2"/>
  <c r="P295" i="2"/>
  <c r="O295" i="2"/>
  <c r="I295" i="2"/>
  <c r="H295" i="2"/>
  <c r="P248" i="2"/>
  <c r="O248" i="2"/>
  <c r="I248" i="2"/>
  <c r="H248" i="2"/>
  <c r="P201" i="2"/>
  <c r="O201" i="2"/>
  <c r="I201" i="2"/>
  <c r="H201" i="2"/>
  <c r="P154" i="2"/>
  <c r="O154" i="2"/>
  <c r="I154" i="2"/>
  <c r="H154" i="2"/>
  <c r="P107" i="2"/>
  <c r="O107" i="2"/>
  <c r="I107" i="2"/>
  <c r="H107" i="2"/>
  <c r="P60" i="2"/>
  <c r="O60" i="2"/>
  <c r="I60" i="2"/>
  <c r="H60" i="2"/>
  <c r="P13" i="2"/>
  <c r="O13" i="2"/>
  <c r="I13" i="2"/>
  <c r="H13" i="2"/>
  <c r="P2973" i="2"/>
  <c r="O2973" i="2"/>
  <c r="I2973" i="2"/>
  <c r="H2973" i="2"/>
  <c r="P2926" i="2"/>
  <c r="O2926" i="2"/>
  <c r="I2926" i="2"/>
  <c r="H2926" i="2"/>
  <c r="P2879" i="2"/>
  <c r="O2879" i="2"/>
  <c r="I2879" i="2"/>
  <c r="H2879" i="2"/>
  <c r="P2832" i="2"/>
  <c r="O2832" i="2"/>
  <c r="I2832" i="2"/>
  <c r="H2832" i="2"/>
  <c r="P2785" i="2"/>
  <c r="O2785" i="2"/>
  <c r="I2785" i="2"/>
  <c r="H2785" i="2"/>
  <c r="P2738" i="2"/>
  <c r="O2738" i="2"/>
  <c r="I2738" i="2"/>
  <c r="H2738" i="2"/>
  <c r="P2691" i="2"/>
  <c r="O2691" i="2"/>
  <c r="I2691" i="2"/>
  <c r="H2691" i="2"/>
  <c r="P2644" i="2"/>
  <c r="O2644" i="2"/>
  <c r="I2644" i="2"/>
  <c r="H2644" i="2"/>
  <c r="P2597" i="2"/>
  <c r="O2597" i="2"/>
  <c r="I2597" i="2"/>
  <c r="H2597" i="2"/>
  <c r="P2550" i="2"/>
  <c r="O2550" i="2"/>
  <c r="I2550" i="2"/>
  <c r="H2550" i="2"/>
  <c r="P2503" i="2"/>
  <c r="O2503" i="2"/>
  <c r="I2503" i="2"/>
  <c r="H2503" i="2"/>
  <c r="P2456" i="2"/>
  <c r="O2456" i="2"/>
  <c r="I2456" i="2"/>
  <c r="H2456" i="2"/>
  <c r="P2409" i="2"/>
  <c r="O2409" i="2"/>
  <c r="I2409" i="2"/>
  <c r="H2409" i="2"/>
  <c r="P2362" i="2"/>
  <c r="O2362" i="2"/>
  <c r="I2362" i="2"/>
  <c r="H2362" i="2"/>
  <c r="P2315" i="2"/>
  <c r="O2315" i="2"/>
  <c r="I2315" i="2"/>
  <c r="H2315" i="2"/>
  <c r="P2268" i="2"/>
  <c r="O2268" i="2"/>
  <c r="I2268" i="2"/>
  <c r="H2268" i="2"/>
  <c r="P2221" i="2"/>
  <c r="O2221" i="2"/>
  <c r="I2221" i="2"/>
  <c r="H2221" i="2"/>
  <c r="P2174" i="2"/>
  <c r="O2174" i="2"/>
  <c r="I2174" i="2"/>
  <c r="H2174" i="2"/>
  <c r="P2127" i="2"/>
  <c r="O2127" i="2"/>
  <c r="I2127" i="2"/>
  <c r="H2127" i="2"/>
  <c r="P2080" i="2"/>
  <c r="O2080" i="2"/>
  <c r="I2080" i="2"/>
  <c r="H2080" i="2"/>
  <c r="P2033" i="2"/>
  <c r="O2033" i="2"/>
  <c r="I2033" i="2"/>
  <c r="H2033" i="2"/>
  <c r="P1986" i="2"/>
  <c r="O1986" i="2"/>
  <c r="I1986" i="2"/>
  <c r="H1986" i="2"/>
  <c r="P1939" i="2"/>
  <c r="O1939" i="2"/>
  <c r="I1939" i="2"/>
  <c r="H1939" i="2"/>
  <c r="P1892" i="2"/>
  <c r="O1892" i="2"/>
  <c r="I1892" i="2"/>
  <c r="H1892" i="2"/>
  <c r="P1845" i="2"/>
  <c r="O1845" i="2"/>
  <c r="I1845" i="2"/>
  <c r="H1845" i="2"/>
  <c r="P1798" i="2"/>
  <c r="O1798" i="2"/>
  <c r="I1798" i="2"/>
  <c r="H1798" i="2"/>
  <c r="P1751" i="2"/>
  <c r="O1751" i="2"/>
  <c r="I1751" i="2"/>
  <c r="H1751" i="2"/>
  <c r="P1704" i="2"/>
  <c r="O1704" i="2"/>
  <c r="I1704" i="2"/>
  <c r="H1704" i="2"/>
  <c r="P1657" i="2"/>
  <c r="O1657" i="2"/>
  <c r="I1657" i="2"/>
  <c r="H1657" i="2"/>
  <c r="P1610" i="2"/>
  <c r="O1610" i="2"/>
  <c r="I1610" i="2"/>
  <c r="H1610" i="2"/>
  <c r="P1563" i="2"/>
  <c r="O1563" i="2"/>
  <c r="I1563" i="2"/>
  <c r="H1563" i="2"/>
  <c r="P1516" i="2"/>
  <c r="O1516" i="2"/>
  <c r="I1516" i="2"/>
  <c r="H1516" i="2"/>
  <c r="P1469" i="2"/>
  <c r="O1469" i="2"/>
  <c r="I1469" i="2"/>
  <c r="H1469" i="2"/>
  <c r="P1422" i="2"/>
  <c r="O1422" i="2"/>
  <c r="I1422" i="2"/>
  <c r="H1422" i="2"/>
  <c r="P1375" i="2"/>
  <c r="O1375" i="2"/>
  <c r="I1375" i="2"/>
  <c r="H1375" i="2"/>
  <c r="P1328" i="2"/>
  <c r="O1328" i="2"/>
  <c r="I1328" i="2"/>
  <c r="H1328" i="2"/>
  <c r="P1281" i="2"/>
  <c r="O1281" i="2"/>
  <c r="I1281" i="2"/>
  <c r="H1281" i="2"/>
  <c r="P1234" i="2"/>
  <c r="O1234" i="2"/>
  <c r="I1234" i="2"/>
  <c r="H1234" i="2"/>
  <c r="P1187" i="2"/>
  <c r="O1187" i="2"/>
  <c r="I1187" i="2"/>
  <c r="H1187" i="2"/>
  <c r="P1140" i="2"/>
  <c r="O1140" i="2"/>
  <c r="I1140" i="2"/>
  <c r="H1140" i="2"/>
  <c r="P1093" i="2"/>
  <c r="O1093" i="2"/>
  <c r="I1093" i="2"/>
  <c r="H1093" i="2"/>
  <c r="P1046" i="2"/>
  <c r="O1046" i="2"/>
  <c r="I1046" i="2"/>
  <c r="H1046" i="2"/>
  <c r="P999" i="2"/>
  <c r="O999" i="2"/>
  <c r="I999" i="2"/>
  <c r="H999" i="2"/>
  <c r="P952" i="2"/>
  <c r="O952" i="2"/>
  <c r="I952" i="2"/>
  <c r="H952" i="2"/>
  <c r="P905" i="2"/>
  <c r="O905" i="2"/>
  <c r="I905" i="2"/>
  <c r="H905" i="2"/>
  <c r="P858" i="2"/>
  <c r="O858" i="2"/>
  <c r="I858" i="2"/>
  <c r="H858" i="2"/>
  <c r="P811" i="2"/>
  <c r="O811" i="2"/>
  <c r="I811" i="2"/>
  <c r="H811" i="2"/>
  <c r="P764" i="2"/>
  <c r="O764" i="2"/>
  <c r="I764" i="2"/>
  <c r="H764" i="2"/>
  <c r="P717" i="2"/>
  <c r="O717" i="2"/>
  <c r="I717" i="2"/>
  <c r="H717" i="2"/>
  <c r="P670" i="2"/>
  <c r="O670" i="2"/>
  <c r="I670" i="2"/>
  <c r="H670" i="2"/>
  <c r="P623" i="2"/>
  <c r="O623" i="2"/>
  <c r="I623" i="2"/>
  <c r="H623" i="2"/>
  <c r="P576" i="2"/>
  <c r="O576" i="2"/>
  <c r="I576" i="2"/>
  <c r="H576" i="2"/>
  <c r="P529" i="2"/>
  <c r="O529" i="2"/>
  <c r="I529" i="2"/>
  <c r="H529" i="2"/>
  <c r="P482" i="2"/>
  <c r="O482" i="2"/>
  <c r="I482" i="2"/>
  <c r="H482" i="2"/>
  <c r="P435" i="2"/>
  <c r="O435" i="2"/>
  <c r="I435" i="2"/>
  <c r="H435" i="2"/>
  <c r="P388" i="2"/>
  <c r="O388" i="2"/>
  <c r="I388" i="2"/>
  <c r="H388" i="2"/>
  <c r="P341" i="2"/>
  <c r="O341" i="2"/>
  <c r="I341" i="2"/>
  <c r="H341" i="2"/>
  <c r="P294" i="2"/>
  <c r="O294" i="2"/>
  <c r="I294" i="2"/>
  <c r="H294" i="2"/>
  <c r="P247" i="2"/>
  <c r="O247" i="2"/>
  <c r="I247" i="2"/>
  <c r="H247" i="2"/>
  <c r="P200" i="2"/>
  <c r="O200" i="2"/>
  <c r="I200" i="2"/>
  <c r="H200" i="2"/>
  <c r="P153" i="2"/>
  <c r="O153" i="2"/>
  <c r="I153" i="2"/>
  <c r="H153" i="2"/>
  <c r="P106" i="2"/>
  <c r="O106" i="2"/>
  <c r="I106" i="2"/>
  <c r="H106" i="2"/>
  <c r="P59" i="2"/>
  <c r="O59" i="2"/>
  <c r="I59" i="2"/>
  <c r="H59" i="2"/>
  <c r="P12" i="2"/>
  <c r="O12" i="2"/>
  <c r="I12" i="2"/>
  <c r="H12" i="2"/>
  <c r="P2972" i="2"/>
  <c r="O2972" i="2"/>
  <c r="I2972" i="2"/>
  <c r="H2972" i="2"/>
  <c r="P2925" i="2"/>
  <c r="O2925" i="2"/>
  <c r="I2925" i="2"/>
  <c r="H2925" i="2"/>
  <c r="P2878" i="2"/>
  <c r="O2878" i="2"/>
  <c r="I2878" i="2"/>
  <c r="H2878" i="2"/>
  <c r="P2831" i="2"/>
  <c r="O2831" i="2"/>
  <c r="I2831" i="2"/>
  <c r="H2831" i="2"/>
  <c r="P2784" i="2"/>
  <c r="O2784" i="2"/>
  <c r="I2784" i="2"/>
  <c r="H2784" i="2"/>
  <c r="P2737" i="2"/>
  <c r="O2737" i="2"/>
  <c r="I2737" i="2"/>
  <c r="H2737" i="2"/>
  <c r="P2690" i="2"/>
  <c r="O2690" i="2"/>
  <c r="I2690" i="2"/>
  <c r="H2690" i="2"/>
  <c r="P2643" i="2"/>
  <c r="O2643" i="2"/>
  <c r="I2643" i="2"/>
  <c r="H2643" i="2"/>
  <c r="P2596" i="2"/>
  <c r="O2596" i="2"/>
  <c r="I2596" i="2"/>
  <c r="H2596" i="2"/>
  <c r="P2549" i="2"/>
  <c r="O2549" i="2"/>
  <c r="I2549" i="2"/>
  <c r="H2549" i="2"/>
  <c r="P2502" i="2"/>
  <c r="O2502" i="2"/>
  <c r="I2502" i="2"/>
  <c r="H2502" i="2"/>
  <c r="P2455" i="2"/>
  <c r="O2455" i="2"/>
  <c r="I2455" i="2"/>
  <c r="H2455" i="2"/>
  <c r="P2408" i="2"/>
  <c r="O2408" i="2"/>
  <c r="I2408" i="2"/>
  <c r="H2408" i="2"/>
  <c r="P2361" i="2"/>
  <c r="O2361" i="2"/>
  <c r="I2361" i="2"/>
  <c r="H2361" i="2"/>
  <c r="P2314" i="2"/>
  <c r="O2314" i="2"/>
  <c r="I2314" i="2"/>
  <c r="H2314" i="2"/>
  <c r="P2267" i="2"/>
  <c r="O2267" i="2"/>
  <c r="I2267" i="2"/>
  <c r="H2267" i="2"/>
  <c r="P2220" i="2"/>
  <c r="O2220" i="2"/>
  <c r="I2220" i="2"/>
  <c r="H2220" i="2"/>
  <c r="P2173" i="2"/>
  <c r="O2173" i="2"/>
  <c r="I2173" i="2"/>
  <c r="H2173" i="2"/>
  <c r="P2126" i="2"/>
  <c r="O2126" i="2"/>
  <c r="I2126" i="2"/>
  <c r="H2126" i="2"/>
  <c r="P2079" i="2"/>
  <c r="O2079" i="2"/>
  <c r="I2079" i="2"/>
  <c r="H2079" i="2"/>
  <c r="P2032" i="2"/>
  <c r="O2032" i="2"/>
  <c r="I2032" i="2"/>
  <c r="H2032" i="2"/>
  <c r="P1985" i="2"/>
  <c r="O1985" i="2"/>
  <c r="I1985" i="2"/>
  <c r="H1985" i="2"/>
  <c r="P1938" i="2"/>
  <c r="O1938" i="2"/>
  <c r="I1938" i="2"/>
  <c r="H1938" i="2"/>
  <c r="P1891" i="2"/>
  <c r="O1891" i="2"/>
  <c r="I1891" i="2"/>
  <c r="H1891" i="2"/>
  <c r="P1844" i="2"/>
  <c r="O1844" i="2"/>
  <c r="I1844" i="2"/>
  <c r="H1844" i="2"/>
  <c r="P1797" i="2"/>
  <c r="O1797" i="2"/>
  <c r="I1797" i="2"/>
  <c r="H1797" i="2"/>
  <c r="P1750" i="2"/>
  <c r="O1750" i="2"/>
  <c r="I1750" i="2"/>
  <c r="H1750" i="2"/>
  <c r="P1703" i="2"/>
  <c r="O1703" i="2"/>
  <c r="I1703" i="2"/>
  <c r="H1703" i="2"/>
  <c r="P1656" i="2"/>
  <c r="O1656" i="2"/>
  <c r="I1656" i="2"/>
  <c r="H1656" i="2"/>
  <c r="P1609" i="2"/>
  <c r="O1609" i="2"/>
  <c r="I1609" i="2"/>
  <c r="H1609" i="2"/>
  <c r="P1562" i="2"/>
  <c r="O1562" i="2"/>
  <c r="I1562" i="2"/>
  <c r="H1562" i="2"/>
  <c r="P1515" i="2"/>
  <c r="O1515" i="2"/>
  <c r="I1515" i="2"/>
  <c r="H1515" i="2"/>
  <c r="P1468" i="2"/>
  <c r="O1468" i="2"/>
  <c r="I1468" i="2"/>
  <c r="H1468" i="2"/>
  <c r="P1421" i="2"/>
  <c r="O1421" i="2"/>
  <c r="I1421" i="2"/>
  <c r="H1421" i="2"/>
  <c r="P1374" i="2"/>
  <c r="O1374" i="2"/>
  <c r="I1374" i="2"/>
  <c r="H1374" i="2"/>
  <c r="P1327" i="2"/>
  <c r="O1327" i="2"/>
  <c r="I1327" i="2"/>
  <c r="H1327" i="2"/>
  <c r="P1280" i="2"/>
  <c r="O1280" i="2"/>
  <c r="I1280" i="2"/>
  <c r="H1280" i="2"/>
  <c r="P1233" i="2"/>
  <c r="O1233" i="2"/>
  <c r="I1233" i="2"/>
  <c r="H1233" i="2"/>
  <c r="P1186" i="2"/>
  <c r="O1186" i="2"/>
  <c r="I1186" i="2"/>
  <c r="H1186" i="2"/>
  <c r="P1139" i="2"/>
  <c r="O1139" i="2"/>
  <c r="I1139" i="2"/>
  <c r="H1139" i="2"/>
  <c r="P1092" i="2"/>
  <c r="O1092" i="2"/>
  <c r="I1092" i="2"/>
  <c r="H1092" i="2"/>
  <c r="P1045" i="2"/>
  <c r="O1045" i="2"/>
  <c r="I1045" i="2"/>
  <c r="H1045" i="2"/>
  <c r="P998" i="2"/>
  <c r="O998" i="2"/>
  <c r="I998" i="2"/>
  <c r="H998" i="2"/>
  <c r="P951" i="2"/>
  <c r="O951" i="2"/>
  <c r="I951" i="2"/>
  <c r="H951" i="2"/>
  <c r="P904" i="2"/>
  <c r="O904" i="2"/>
  <c r="I904" i="2"/>
  <c r="H904" i="2"/>
  <c r="P857" i="2"/>
  <c r="O857" i="2"/>
  <c r="I857" i="2"/>
  <c r="H857" i="2"/>
  <c r="P810" i="2"/>
  <c r="O810" i="2"/>
  <c r="I810" i="2"/>
  <c r="H810" i="2"/>
  <c r="P763" i="2"/>
  <c r="O763" i="2"/>
  <c r="I763" i="2"/>
  <c r="H763" i="2"/>
  <c r="P716" i="2"/>
  <c r="O716" i="2"/>
  <c r="I716" i="2"/>
  <c r="H716" i="2"/>
  <c r="P669" i="2"/>
  <c r="O669" i="2"/>
  <c r="I669" i="2"/>
  <c r="H669" i="2"/>
  <c r="P622" i="2"/>
  <c r="O622" i="2"/>
  <c r="I622" i="2"/>
  <c r="H622" i="2"/>
  <c r="P575" i="2"/>
  <c r="O575" i="2"/>
  <c r="I575" i="2"/>
  <c r="H575" i="2"/>
  <c r="P528" i="2"/>
  <c r="O528" i="2"/>
  <c r="I528" i="2"/>
  <c r="H528" i="2"/>
  <c r="P481" i="2"/>
  <c r="O481" i="2"/>
  <c r="I481" i="2"/>
  <c r="H481" i="2"/>
  <c r="P434" i="2"/>
  <c r="O434" i="2"/>
  <c r="I434" i="2"/>
  <c r="H434" i="2"/>
  <c r="P387" i="2"/>
  <c r="O387" i="2"/>
  <c r="I387" i="2"/>
  <c r="H387" i="2"/>
  <c r="P340" i="2"/>
  <c r="O340" i="2"/>
  <c r="I340" i="2"/>
  <c r="H340" i="2"/>
  <c r="P293" i="2"/>
  <c r="O293" i="2"/>
  <c r="I293" i="2"/>
  <c r="H293" i="2"/>
  <c r="P246" i="2"/>
  <c r="O246" i="2"/>
  <c r="I246" i="2"/>
  <c r="H246" i="2"/>
  <c r="P199" i="2"/>
  <c r="O199" i="2"/>
  <c r="I199" i="2"/>
  <c r="H199" i="2"/>
  <c r="P152" i="2"/>
  <c r="O152" i="2"/>
  <c r="I152" i="2"/>
  <c r="H152" i="2"/>
  <c r="P105" i="2"/>
  <c r="O105" i="2"/>
  <c r="I105" i="2"/>
  <c r="H105" i="2"/>
  <c r="P58" i="2"/>
  <c r="O58" i="2"/>
  <c r="I58" i="2"/>
  <c r="H58" i="2"/>
  <c r="P11" i="2"/>
  <c r="O11" i="2"/>
  <c r="I11" i="2"/>
  <c r="H11" i="2"/>
  <c r="P2971" i="2"/>
  <c r="O2971" i="2"/>
  <c r="I2971" i="2"/>
  <c r="H2971" i="2"/>
  <c r="P2924" i="2"/>
  <c r="O2924" i="2"/>
  <c r="I2924" i="2"/>
  <c r="H2924" i="2"/>
  <c r="P2877" i="2"/>
  <c r="O2877" i="2"/>
  <c r="I2877" i="2"/>
  <c r="H2877" i="2"/>
  <c r="P2830" i="2"/>
  <c r="O2830" i="2"/>
  <c r="I2830" i="2"/>
  <c r="H2830" i="2"/>
  <c r="P2783" i="2"/>
  <c r="O2783" i="2"/>
  <c r="I2783" i="2"/>
  <c r="H2783" i="2"/>
  <c r="P2736" i="2"/>
  <c r="O2736" i="2"/>
  <c r="I2736" i="2"/>
  <c r="H2736" i="2"/>
  <c r="P2689" i="2"/>
  <c r="O2689" i="2"/>
  <c r="I2689" i="2"/>
  <c r="H2689" i="2"/>
  <c r="P2642" i="2"/>
  <c r="O2642" i="2"/>
  <c r="I2642" i="2"/>
  <c r="H2642" i="2"/>
  <c r="P2595" i="2"/>
  <c r="O2595" i="2"/>
  <c r="I2595" i="2"/>
  <c r="H2595" i="2"/>
  <c r="P2548" i="2"/>
  <c r="O2548" i="2"/>
  <c r="I2548" i="2"/>
  <c r="H2548" i="2"/>
  <c r="P2501" i="2"/>
  <c r="O2501" i="2"/>
  <c r="I2501" i="2"/>
  <c r="H2501" i="2"/>
  <c r="P2454" i="2"/>
  <c r="O2454" i="2"/>
  <c r="I2454" i="2"/>
  <c r="H2454" i="2"/>
  <c r="P2407" i="2"/>
  <c r="O2407" i="2"/>
  <c r="I2407" i="2"/>
  <c r="H2407" i="2"/>
  <c r="P2360" i="2"/>
  <c r="O2360" i="2"/>
  <c r="I2360" i="2"/>
  <c r="H2360" i="2"/>
  <c r="P2313" i="2"/>
  <c r="O2313" i="2"/>
  <c r="I2313" i="2"/>
  <c r="H2313" i="2"/>
  <c r="P2266" i="2"/>
  <c r="O2266" i="2"/>
  <c r="I2266" i="2"/>
  <c r="H2266" i="2"/>
  <c r="P2219" i="2"/>
  <c r="O2219" i="2"/>
  <c r="I2219" i="2"/>
  <c r="H2219" i="2"/>
  <c r="P2172" i="2"/>
  <c r="O2172" i="2"/>
  <c r="I2172" i="2"/>
  <c r="H2172" i="2"/>
  <c r="P2125" i="2"/>
  <c r="O2125" i="2"/>
  <c r="I2125" i="2"/>
  <c r="H2125" i="2"/>
  <c r="P2078" i="2"/>
  <c r="O2078" i="2"/>
  <c r="I2078" i="2"/>
  <c r="H2078" i="2"/>
  <c r="P2031" i="2"/>
  <c r="O2031" i="2"/>
  <c r="I2031" i="2"/>
  <c r="H2031" i="2"/>
  <c r="P1984" i="2"/>
  <c r="O1984" i="2"/>
  <c r="I1984" i="2"/>
  <c r="H1984" i="2"/>
  <c r="P1937" i="2"/>
  <c r="O1937" i="2"/>
  <c r="I1937" i="2"/>
  <c r="H1937" i="2"/>
  <c r="P1890" i="2"/>
  <c r="O1890" i="2"/>
  <c r="I1890" i="2"/>
  <c r="H1890" i="2"/>
  <c r="P1843" i="2"/>
  <c r="O1843" i="2"/>
  <c r="I1843" i="2"/>
  <c r="H1843" i="2"/>
  <c r="P1796" i="2"/>
  <c r="O1796" i="2"/>
  <c r="I1796" i="2"/>
  <c r="H1796" i="2"/>
  <c r="P1749" i="2"/>
  <c r="O1749" i="2"/>
  <c r="I1749" i="2"/>
  <c r="H1749" i="2"/>
  <c r="P1702" i="2"/>
  <c r="O1702" i="2"/>
  <c r="I1702" i="2"/>
  <c r="H1702" i="2"/>
  <c r="P1655" i="2"/>
  <c r="O1655" i="2"/>
  <c r="I1655" i="2"/>
  <c r="H1655" i="2"/>
  <c r="P1608" i="2"/>
  <c r="O1608" i="2"/>
  <c r="I1608" i="2"/>
  <c r="H1608" i="2"/>
  <c r="P1561" i="2"/>
  <c r="O1561" i="2"/>
  <c r="I1561" i="2"/>
  <c r="H1561" i="2"/>
  <c r="P1514" i="2"/>
  <c r="O1514" i="2"/>
  <c r="I1514" i="2"/>
  <c r="H1514" i="2"/>
  <c r="P1467" i="2"/>
  <c r="O1467" i="2"/>
  <c r="I1467" i="2"/>
  <c r="H1467" i="2"/>
  <c r="P1420" i="2"/>
  <c r="O1420" i="2"/>
  <c r="I1420" i="2"/>
  <c r="H1420" i="2"/>
  <c r="P1373" i="2"/>
  <c r="O1373" i="2"/>
  <c r="I1373" i="2"/>
  <c r="H1373" i="2"/>
  <c r="P1326" i="2"/>
  <c r="O1326" i="2"/>
  <c r="I1326" i="2"/>
  <c r="H1326" i="2"/>
  <c r="P1279" i="2"/>
  <c r="O1279" i="2"/>
  <c r="I1279" i="2"/>
  <c r="H1279" i="2"/>
  <c r="P1232" i="2"/>
  <c r="O1232" i="2"/>
  <c r="I1232" i="2"/>
  <c r="H1232" i="2"/>
  <c r="P1185" i="2"/>
  <c r="O1185" i="2"/>
  <c r="I1185" i="2"/>
  <c r="H1185" i="2"/>
  <c r="P1138" i="2"/>
  <c r="O1138" i="2"/>
  <c r="I1138" i="2"/>
  <c r="H1138" i="2"/>
  <c r="P1091" i="2"/>
  <c r="O1091" i="2"/>
  <c r="I1091" i="2"/>
  <c r="H1091" i="2"/>
  <c r="P1044" i="2"/>
  <c r="O1044" i="2"/>
  <c r="I1044" i="2"/>
  <c r="H1044" i="2"/>
  <c r="P997" i="2"/>
  <c r="O997" i="2"/>
  <c r="I997" i="2"/>
  <c r="H997" i="2"/>
  <c r="P950" i="2"/>
  <c r="O950" i="2"/>
  <c r="I950" i="2"/>
  <c r="H950" i="2"/>
  <c r="P903" i="2"/>
  <c r="O903" i="2"/>
  <c r="I903" i="2"/>
  <c r="H903" i="2"/>
  <c r="P856" i="2"/>
  <c r="O856" i="2"/>
  <c r="I856" i="2"/>
  <c r="H856" i="2"/>
  <c r="P809" i="2"/>
  <c r="O809" i="2"/>
  <c r="I809" i="2"/>
  <c r="H809" i="2"/>
  <c r="P762" i="2"/>
  <c r="O762" i="2"/>
  <c r="I762" i="2"/>
  <c r="H762" i="2"/>
  <c r="P715" i="2"/>
  <c r="O715" i="2"/>
  <c r="I715" i="2"/>
  <c r="H715" i="2"/>
  <c r="P668" i="2"/>
  <c r="O668" i="2"/>
  <c r="I668" i="2"/>
  <c r="H668" i="2"/>
  <c r="P621" i="2"/>
  <c r="O621" i="2"/>
  <c r="I621" i="2"/>
  <c r="H621" i="2"/>
  <c r="P574" i="2"/>
  <c r="O574" i="2"/>
  <c r="I574" i="2"/>
  <c r="H574" i="2"/>
  <c r="P527" i="2"/>
  <c r="O527" i="2"/>
  <c r="I527" i="2"/>
  <c r="H527" i="2"/>
  <c r="P480" i="2"/>
  <c r="O480" i="2"/>
  <c r="I480" i="2"/>
  <c r="H480" i="2"/>
  <c r="P433" i="2"/>
  <c r="O433" i="2"/>
  <c r="I433" i="2"/>
  <c r="H433" i="2"/>
  <c r="P386" i="2"/>
  <c r="O386" i="2"/>
  <c r="I386" i="2"/>
  <c r="H386" i="2"/>
  <c r="P339" i="2"/>
  <c r="O339" i="2"/>
  <c r="I339" i="2"/>
  <c r="H339" i="2"/>
  <c r="P292" i="2"/>
  <c r="O292" i="2"/>
  <c r="I292" i="2"/>
  <c r="H292" i="2"/>
  <c r="P245" i="2"/>
  <c r="O245" i="2"/>
  <c r="I245" i="2"/>
  <c r="H245" i="2"/>
  <c r="P198" i="2"/>
  <c r="O198" i="2"/>
  <c r="I198" i="2"/>
  <c r="H198" i="2"/>
  <c r="P151" i="2"/>
  <c r="O151" i="2"/>
  <c r="I151" i="2"/>
  <c r="H151" i="2"/>
  <c r="P104" i="2"/>
  <c r="O104" i="2"/>
  <c r="I104" i="2"/>
  <c r="H104" i="2"/>
  <c r="P57" i="2"/>
  <c r="O57" i="2"/>
  <c r="I57" i="2"/>
  <c r="H57" i="2"/>
  <c r="P10" i="2"/>
  <c r="O10" i="2"/>
  <c r="I10" i="2"/>
  <c r="H10" i="2"/>
  <c r="P2970" i="2"/>
  <c r="O2970" i="2"/>
  <c r="I2970" i="2"/>
  <c r="H2970" i="2"/>
  <c r="P2923" i="2"/>
  <c r="O2923" i="2"/>
  <c r="I2923" i="2"/>
  <c r="H2923" i="2"/>
  <c r="P2876" i="2"/>
  <c r="O2876" i="2"/>
  <c r="I2876" i="2"/>
  <c r="H2876" i="2"/>
  <c r="P2829" i="2"/>
  <c r="O2829" i="2"/>
  <c r="I2829" i="2"/>
  <c r="H2829" i="2"/>
  <c r="P2782" i="2"/>
  <c r="O2782" i="2"/>
  <c r="I2782" i="2"/>
  <c r="H2782" i="2"/>
  <c r="P2735" i="2"/>
  <c r="O2735" i="2"/>
  <c r="I2735" i="2"/>
  <c r="H2735" i="2"/>
  <c r="P2688" i="2"/>
  <c r="O2688" i="2"/>
  <c r="I2688" i="2"/>
  <c r="H2688" i="2"/>
  <c r="P2641" i="2"/>
  <c r="O2641" i="2"/>
  <c r="I2641" i="2"/>
  <c r="H2641" i="2"/>
  <c r="P2594" i="2"/>
  <c r="O2594" i="2"/>
  <c r="I2594" i="2"/>
  <c r="H2594" i="2"/>
  <c r="P2547" i="2"/>
  <c r="O2547" i="2"/>
  <c r="I2547" i="2"/>
  <c r="H2547" i="2"/>
  <c r="P2500" i="2"/>
  <c r="O2500" i="2"/>
  <c r="I2500" i="2"/>
  <c r="H2500" i="2"/>
  <c r="P2453" i="2"/>
  <c r="O2453" i="2"/>
  <c r="I2453" i="2"/>
  <c r="H2453" i="2"/>
  <c r="P2406" i="2"/>
  <c r="O2406" i="2"/>
  <c r="I2406" i="2"/>
  <c r="H2406" i="2"/>
  <c r="P2359" i="2"/>
  <c r="O2359" i="2"/>
  <c r="I2359" i="2"/>
  <c r="H2359" i="2"/>
  <c r="P2312" i="2"/>
  <c r="O2312" i="2"/>
  <c r="I2312" i="2"/>
  <c r="H2312" i="2"/>
  <c r="P2265" i="2"/>
  <c r="O2265" i="2"/>
  <c r="I2265" i="2"/>
  <c r="H2265" i="2"/>
  <c r="P2218" i="2"/>
  <c r="O2218" i="2"/>
  <c r="I2218" i="2"/>
  <c r="H2218" i="2"/>
  <c r="P2171" i="2"/>
  <c r="O2171" i="2"/>
  <c r="I2171" i="2"/>
  <c r="H2171" i="2"/>
  <c r="P2124" i="2"/>
  <c r="O2124" i="2"/>
  <c r="I2124" i="2"/>
  <c r="H2124" i="2"/>
  <c r="P2077" i="2"/>
  <c r="O2077" i="2"/>
  <c r="I2077" i="2"/>
  <c r="H2077" i="2"/>
  <c r="P2030" i="2"/>
  <c r="O2030" i="2"/>
  <c r="I2030" i="2"/>
  <c r="H2030" i="2"/>
  <c r="P1983" i="2"/>
  <c r="O1983" i="2"/>
  <c r="I1983" i="2"/>
  <c r="H1983" i="2"/>
  <c r="P1936" i="2"/>
  <c r="O1936" i="2"/>
  <c r="I1936" i="2"/>
  <c r="H1936" i="2"/>
  <c r="P1889" i="2"/>
  <c r="O1889" i="2"/>
  <c r="I1889" i="2"/>
  <c r="H1889" i="2"/>
  <c r="P1842" i="2"/>
  <c r="O1842" i="2"/>
  <c r="I1842" i="2"/>
  <c r="H1842" i="2"/>
  <c r="P1795" i="2"/>
  <c r="O1795" i="2"/>
  <c r="I1795" i="2"/>
  <c r="H1795" i="2"/>
  <c r="P1748" i="2"/>
  <c r="O1748" i="2"/>
  <c r="I1748" i="2"/>
  <c r="H1748" i="2"/>
  <c r="P1701" i="2"/>
  <c r="O1701" i="2"/>
  <c r="I1701" i="2"/>
  <c r="H1701" i="2"/>
  <c r="P1654" i="2"/>
  <c r="O1654" i="2"/>
  <c r="I1654" i="2"/>
  <c r="H1654" i="2"/>
  <c r="P1607" i="2"/>
  <c r="O1607" i="2"/>
  <c r="I1607" i="2"/>
  <c r="H1607" i="2"/>
  <c r="P1560" i="2"/>
  <c r="O1560" i="2"/>
  <c r="I1560" i="2"/>
  <c r="H1560" i="2"/>
  <c r="P1513" i="2"/>
  <c r="O1513" i="2"/>
  <c r="I1513" i="2"/>
  <c r="H1513" i="2"/>
  <c r="P1466" i="2"/>
  <c r="O1466" i="2"/>
  <c r="I1466" i="2"/>
  <c r="H1466" i="2"/>
  <c r="P1419" i="2"/>
  <c r="O1419" i="2"/>
  <c r="I1419" i="2"/>
  <c r="H1419" i="2"/>
  <c r="P1372" i="2"/>
  <c r="O1372" i="2"/>
  <c r="I1372" i="2"/>
  <c r="H1372" i="2"/>
  <c r="P1325" i="2"/>
  <c r="O1325" i="2"/>
  <c r="I1325" i="2"/>
  <c r="H1325" i="2"/>
  <c r="P1278" i="2"/>
  <c r="O1278" i="2"/>
  <c r="I1278" i="2"/>
  <c r="H1278" i="2"/>
  <c r="P1231" i="2"/>
  <c r="O1231" i="2"/>
  <c r="I1231" i="2"/>
  <c r="H1231" i="2"/>
  <c r="P1184" i="2"/>
  <c r="O1184" i="2"/>
  <c r="I1184" i="2"/>
  <c r="H1184" i="2"/>
  <c r="P1137" i="2"/>
  <c r="O1137" i="2"/>
  <c r="I1137" i="2"/>
  <c r="H1137" i="2"/>
  <c r="P1090" i="2"/>
  <c r="O1090" i="2"/>
  <c r="I1090" i="2"/>
  <c r="H1090" i="2"/>
  <c r="P1043" i="2"/>
  <c r="O1043" i="2"/>
  <c r="I1043" i="2"/>
  <c r="H1043" i="2"/>
  <c r="P996" i="2"/>
  <c r="O996" i="2"/>
  <c r="I996" i="2"/>
  <c r="H996" i="2"/>
  <c r="P949" i="2"/>
  <c r="O949" i="2"/>
  <c r="I949" i="2"/>
  <c r="H949" i="2"/>
  <c r="P902" i="2"/>
  <c r="O902" i="2"/>
  <c r="I902" i="2"/>
  <c r="H902" i="2"/>
  <c r="P855" i="2"/>
  <c r="O855" i="2"/>
  <c r="I855" i="2"/>
  <c r="H855" i="2"/>
  <c r="P808" i="2"/>
  <c r="O808" i="2"/>
  <c r="I808" i="2"/>
  <c r="H808" i="2"/>
  <c r="P761" i="2"/>
  <c r="O761" i="2"/>
  <c r="I761" i="2"/>
  <c r="H761" i="2"/>
  <c r="P714" i="2"/>
  <c r="O714" i="2"/>
  <c r="I714" i="2"/>
  <c r="H714" i="2"/>
  <c r="P667" i="2"/>
  <c r="O667" i="2"/>
  <c r="I667" i="2"/>
  <c r="H667" i="2"/>
  <c r="P620" i="2"/>
  <c r="O620" i="2"/>
  <c r="I620" i="2"/>
  <c r="H620" i="2"/>
  <c r="P573" i="2"/>
  <c r="O573" i="2"/>
  <c r="I573" i="2"/>
  <c r="H573" i="2"/>
  <c r="P526" i="2"/>
  <c r="O526" i="2"/>
  <c r="I526" i="2"/>
  <c r="H526" i="2"/>
  <c r="P479" i="2"/>
  <c r="O479" i="2"/>
  <c r="I479" i="2"/>
  <c r="H479" i="2"/>
  <c r="P432" i="2"/>
  <c r="O432" i="2"/>
  <c r="I432" i="2"/>
  <c r="H432" i="2"/>
  <c r="P385" i="2"/>
  <c r="O385" i="2"/>
  <c r="I385" i="2"/>
  <c r="H385" i="2"/>
  <c r="P338" i="2"/>
  <c r="O338" i="2"/>
  <c r="I338" i="2"/>
  <c r="H338" i="2"/>
  <c r="P291" i="2"/>
  <c r="O291" i="2"/>
  <c r="I291" i="2"/>
  <c r="H291" i="2"/>
  <c r="P244" i="2"/>
  <c r="O244" i="2"/>
  <c r="I244" i="2"/>
  <c r="H244" i="2"/>
  <c r="P197" i="2"/>
  <c r="O197" i="2"/>
  <c r="I197" i="2"/>
  <c r="H197" i="2"/>
  <c r="P150" i="2"/>
  <c r="O150" i="2"/>
  <c r="I150" i="2"/>
  <c r="H150" i="2"/>
  <c r="P103" i="2"/>
  <c r="O103" i="2"/>
  <c r="I103" i="2"/>
  <c r="H103" i="2"/>
  <c r="P56" i="2"/>
  <c r="O56" i="2"/>
  <c r="I56" i="2"/>
  <c r="H56" i="2"/>
  <c r="P9" i="2"/>
  <c r="O9" i="2"/>
  <c r="I9" i="2"/>
  <c r="H9" i="2"/>
  <c r="P2969" i="2"/>
  <c r="O2969" i="2"/>
  <c r="I2969" i="2"/>
  <c r="H2969" i="2"/>
  <c r="P2922" i="2"/>
  <c r="O2922" i="2"/>
  <c r="I2922" i="2"/>
  <c r="H2922" i="2"/>
  <c r="P2875" i="2"/>
  <c r="O2875" i="2"/>
  <c r="I2875" i="2"/>
  <c r="H2875" i="2"/>
  <c r="P2828" i="2"/>
  <c r="O2828" i="2"/>
  <c r="I2828" i="2"/>
  <c r="H2828" i="2"/>
  <c r="P2781" i="2"/>
  <c r="O2781" i="2"/>
  <c r="I2781" i="2"/>
  <c r="H2781" i="2"/>
  <c r="P2734" i="2"/>
  <c r="O2734" i="2"/>
  <c r="I2734" i="2"/>
  <c r="H2734" i="2"/>
  <c r="P2687" i="2"/>
  <c r="O2687" i="2"/>
  <c r="I2687" i="2"/>
  <c r="H2687" i="2"/>
  <c r="P2640" i="2"/>
  <c r="O2640" i="2"/>
  <c r="I2640" i="2"/>
  <c r="H2640" i="2"/>
  <c r="P2593" i="2"/>
  <c r="O2593" i="2"/>
  <c r="I2593" i="2"/>
  <c r="H2593" i="2"/>
  <c r="P2546" i="2"/>
  <c r="O2546" i="2"/>
  <c r="I2546" i="2"/>
  <c r="H2546" i="2"/>
  <c r="P2499" i="2"/>
  <c r="O2499" i="2"/>
  <c r="I2499" i="2"/>
  <c r="H2499" i="2"/>
  <c r="P2452" i="2"/>
  <c r="O2452" i="2"/>
  <c r="I2452" i="2"/>
  <c r="H2452" i="2"/>
  <c r="P2405" i="2"/>
  <c r="O2405" i="2"/>
  <c r="I2405" i="2"/>
  <c r="H2405" i="2"/>
  <c r="P2358" i="2"/>
  <c r="O2358" i="2"/>
  <c r="I2358" i="2"/>
  <c r="H2358" i="2"/>
  <c r="P2311" i="2"/>
  <c r="O2311" i="2"/>
  <c r="I2311" i="2"/>
  <c r="H2311" i="2"/>
  <c r="P2264" i="2"/>
  <c r="O2264" i="2"/>
  <c r="I2264" i="2"/>
  <c r="H2264" i="2"/>
  <c r="P2217" i="2"/>
  <c r="O2217" i="2"/>
  <c r="I2217" i="2"/>
  <c r="H2217" i="2"/>
  <c r="P2170" i="2"/>
  <c r="O2170" i="2"/>
  <c r="I2170" i="2"/>
  <c r="H2170" i="2"/>
  <c r="P2123" i="2"/>
  <c r="O2123" i="2"/>
  <c r="I2123" i="2"/>
  <c r="H2123" i="2"/>
  <c r="P2076" i="2"/>
  <c r="O2076" i="2"/>
  <c r="I2076" i="2"/>
  <c r="H2076" i="2"/>
  <c r="P2029" i="2"/>
  <c r="O2029" i="2"/>
  <c r="I2029" i="2"/>
  <c r="H2029" i="2"/>
  <c r="P1982" i="2"/>
  <c r="O1982" i="2"/>
  <c r="I1982" i="2"/>
  <c r="H1982" i="2"/>
  <c r="P1935" i="2"/>
  <c r="O1935" i="2"/>
  <c r="I1935" i="2"/>
  <c r="H1935" i="2"/>
  <c r="P1888" i="2"/>
  <c r="O1888" i="2"/>
  <c r="I1888" i="2"/>
  <c r="H1888" i="2"/>
  <c r="P1841" i="2"/>
  <c r="O1841" i="2"/>
  <c r="I1841" i="2"/>
  <c r="H1841" i="2"/>
  <c r="P1794" i="2"/>
  <c r="O1794" i="2"/>
  <c r="I1794" i="2"/>
  <c r="H1794" i="2"/>
  <c r="P1747" i="2"/>
  <c r="O1747" i="2"/>
  <c r="I1747" i="2"/>
  <c r="H1747" i="2"/>
  <c r="P1700" i="2"/>
  <c r="O1700" i="2"/>
  <c r="I1700" i="2"/>
  <c r="H1700" i="2"/>
  <c r="P1653" i="2"/>
  <c r="O1653" i="2"/>
  <c r="I1653" i="2"/>
  <c r="H1653" i="2"/>
  <c r="P1606" i="2"/>
  <c r="O1606" i="2"/>
  <c r="I1606" i="2"/>
  <c r="H1606" i="2"/>
  <c r="P1559" i="2"/>
  <c r="O1559" i="2"/>
  <c r="I1559" i="2"/>
  <c r="H1559" i="2"/>
  <c r="P1512" i="2"/>
  <c r="O1512" i="2"/>
  <c r="I1512" i="2"/>
  <c r="H1512" i="2"/>
  <c r="P1465" i="2"/>
  <c r="O1465" i="2"/>
  <c r="I1465" i="2"/>
  <c r="H1465" i="2"/>
  <c r="P1418" i="2"/>
  <c r="O1418" i="2"/>
  <c r="I1418" i="2"/>
  <c r="H1418" i="2"/>
  <c r="P1371" i="2"/>
  <c r="O1371" i="2"/>
  <c r="I1371" i="2"/>
  <c r="H1371" i="2"/>
  <c r="P1324" i="2"/>
  <c r="O1324" i="2"/>
  <c r="I1324" i="2"/>
  <c r="H1324" i="2"/>
  <c r="P1277" i="2"/>
  <c r="O1277" i="2"/>
  <c r="I1277" i="2"/>
  <c r="H1277" i="2"/>
  <c r="P1230" i="2"/>
  <c r="O1230" i="2"/>
  <c r="I1230" i="2"/>
  <c r="H1230" i="2"/>
  <c r="P1183" i="2"/>
  <c r="O1183" i="2"/>
  <c r="I1183" i="2"/>
  <c r="H1183" i="2"/>
  <c r="P1136" i="2"/>
  <c r="O1136" i="2"/>
  <c r="I1136" i="2"/>
  <c r="H1136" i="2"/>
  <c r="P1089" i="2"/>
  <c r="O1089" i="2"/>
  <c r="I1089" i="2"/>
  <c r="H1089" i="2"/>
  <c r="P1042" i="2"/>
  <c r="O1042" i="2"/>
  <c r="I1042" i="2"/>
  <c r="H1042" i="2"/>
  <c r="P995" i="2"/>
  <c r="O995" i="2"/>
  <c r="I995" i="2"/>
  <c r="H995" i="2"/>
  <c r="P948" i="2"/>
  <c r="O948" i="2"/>
  <c r="I948" i="2"/>
  <c r="H948" i="2"/>
  <c r="P901" i="2"/>
  <c r="O901" i="2"/>
  <c r="I901" i="2"/>
  <c r="H901" i="2"/>
  <c r="P854" i="2"/>
  <c r="O854" i="2"/>
  <c r="I854" i="2"/>
  <c r="H854" i="2"/>
  <c r="P807" i="2"/>
  <c r="O807" i="2"/>
  <c r="I807" i="2"/>
  <c r="H807" i="2"/>
  <c r="P760" i="2"/>
  <c r="O760" i="2"/>
  <c r="I760" i="2"/>
  <c r="H760" i="2"/>
  <c r="P713" i="2"/>
  <c r="O713" i="2"/>
  <c r="I713" i="2"/>
  <c r="H713" i="2"/>
  <c r="P666" i="2"/>
  <c r="O666" i="2"/>
  <c r="I666" i="2"/>
  <c r="H666" i="2"/>
  <c r="P619" i="2"/>
  <c r="O619" i="2"/>
  <c r="I619" i="2"/>
  <c r="H619" i="2"/>
  <c r="P572" i="2"/>
  <c r="O572" i="2"/>
  <c r="I572" i="2"/>
  <c r="H572" i="2"/>
  <c r="P525" i="2"/>
  <c r="O525" i="2"/>
  <c r="I525" i="2"/>
  <c r="H525" i="2"/>
  <c r="P478" i="2"/>
  <c r="O478" i="2"/>
  <c r="I478" i="2"/>
  <c r="H478" i="2"/>
  <c r="P431" i="2"/>
  <c r="O431" i="2"/>
  <c r="I431" i="2"/>
  <c r="H431" i="2"/>
  <c r="P384" i="2"/>
  <c r="O384" i="2"/>
  <c r="I384" i="2"/>
  <c r="H384" i="2"/>
  <c r="P337" i="2"/>
  <c r="O337" i="2"/>
  <c r="I337" i="2"/>
  <c r="H337" i="2"/>
  <c r="P290" i="2"/>
  <c r="O290" i="2"/>
  <c r="I290" i="2"/>
  <c r="H290" i="2"/>
  <c r="P243" i="2"/>
  <c r="O243" i="2"/>
  <c r="I243" i="2"/>
  <c r="H243" i="2"/>
  <c r="P196" i="2"/>
  <c r="O196" i="2"/>
  <c r="I196" i="2"/>
  <c r="H196" i="2"/>
  <c r="P149" i="2"/>
  <c r="O149" i="2"/>
  <c r="I149" i="2"/>
  <c r="H149" i="2"/>
  <c r="P102" i="2"/>
  <c r="O102" i="2"/>
  <c r="I102" i="2"/>
  <c r="H102" i="2"/>
  <c r="P55" i="2"/>
  <c r="O55" i="2"/>
  <c r="I55" i="2"/>
  <c r="H55" i="2"/>
  <c r="P8" i="2"/>
  <c r="O8" i="2"/>
  <c r="I8" i="2"/>
  <c r="H8" i="2"/>
  <c r="P2968" i="2"/>
  <c r="O2968" i="2"/>
  <c r="I2968" i="2"/>
  <c r="H2968" i="2"/>
  <c r="P2921" i="2"/>
  <c r="O2921" i="2"/>
  <c r="I2921" i="2"/>
  <c r="H2921" i="2"/>
  <c r="P2874" i="2"/>
  <c r="O2874" i="2"/>
  <c r="I2874" i="2"/>
  <c r="H2874" i="2"/>
  <c r="P2827" i="2"/>
  <c r="O2827" i="2"/>
  <c r="I2827" i="2"/>
  <c r="H2827" i="2"/>
  <c r="P2780" i="2"/>
  <c r="O2780" i="2"/>
  <c r="I2780" i="2"/>
  <c r="H2780" i="2"/>
  <c r="P2733" i="2"/>
  <c r="O2733" i="2"/>
  <c r="I2733" i="2"/>
  <c r="H2733" i="2"/>
  <c r="P2686" i="2"/>
  <c r="O2686" i="2"/>
  <c r="I2686" i="2"/>
  <c r="H2686" i="2"/>
  <c r="P2639" i="2"/>
  <c r="O2639" i="2"/>
  <c r="I2639" i="2"/>
  <c r="H2639" i="2"/>
  <c r="P2592" i="2"/>
  <c r="O2592" i="2"/>
  <c r="I2592" i="2"/>
  <c r="H2592" i="2"/>
  <c r="P2545" i="2"/>
  <c r="O2545" i="2"/>
  <c r="I2545" i="2"/>
  <c r="H2545" i="2"/>
  <c r="P2498" i="2"/>
  <c r="O2498" i="2"/>
  <c r="I2498" i="2"/>
  <c r="H2498" i="2"/>
  <c r="P2451" i="2"/>
  <c r="O2451" i="2"/>
  <c r="I2451" i="2"/>
  <c r="H2451" i="2"/>
  <c r="P2404" i="2"/>
  <c r="O2404" i="2"/>
  <c r="I2404" i="2"/>
  <c r="H2404" i="2"/>
  <c r="P2357" i="2"/>
  <c r="O2357" i="2"/>
  <c r="I2357" i="2"/>
  <c r="H2357" i="2"/>
  <c r="P2310" i="2"/>
  <c r="O2310" i="2"/>
  <c r="I2310" i="2"/>
  <c r="H2310" i="2"/>
  <c r="P2263" i="2"/>
  <c r="O2263" i="2"/>
  <c r="I2263" i="2"/>
  <c r="H2263" i="2"/>
  <c r="P2216" i="2"/>
  <c r="O2216" i="2"/>
  <c r="I2216" i="2"/>
  <c r="H2216" i="2"/>
  <c r="P2169" i="2"/>
  <c r="O2169" i="2"/>
  <c r="I2169" i="2"/>
  <c r="H2169" i="2"/>
  <c r="P2122" i="2"/>
  <c r="O2122" i="2"/>
  <c r="I2122" i="2"/>
  <c r="H2122" i="2"/>
  <c r="P2075" i="2"/>
  <c r="O2075" i="2"/>
  <c r="I2075" i="2"/>
  <c r="H2075" i="2"/>
  <c r="P2028" i="2"/>
  <c r="O2028" i="2"/>
  <c r="I2028" i="2"/>
  <c r="H2028" i="2"/>
  <c r="P1981" i="2"/>
  <c r="O1981" i="2"/>
  <c r="I1981" i="2"/>
  <c r="H1981" i="2"/>
  <c r="P1934" i="2"/>
  <c r="O1934" i="2"/>
  <c r="I1934" i="2"/>
  <c r="H1934" i="2"/>
  <c r="P1887" i="2"/>
  <c r="O1887" i="2"/>
  <c r="I1887" i="2"/>
  <c r="H1887" i="2"/>
  <c r="P1840" i="2"/>
  <c r="O1840" i="2"/>
  <c r="I1840" i="2"/>
  <c r="H1840" i="2"/>
  <c r="P1793" i="2"/>
  <c r="O1793" i="2"/>
  <c r="I1793" i="2"/>
  <c r="H1793" i="2"/>
  <c r="P1746" i="2"/>
  <c r="O1746" i="2"/>
  <c r="I1746" i="2"/>
  <c r="H1746" i="2"/>
  <c r="P1699" i="2"/>
  <c r="O1699" i="2"/>
  <c r="I1699" i="2"/>
  <c r="H1699" i="2"/>
  <c r="P1652" i="2"/>
  <c r="O1652" i="2"/>
  <c r="I1652" i="2"/>
  <c r="H1652" i="2"/>
  <c r="P1605" i="2"/>
  <c r="O1605" i="2"/>
  <c r="I1605" i="2"/>
  <c r="H1605" i="2"/>
  <c r="P1558" i="2"/>
  <c r="O1558" i="2"/>
  <c r="I1558" i="2"/>
  <c r="H1558" i="2"/>
  <c r="P1511" i="2"/>
  <c r="O1511" i="2"/>
  <c r="I1511" i="2"/>
  <c r="H1511" i="2"/>
  <c r="P1464" i="2"/>
  <c r="O1464" i="2"/>
  <c r="I1464" i="2"/>
  <c r="H1464" i="2"/>
  <c r="P1417" i="2"/>
  <c r="O1417" i="2"/>
  <c r="I1417" i="2"/>
  <c r="H1417" i="2"/>
  <c r="P1370" i="2"/>
  <c r="O1370" i="2"/>
  <c r="I1370" i="2"/>
  <c r="H1370" i="2"/>
  <c r="P1323" i="2"/>
  <c r="O1323" i="2"/>
  <c r="I1323" i="2"/>
  <c r="H1323" i="2"/>
  <c r="P1276" i="2"/>
  <c r="O1276" i="2"/>
  <c r="I1276" i="2"/>
  <c r="H1276" i="2"/>
  <c r="P1229" i="2"/>
  <c r="O1229" i="2"/>
  <c r="I1229" i="2"/>
  <c r="H1229" i="2"/>
  <c r="P1182" i="2"/>
  <c r="O1182" i="2"/>
  <c r="I1182" i="2"/>
  <c r="H1182" i="2"/>
  <c r="P1135" i="2"/>
  <c r="O1135" i="2"/>
  <c r="I1135" i="2"/>
  <c r="H1135" i="2"/>
  <c r="P1088" i="2"/>
  <c r="O1088" i="2"/>
  <c r="I1088" i="2"/>
  <c r="H1088" i="2"/>
  <c r="P1041" i="2"/>
  <c r="O1041" i="2"/>
  <c r="I1041" i="2"/>
  <c r="H1041" i="2"/>
  <c r="P994" i="2"/>
  <c r="O994" i="2"/>
  <c r="I994" i="2"/>
  <c r="H994" i="2"/>
  <c r="P947" i="2"/>
  <c r="O947" i="2"/>
  <c r="I947" i="2"/>
  <c r="H947" i="2"/>
  <c r="P900" i="2"/>
  <c r="O900" i="2"/>
  <c r="I900" i="2"/>
  <c r="H900" i="2"/>
  <c r="P853" i="2"/>
  <c r="O853" i="2"/>
  <c r="I853" i="2"/>
  <c r="H853" i="2"/>
  <c r="P806" i="2"/>
  <c r="O806" i="2"/>
  <c r="I806" i="2"/>
  <c r="H806" i="2"/>
  <c r="P759" i="2"/>
  <c r="O759" i="2"/>
  <c r="I759" i="2"/>
  <c r="H759" i="2"/>
  <c r="P712" i="2"/>
  <c r="O712" i="2"/>
  <c r="I712" i="2"/>
  <c r="H712" i="2"/>
  <c r="P665" i="2"/>
  <c r="O665" i="2"/>
  <c r="I665" i="2"/>
  <c r="H665" i="2"/>
  <c r="P618" i="2"/>
  <c r="O618" i="2"/>
  <c r="I618" i="2"/>
  <c r="H618" i="2"/>
  <c r="P571" i="2"/>
  <c r="O571" i="2"/>
  <c r="I571" i="2"/>
  <c r="H571" i="2"/>
  <c r="P524" i="2"/>
  <c r="O524" i="2"/>
  <c r="I524" i="2"/>
  <c r="H524" i="2"/>
  <c r="P477" i="2"/>
  <c r="O477" i="2"/>
  <c r="I477" i="2"/>
  <c r="H477" i="2"/>
  <c r="P430" i="2"/>
  <c r="O430" i="2"/>
  <c r="I430" i="2"/>
  <c r="H430" i="2"/>
  <c r="P383" i="2"/>
  <c r="O383" i="2"/>
  <c r="I383" i="2"/>
  <c r="H383" i="2"/>
  <c r="P336" i="2"/>
  <c r="O336" i="2"/>
  <c r="I336" i="2"/>
  <c r="H336" i="2"/>
  <c r="P289" i="2"/>
  <c r="O289" i="2"/>
  <c r="I289" i="2"/>
  <c r="H289" i="2"/>
  <c r="P242" i="2"/>
  <c r="O242" i="2"/>
  <c r="I242" i="2"/>
  <c r="H242" i="2"/>
  <c r="P195" i="2"/>
  <c r="O195" i="2"/>
  <c r="I195" i="2"/>
  <c r="H195" i="2"/>
  <c r="P148" i="2"/>
  <c r="O148" i="2"/>
  <c r="I148" i="2"/>
  <c r="H148" i="2"/>
  <c r="P101" i="2"/>
  <c r="O101" i="2"/>
  <c r="I101" i="2"/>
  <c r="H101" i="2"/>
  <c r="P54" i="2"/>
  <c r="O54" i="2"/>
  <c r="I54" i="2"/>
  <c r="H54" i="2"/>
  <c r="P7" i="2"/>
  <c r="O7" i="2"/>
  <c r="I7" i="2"/>
  <c r="H7" i="2"/>
  <c r="P2967" i="2"/>
  <c r="O2967" i="2"/>
  <c r="I2967" i="2"/>
  <c r="H2967" i="2"/>
  <c r="P2920" i="2"/>
  <c r="O2920" i="2"/>
  <c r="I2920" i="2"/>
  <c r="H2920" i="2"/>
  <c r="P2873" i="2"/>
  <c r="O2873" i="2"/>
  <c r="I2873" i="2"/>
  <c r="H2873" i="2"/>
  <c r="P2826" i="2"/>
  <c r="O2826" i="2"/>
  <c r="I2826" i="2"/>
  <c r="H2826" i="2"/>
  <c r="P2779" i="2"/>
  <c r="O2779" i="2"/>
  <c r="I2779" i="2"/>
  <c r="H2779" i="2"/>
  <c r="P2732" i="2"/>
  <c r="O2732" i="2"/>
  <c r="I2732" i="2"/>
  <c r="H2732" i="2"/>
  <c r="P2685" i="2"/>
  <c r="O2685" i="2"/>
  <c r="I2685" i="2"/>
  <c r="H2685" i="2"/>
  <c r="P2638" i="2"/>
  <c r="O2638" i="2"/>
  <c r="I2638" i="2"/>
  <c r="H2638" i="2"/>
  <c r="P2591" i="2"/>
  <c r="O2591" i="2"/>
  <c r="I2591" i="2"/>
  <c r="H2591" i="2"/>
  <c r="P2544" i="2"/>
  <c r="O2544" i="2"/>
  <c r="I2544" i="2"/>
  <c r="H2544" i="2"/>
  <c r="P2497" i="2"/>
  <c r="O2497" i="2"/>
  <c r="I2497" i="2"/>
  <c r="H2497" i="2"/>
  <c r="P2450" i="2"/>
  <c r="O2450" i="2"/>
  <c r="I2450" i="2"/>
  <c r="H2450" i="2"/>
  <c r="P2403" i="2"/>
  <c r="O2403" i="2"/>
  <c r="I2403" i="2"/>
  <c r="H2403" i="2"/>
  <c r="P2356" i="2"/>
  <c r="O2356" i="2"/>
  <c r="I2356" i="2"/>
  <c r="H2356" i="2"/>
  <c r="P2309" i="2"/>
  <c r="O2309" i="2"/>
  <c r="I2309" i="2"/>
  <c r="H2309" i="2"/>
  <c r="P2262" i="2"/>
  <c r="O2262" i="2"/>
  <c r="I2262" i="2"/>
  <c r="H2262" i="2"/>
  <c r="P2215" i="2"/>
  <c r="O2215" i="2"/>
  <c r="I2215" i="2"/>
  <c r="H2215" i="2"/>
  <c r="P2168" i="2"/>
  <c r="O2168" i="2"/>
  <c r="I2168" i="2"/>
  <c r="H2168" i="2"/>
  <c r="P2121" i="2"/>
  <c r="O2121" i="2"/>
  <c r="I2121" i="2"/>
  <c r="H2121" i="2"/>
  <c r="P2074" i="2"/>
  <c r="O2074" i="2"/>
  <c r="I2074" i="2"/>
  <c r="H2074" i="2"/>
  <c r="P2027" i="2"/>
  <c r="O2027" i="2"/>
  <c r="I2027" i="2"/>
  <c r="H2027" i="2"/>
  <c r="P1980" i="2"/>
  <c r="O1980" i="2"/>
  <c r="I1980" i="2"/>
  <c r="H1980" i="2"/>
  <c r="P1933" i="2"/>
  <c r="O1933" i="2"/>
  <c r="I1933" i="2"/>
  <c r="H1933" i="2"/>
  <c r="P1886" i="2"/>
  <c r="O1886" i="2"/>
  <c r="I1886" i="2"/>
  <c r="H1886" i="2"/>
  <c r="P1839" i="2"/>
  <c r="O1839" i="2"/>
  <c r="I1839" i="2"/>
  <c r="H1839" i="2"/>
  <c r="P1792" i="2"/>
  <c r="O1792" i="2"/>
  <c r="I1792" i="2"/>
  <c r="H1792" i="2"/>
  <c r="P1745" i="2"/>
  <c r="O1745" i="2"/>
  <c r="I1745" i="2"/>
  <c r="H1745" i="2"/>
  <c r="P1698" i="2"/>
  <c r="O1698" i="2"/>
  <c r="I1698" i="2"/>
  <c r="H1698" i="2"/>
  <c r="P1651" i="2"/>
  <c r="O1651" i="2"/>
  <c r="I1651" i="2"/>
  <c r="H1651" i="2"/>
  <c r="P1604" i="2"/>
  <c r="O1604" i="2"/>
  <c r="I1604" i="2"/>
  <c r="H1604" i="2"/>
  <c r="P1557" i="2"/>
  <c r="O1557" i="2"/>
  <c r="I1557" i="2"/>
  <c r="H1557" i="2"/>
  <c r="P1510" i="2"/>
  <c r="O1510" i="2"/>
  <c r="I1510" i="2"/>
  <c r="H1510" i="2"/>
  <c r="P1463" i="2"/>
  <c r="O1463" i="2"/>
  <c r="I1463" i="2"/>
  <c r="H1463" i="2"/>
  <c r="P1416" i="2"/>
  <c r="O1416" i="2"/>
  <c r="I1416" i="2"/>
  <c r="H1416" i="2"/>
  <c r="P1369" i="2"/>
  <c r="O1369" i="2"/>
  <c r="I1369" i="2"/>
  <c r="H1369" i="2"/>
  <c r="P1322" i="2"/>
  <c r="O1322" i="2"/>
  <c r="I1322" i="2"/>
  <c r="H1322" i="2"/>
  <c r="P1275" i="2"/>
  <c r="O1275" i="2"/>
  <c r="I1275" i="2"/>
  <c r="H1275" i="2"/>
  <c r="P1228" i="2"/>
  <c r="O1228" i="2"/>
  <c r="I1228" i="2"/>
  <c r="H1228" i="2"/>
  <c r="P1181" i="2"/>
  <c r="O1181" i="2"/>
  <c r="I1181" i="2"/>
  <c r="H1181" i="2"/>
  <c r="P1134" i="2"/>
  <c r="O1134" i="2"/>
  <c r="I1134" i="2"/>
  <c r="H1134" i="2"/>
  <c r="P1087" i="2"/>
  <c r="O1087" i="2"/>
  <c r="I1087" i="2"/>
  <c r="H1087" i="2"/>
  <c r="P1040" i="2"/>
  <c r="O1040" i="2"/>
  <c r="I1040" i="2"/>
  <c r="H1040" i="2"/>
  <c r="P993" i="2"/>
  <c r="O993" i="2"/>
  <c r="I993" i="2"/>
  <c r="H993" i="2"/>
  <c r="P946" i="2"/>
  <c r="O946" i="2"/>
  <c r="I946" i="2"/>
  <c r="H946" i="2"/>
  <c r="P899" i="2"/>
  <c r="O899" i="2"/>
  <c r="I899" i="2"/>
  <c r="H899" i="2"/>
  <c r="P852" i="2"/>
  <c r="O852" i="2"/>
  <c r="I852" i="2"/>
  <c r="H852" i="2"/>
  <c r="P805" i="2"/>
  <c r="O805" i="2"/>
  <c r="I805" i="2"/>
  <c r="H805" i="2"/>
  <c r="P758" i="2"/>
  <c r="O758" i="2"/>
  <c r="I758" i="2"/>
  <c r="H758" i="2"/>
  <c r="P711" i="2"/>
  <c r="O711" i="2"/>
  <c r="I711" i="2"/>
  <c r="H711" i="2"/>
  <c r="P664" i="2"/>
  <c r="O664" i="2"/>
  <c r="I664" i="2"/>
  <c r="H664" i="2"/>
  <c r="P617" i="2"/>
  <c r="O617" i="2"/>
  <c r="I617" i="2"/>
  <c r="H617" i="2"/>
  <c r="P570" i="2"/>
  <c r="O570" i="2"/>
  <c r="I570" i="2"/>
  <c r="H570" i="2"/>
  <c r="P523" i="2"/>
  <c r="O523" i="2"/>
  <c r="I523" i="2"/>
  <c r="H523" i="2"/>
  <c r="P476" i="2"/>
  <c r="O476" i="2"/>
  <c r="I476" i="2"/>
  <c r="H476" i="2"/>
  <c r="P429" i="2"/>
  <c r="O429" i="2"/>
  <c r="I429" i="2"/>
  <c r="H429" i="2"/>
  <c r="P382" i="2"/>
  <c r="O382" i="2"/>
  <c r="I382" i="2"/>
  <c r="H382" i="2"/>
  <c r="P335" i="2"/>
  <c r="O335" i="2"/>
  <c r="I335" i="2"/>
  <c r="H335" i="2"/>
  <c r="P288" i="2"/>
  <c r="O288" i="2"/>
  <c r="I288" i="2"/>
  <c r="H288" i="2"/>
  <c r="P241" i="2"/>
  <c r="O241" i="2"/>
  <c r="I241" i="2"/>
  <c r="H241" i="2"/>
  <c r="P194" i="2"/>
  <c r="O194" i="2"/>
  <c r="I194" i="2"/>
  <c r="H194" i="2"/>
  <c r="P147" i="2"/>
  <c r="O147" i="2"/>
  <c r="I147" i="2"/>
  <c r="H147" i="2"/>
  <c r="P100" i="2"/>
  <c r="O100" i="2"/>
  <c r="I100" i="2"/>
  <c r="H100" i="2"/>
  <c r="P53" i="2"/>
  <c r="O53" i="2"/>
  <c r="I53" i="2"/>
  <c r="H53" i="2"/>
  <c r="P6" i="2"/>
  <c r="O6" i="2"/>
  <c r="I6" i="2"/>
  <c r="H6" i="2"/>
  <c r="P2966" i="2"/>
  <c r="O2966" i="2"/>
  <c r="I2966" i="2"/>
  <c r="H2966" i="2"/>
  <c r="P2919" i="2"/>
  <c r="O2919" i="2"/>
  <c r="I2919" i="2"/>
  <c r="H2919" i="2"/>
  <c r="P2872" i="2"/>
  <c r="O2872" i="2"/>
  <c r="I2872" i="2"/>
  <c r="H2872" i="2"/>
  <c r="P2825" i="2"/>
  <c r="O2825" i="2"/>
  <c r="I2825" i="2"/>
  <c r="H2825" i="2"/>
  <c r="P2778" i="2"/>
  <c r="O2778" i="2"/>
  <c r="I2778" i="2"/>
  <c r="H2778" i="2"/>
  <c r="P2731" i="2"/>
  <c r="O2731" i="2"/>
  <c r="I2731" i="2"/>
  <c r="H2731" i="2"/>
  <c r="P2684" i="2"/>
  <c r="O2684" i="2"/>
  <c r="I2684" i="2"/>
  <c r="H2684" i="2"/>
  <c r="P2637" i="2"/>
  <c r="O2637" i="2"/>
  <c r="I2637" i="2"/>
  <c r="H2637" i="2"/>
  <c r="P2590" i="2"/>
  <c r="O2590" i="2"/>
  <c r="I2590" i="2"/>
  <c r="H2590" i="2"/>
  <c r="P2543" i="2"/>
  <c r="O2543" i="2"/>
  <c r="I2543" i="2"/>
  <c r="H2543" i="2"/>
  <c r="P2496" i="2"/>
  <c r="O2496" i="2"/>
  <c r="I2496" i="2"/>
  <c r="H2496" i="2"/>
  <c r="P2449" i="2"/>
  <c r="O2449" i="2"/>
  <c r="I2449" i="2"/>
  <c r="H2449" i="2"/>
  <c r="P2402" i="2"/>
  <c r="O2402" i="2"/>
  <c r="I2402" i="2"/>
  <c r="H2402" i="2"/>
  <c r="P2355" i="2"/>
  <c r="O2355" i="2"/>
  <c r="I2355" i="2"/>
  <c r="H2355" i="2"/>
  <c r="P2308" i="2"/>
  <c r="O2308" i="2"/>
  <c r="I2308" i="2"/>
  <c r="H2308" i="2"/>
  <c r="P2261" i="2"/>
  <c r="O2261" i="2"/>
  <c r="I2261" i="2"/>
  <c r="H2261" i="2"/>
  <c r="P2214" i="2"/>
  <c r="O2214" i="2"/>
  <c r="I2214" i="2"/>
  <c r="H2214" i="2"/>
  <c r="P2167" i="2"/>
  <c r="O2167" i="2"/>
  <c r="I2167" i="2"/>
  <c r="H2167" i="2"/>
  <c r="P2120" i="2"/>
  <c r="O2120" i="2"/>
  <c r="I2120" i="2"/>
  <c r="H2120" i="2"/>
  <c r="P2073" i="2"/>
  <c r="O2073" i="2"/>
  <c r="I2073" i="2"/>
  <c r="H2073" i="2"/>
  <c r="P2026" i="2"/>
  <c r="O2026" i="2"/>
  <c r="I2026" i="2"/>
  <c r="H2026" i="2"/>
  <c r="P1979" i="2"/>
  <c r="O1979" i="2"/>
  <c r="I1979" i="2"/>
  <c r="H1979" i="2"/>
  <c r="P1932" i="2"/>
  <c r="O1932" i="2"/>
  <c r="I1932" i="2"/>
  <c r="H1932" i="2"/>
  <c r="P1885" i="2"/>
  <c r="O1885" i="2"/>
  <c r="I1885" i="2"/>
  <c r="H1885" i="2"/>
  <c r="P1838" i="2"/>
  <c r="O1838" i="2"/>
  <c r="I1838" i="2"/>
  <c r="H1838" i="2"/>
  <c r="P1791" i="2"/>
  <c r="O1791" i="2"/>
  <c r="I1791" i="2"/>
  <c r="H1791" i="2"/>
  <c r="P1744" i="2"/>
  <c r="O1744" i="2"/>
  <c r="I1744" i="2"/>
  <c r="H1744" i="2"/>
  <c r="P1697" i="2"/>
  <c r="O1697" i="2"/>
  <c r="I1697" i="2"/>
  <c r="H1697" i="2"/>
  <c r="P1650" i="2"/>
  <c r="O1650" i="2"/>
  <c r="I1650" i="2"/>
  <c r="H1650" i="2"/>
  <c r="P1603" i="2"/>
  <c r="O1603" i="2"/>
  <c r="I1603" i="2"/>
  <c r="H1603" i="2"/>
  <c r="P1556" i="2"/>
  <c r="O1556" i="2"/>
  <c r="I1556" i="2"/>
  <c r="H1556" i="2"/>
  <c r="P1509" i="2"/>
  <c r="O1509" i="2"/>
  <c r="I1509" i="2"/>
  <c r="H1509" i="2"/>
  <c r="P1462" i="2"/>
  <c r="O1462" i="2"/>
  <c r="I1462" i="2"/>
  <c r="H1462" i="2"/>
  <c r="P1415" i="2"/>
  <c r="O1415" i="2"/>
  <c r="I1415" i="2"/>
  <c r="H1415" i="2"/>
  <c r="P1368" i="2"/>
  <c r="O1368" i="2"/>
  <c r="I1368" i="2"/>
  <c r="H1368" i="2"/>
  <c r="P1321" i="2"/>
  <c r="O1321" i="2"/>
  <c r="I1321" i="2"/>
  <c r="H1321" i="2"/>
  <c r="P1274" i="2"/>
  <c r="O1274" i="2"/>
  <c r="I1274" i="2"/>
  <c r="H1274" i="2"/>
  <c r="P1227" i="2"/>
  <c r="O1227" i="2"/>
  <c r="I1227" i="2"/>
  <c r="H1227" i="2"/>
  <c r="P1180" i="2"/>
  <c r="O1180" i="2"/>
  <c r="I1180" i="2"/>
  <c r="H1180" i="2"/>
  <c r="P1133" i="2"/>
  <c r="O1133" i="2"/>
  <c r="I1133" i="2"/>
  <c r="H1133" i="2"/>
  <c r="P1086" i="2"/>
  <c r="O1086" i="2"/>
  <c r="I1086" i="2"/>
  <c r="H1086" i="2"/>
  <c r="P1039" i="2"/>
  <c r="O1039" i="2"/>
  <c r="I1039" i="2"/>
  <c r="H1039" i="2"/>
  <c r="P992" i="2"/>
  <c r="O992" i="2"/>
  <c r="I992" i="2"/>
  <c r="H992" i="2"/>
  <c r="P945" i="2"/>
  <c r="O945" i="2"/>
  <c r="I945" i="2"/>
  <c r="H945" i="2"/>
  <c r="P898" i="2"/>
  <c r="O898" i="2"/>
  <c r="I898" i="2"/>
  <c r="H898" i="2"/>
  <c r="P851" i="2"/>
  <c r="O851" i="2"/>
  <c r="I851" i="2"/>
  <c r="H851" i="2"/>
  <c r="P804" i="2"/>
  <c r="O804" i="2"/>
  <c r="I804" i="2"/>
  <c r="H804" i="2"/>
  <c r="P757" i="2"/>
  <c r="O757" i="2"/>
  <c r="I757" i="2"/>
  <c r="H757" i="2"/>
  <c r="P710" i="2"/>
  <c r="O710" i="2"/>
  <c r="I710" i="2"/>
  <c r="H710" i="2"/>
  <c r="P663" i="2"/>
  <c r="O663" i="2"/>
  <c r="I663" i="2"/>
  <c r="H663" i="2"/>
  <c r="P616" i="2"/>
  <c r="O616" i="2"/>
  <c r="I616" i="2"/>
  <c r="H616" i="2"/>
  <c r="P569" i="2"/>
  <c r="O569" i="2"/>
  <c r="I569" i="2"/>
  <c r="H569" i="2"/>
  <c r="P522" i="2"/>
  <c r="O522" i="2"/>
  <c r="I522" i="2"/>
  <c r="H522" i="2"/>
  <c r="P475" i="2"/>
  <c r="O475" i="2"/>
  <c r="I475" i="2"/>
  <c r="H475" i="2"/>
  <c r="P428" i="2"/>
  <c r="O428" i="2"/>
  <c r="I428" i="2"/>
  <c r="H428" i="2"/>
  <c r="P381" i="2"/>
  <c r="O381" i="2"/>
  <c r="I381" i="2"/>
  <c r="H381" i="2"/>
  <c r="P334" i="2"/>
  <c r="O334" i="2"/>
  <c r="I334" i="2"/>
  <c r="H334" i="2"/>
  <c r="P287" i="2"/>
  <c r="O287" i="2"/>
  <c r="I287" i="2"/>
  <c r="H287" i="2"/>
  <c r="P240" i="2"/>
  <c r="O240" i="2"/>
  <c r="I240" i="2"/>
  <c r="H240" i="2"/>
  <c r="P193" i="2"/>
  <c r="O193" i="2"/>
  <c r="I193" i="2"/>
  <c r="H193" i="2"/>
  <c r="P146" i="2"/>
  <c r="O146" i="2"/>
  <c r="I146" i="2"/>
  <c r="H146" i="2"/>
  <c r="P99" i="2"/>
  <c r="O99" i="2"/>
  <c r="I99" i="2"/>
  <c r="H99" i="2"/>
  <c r="P52" i="2"/>
  <c r="O52" i="2"/>
  <c r="I52" i="2"/>
  <c r="H52" i="2"/>
  <c r="P5" i="2"/>
  <c r="O5" i="2"/>
  <c r="I5" i="2"/>
  <c r="H5" i="2"/>
  <c r="P2965" i="2"/>
  <c r="O2965" i="2"/>
  <c r="I2965" i="2"/>
  <c r="H2965" i="2"/>
  <c r="P2918" i="2"/>
  <c r="O2918" i="2"/>
  <c r="I2918" i="2"/>
  <c r="H2918" i="2"/>
  <c r="P2871" i="2"/>
  <c r="O2871" i="2"/>
  <c r="I2871" i="2"/>
  <c r="H2871" i="2"/>
  <c r="P2824" i="2"/>
  <c r="O2824" i="2"/>
  <c r="I2824" i="2"/>
  <c r="H2824" i="2"/>
  <c r="P2777" i="2"/>
  <c r="O2777" i="2"/>
  <c r="I2777" i="2"/>
  <c r="H2777" i="2"/>
  <c r="P2730" i="2"/>
  <c r="O2730" i="2"/>
  <c r="I2730" i="2"/>
  <c r="H2730" i="2"/>
  <c r="P2683" i="2"/>
  <c r="O2683" i="2"/>
  <c r="I2683" i="2"/>
  <c r="H2683" i="2"/>
  <c r="P2636" i="2"/>
  <c r="O2636" i="2"/>
  <c r="I2636" i="2"/>
  <c r="H2636" i="2"/>
  <c r="P2589" i="2"/>
  <c r="O2589" i="2"/>
  <c r="I2589" i="2"/>
  <c r="H2589" i="2"/>
  <c r="P2542" i="2"/>
  <c r="O2542" i="2"/>
  <c r="I2542" i="2"/>
  <c r="H2542" i="2"/>
  <c r="P2495" i="2"/>
  <c r="O2495" i="2"/>
  <c r="I2495" i="2"/>
  <c r="H2495" i="2"/>
  <c r="P2448" i="2"/>
  <c r="O2448" i="2"/>
  <c r="I2448" i="2"/>
  <c r="H2448" i="2"/>
  <c r="P2401" i="2"/>
  <c r="O2401" i="2"/>
  <c r="I2401" i="2"/>
  <c r="H2401" i="2"/>
  <c r="P2354" i="2"/>
  <c r="O2354" i="2"/>
  <c r="I2354" i="2"/>
  <c r="H2354" i="2"/>
  <c r="P2307" i="2"/>
  <c r="O2307" i="2"/>
  <c r="I2307" i="2"/>
  <c r="H2307" i="2"/>
  <c r="P2260" i="2"/>
  <c r="O2260" i="2"/>
  <c r="I2260" i="2"/>
  <c r="H2260" i="2"/>
  <c r="P2213" i="2"/>
  <c r="O2213" i="2"/>
  <c r="I2213" i="2"/>
  <c r="H2213" i="2"/>
  <c r="P2166" i="2"/>
  <c r="O2166" i="2"/>
  <c r="I2166" i="2"/>
  <c r="H2166" i="2"/>
  <c r="P2119" i="2"/>
  <c r="O2119" i="2"/>
  <c r="I2119" i="2"/>
  <c r="H2119" i="2"/>
  <c r="P2072" i="2"/>
  <c r="O2072" i="2"/>
  <c r="I2072" i="2"/>
  <c r="H2072" i="2"/>
  <c r="P2025" i="2"/>
  <c r="O2025" i="2"/>
  <c r="I2025" i="2"/>
  <c r="H2025" i="2"/>
  <c r="P1978" i="2"/>
  <c r="O1978" i="2"/>
  <c r="I1978" i="2"/>
  <c r="H1978" i="2"/>
  <c r="P1931" i="2"/>
  <c r="O1931" i="2"/>
  <c r="I1931" i="2"/>
  <c r="H1931" i="2"/>
  <c r="P1884" i="2"/>
  <c r="O1884" i="2"/>
  <c r="I1884" i="2"/>
  <c r="H1884" i="2"/>
  <c r="P1837" i="2"/>
  <c r="O1837" i="2"/>
  <c r="I1837" i="2"/>
  <c r="H1837" i="2"/>
  <c r="P1790" i="2"/>
  <c r="O1790" i="2"/>
  <c r="I1790" i="2"/>
  <c r="H1790" i="2"/>
  <c r="P1743" i="2"/>
  <c r="O1743" i="2"/>
  <c r="I1743" i="2"/>
  <c r="H1743" i="2"/>
  <c r="P1696" i="2"/>
  <c r="O1696" i="2"/>
  <c r="I1696" i="2"/>
  <c r="H1696" i="2"/>
  <c r="P1649" i="2"/>
  <c r="O1649" i="2"/>
  <c r="I1649" i="2"/>
  <c r="H1649" i="2"/>
  <c r="P1602" i="2"/>
  <c r="O1602" i="2"/>
  <c r="I1602" i="2"/>
  <c r="H1602" i="2"/>
  <c r="P1555" i="2"/>
  <c r="O1555" i="2"/>
  <c r="I1555" i="2"/>
  <c r="H1555" i="2"/>
  <c r="P1508" i="2"/>
  <c r="O1508" i="2"/>
  <c r="I1508" i="2"/>
  <c r="H1508" i="2"/>
  <c r="P1461" i="2"/>
  <c r="O1461" i="2"/>
  <c r="I1461" i="2"/>
  <c r="H1461" i="2"/>
  <c r="P1414" i="2"/>
  <c r="O1414" i="2"/>
  <c r="I1414" i="2"/>
  <c r="H1414" i="2"/>
  <c r="P1367" i="2"/>
  <c r="O1367" i="2"/>
  <c r="I1367" i="2"/>
  <c r="H1367" i="2"/>
  <c r="P1320" i="2"/>
  <c r="O1320" i="2"/>
  <c r="I1320" i="2"/>
  <c r="H1320" i="2"/>
  <c r="P1273" i="2"/>
  <c r="O1273" i="2"/>
  <c r="I1273" i="2"/>
  <c r="H1273" i="2"/>
  <c r="P1226" i="2"/>
  <c r="O1226" i="2"/>
  <c r="I1226" i="2"/>
  <c r="H1226" i="2"/>
  <c r="P1179" i="2"/>
  <c r="O1179" i="2"/>
  <c r="I1179" i="2"/>
  <c r="H1179" i="2"/>
  <c r="P1132" i="2"/>
  <c r="O1132" i="2"/>
  <c r="I1132" i="2"/>
  <c r="H1132" i="2"/>
  <c r="P1085" i="2"/>
  <c r="O1085" i="2"/>
  <c r="I1085" i="2"/>
  <c r="H1085" i="2"/>
  <c r="P1038" i="2"/>
  <c r="O1038" i="2"/>
  <c r="I1038" i="2"/>
  <c r="H1038" i="2"/>
  <c r="P991" i="2"/>
  <c r="O991" i="2"/>
  <c r="I991" i="2"/>
  <c r="H991" i="2"/>
  <c r="P944" i="2"/>
  <c r="O944" i="2"/>
  <c r="I944" i="2"/>
  <c r="H944" i="2"/>
  <c r="P897" i="2"/>
  <c r="O897" i="2"/>
  <c r="I897" i="2"/>
  <c r="H897" i="2"/>
  <c r="P850" i="2"/>
  <c r="O850" i="2"/>
  <c r="I850" i="2"/>
  <c r="H850" i="2"/>
  <c r="P803" i="2"/>
  <c r="O803" i="2"/>
  <c r="I803" i="2"/>
  <c r="H803" i="2"/>
  <c r="P756" i="2"/>
  <c r="O756" i="2"/>
  <c r="I756" i="2"/>
  <c r="H756" i="2"/>
  <c r="P709" i="2"/>
  <c r="O709" i="2"/>
  <c r="I709" i="2"/>
  <c r="H709" i="2"/>
  <c r="P662" i="2"/>
  <c r="O662" i="2"/>
  <c r="I662" i="2"/>
  <c r="H662" i="2"/>
  <c r="P615" i="2"/>
  <c r="O615" i="2"/>
  <c r="I615" i="2"/>
  <c r="H615" i="2"/>
  <c r="P568" i="2"/>
  <c r="O568" i="2"/>
  <c r="I568" i="2"/>
  <c r="H568" i="2"/>
  <c r="P521" i="2"/>
  <c r="O521" i="2"/>
  <c r="I521" i="2"/>
  <c r="H521" i="2"/>
  <c r="P474" i="2"/>
  <c r="O474" i="2"/>
  <c r="I474" i="2"/>
  <c r="H474" i="2"/>
  <c r="P427" i="2"/>
  <c r="O427" i="2"/>
  <c r="I427" i="2"/>
  <c r="H427" i="2"/>
  <c r="P380" i="2"/>
  <c r="O380" i="2"/>
  <c r="I380" i="2"/>
  <c r="H380" i="2"/>
  <c r="P333" i="2"/>
  <c r="O333" i="2"/>
  <c r="I333" i="2"/>
  <c r="H333" i="2"/>
  <c r="P286" i="2"/>
  <c r="O286" i="2"/>
  <c r="I286" i="2"/>
  <c r="H286" i="2"/>
  <c r="P239" i="2"/>
  <c r="O239" i="2"/>
  <c r="I239" i="2"/>
  <c r="H239" i="2"/>
  <c r="P192" i="2"/>
  <c r="O192" i="2"/>
  <c r="I192" i="2"/>
  <c r="H192" i="2"/>
  <c r="P145" i="2"/>
  <c r="O145" i="2"/>
  <c r="I145" i="2"/>
  <c r="H145" i="2"/>
  <c r="P98" i="2"/>
  <c r="O98" i="2"/>
  <c r="I98" i="2"/>
  <c r="H98" i="2"/>
  <c r="P51" i="2"/>
  <c r="O51" i="2"/>
  <c r="I51" i="2"/>
  <c r="H51" i="2"/>
  <c r="P4" i="2"/>
  <c r="O4" i="2"/>
  <c r="I4" i="2"/>
  <c r="H4" i="2"/>
  <c r="P2964" i="2"/>
  <c r="O2964" i="2"/>
  <c r="I2964" i="2"/>
  <c r="H2964" i="2"/>
  <c r="P2917" i="2"/>
  <c r="O2917" i="2"/>
  <c r="I2917" i="2"/>
  <c r="H2917" i="2"/>
  <c r="P2870" i="2"/>
  <c r="O2870" i="2"/>
  <c r="I2870" i="2"/>
  <c r="H2870" i="2"/>
  <c r="P2823" i="2"/>
  <c r="O2823" i="2"/>
  <c r="I2823" i="2"/>
  <c r="H2823" i="2"/>
  <c r="P2776" i="2"/>
  <c r="O2776" i="2"/>
  <c r="I2776" i="2"/>
  <c r="H2776" i="2"/>
  <c r="P2729" i="2"/>
  <c r="O2729" i="2"/>
  <c r="I2729" i="2"/>
  <c r="H2729" i="2"/>
  <c r="P2682" i="2"/>
  <c r="O2682" i="2"/>
  <c r="I2682" i="2"/>
  <c r="H2682" i="2"/>
  <c r="P2635" i="2"/>
  <c r="O2635" i="2"/>
  <c r="I2635" i="2"/>
  <c r="H2635" i="2"/>
  <c r="P2588" i="2"/>
  <c r="O2588" i="2"/>
  <c r="I2588" i="2"/>
  <c r="H2588" i="2"/>
  <c r="P2541" i="2"/>
  <c r="O2541" i="2"/>
  <c r="I2541" i="2"/>
  <c r="H2541" i="2"/>
  <c r="P2494" i="2"/>
  <c r="O2494" i="2"/>
  <c r="I2494" i="2"/>
  <c r="H2494" i="2"/>
  <c r="P2447" i="2"/>
  <c r="O2447" i="2"/>
  <c r="I2447" i="2"/>
  <c r="H2447" i="2"/>
  <c r="P2400" i="2"/>
  <c r="O2400" i="2"/>
  <c r="I2400" i="2"/>
  <c r="H2400" i="2"/>
  <c r="P2353" i="2"/>
  <c r="O2353" i="2"/>
  <c r="I2353" i="2"/>
  <c r="H2353" i="2"/>
  <c r="P2306" i="2"/>
  <c r="O2306" i="2"/>
  <c r="I2306" i="2"/>
  <c r="H2306" i="2"/>
  <c r="P2259" i="2"/>
  <c r="O2259" i="2"/>
  <c r="I2259" i="2"/>
  <c r="H2259" i="2"/>
  <c r="P2212" i="2"/>
  <c r="O2212" i="2"/>
  <c r="I2212" i="2"/>
  <c r="H2212" i="2"/>
  <c r="P2165" i="2"/>
  <c r="O2165" i="2"/>
  <c r="I2165" i="2"/>
  <c r="H2165" i="2"/>
  <c r="P2118" i="2"/>
  <c r="O2118" i="2"/>
  <c r="I2118" i="2"/>
  <c r="H2118" i="2"/>
  <c r="P2071" i="2"/>
  <c r="O2071" i="2"/>
  <c r="I2071" i="2"/>
  <c r="H2071" i="2"/>
  <c r="P2024" i="2"/>
  <c r="O2024" i="2"/>
  <c r="I2024" i="2"/>
  <c r="H2024" i="2"/>
  <c r="P1977" i="2"/>
  <c r="O1977" i="2"/>
  <c r="I1977" i="2"/>
  <c r="H1977" i="2"/>
  <c r="P1930" i="2"/>
  <c r="O1930" i="2"/>
  <c r="I1930" i="2"/>
  <c r="H1930" i="2"/>
  <c r="P1883" i="2"/>
  <c r="O1883" i="2"/>
  <c r="I1883" i="2"/>
  <c r="H1883" i="2"/>
  <c r="P1836" i="2"/>
  <c r="O1836" i="2"/>
  <c r="I1836" i="2"/>
  <c r="H1836" i="2"/>
  <c r="P1789" i="2"/>
  <c r="O1789" i="2"/>
  <c r="I1789" i="2"/>
  <c r="H1789" i="2"/>
  <c r="P1742" i="2"/>
  <c r="O1742" i="2"/>
  <c r="I1742" i="2"/>
  <c r="H1742" i="2"/>
  <c r="P1695" i="2"/>
  <c r="O1695" i="2"/>
  <c r="I1695" i="2"/>
  <c r="H1695" i="2"/>
  <c r="P1648" i="2"/>
  <c r="O1648" i="2"/>
  <c r="I1648" i="2"/>
  <c r="H1648" i="2"/>
  <c r="P1601" i="2"/>
  <c r="O1601" i="2"/>
  <c r="I1601" i="2"/>
  <c r="H1601" i="2"/>
  <c r="P1554" i="2"/>
  <c r="O1554" i="2"/>
  <c r="I1554" i="2"/>
  <c r="H1554" i="2"/>
  <c r="P1507" i="2"/>
  <c r="O1507" i="2"/>
  <c r="I1507" i="2"/>
  <c r="H1507" i="2"/>
  <c r="P1460" i="2"/>
  <c r="O1460" i="2"/>
  <c r="I1460" i="2"/>
  <c r="H1460" i="2"/>
  <c r="P1413" i="2"/>
  <c r="O1413" i="2"/>
  <c r="I1413" i="2"/>
  <c r="H1413" i="2"/>
  <c r="P1366" i="2"/>
  <c r="O1366" i="2"/>
  <c r="I1366" i="2"/>
  <c r="H1366" i="2"/>
  <c r="P1319" i="2"/>
  <c r="O1319" i="2"/>
  <c r="I1319" i="2"/>
  <c r="H1319" i="2"/>
  <c r="P1272" i="2"/>
  <c r="O1272" i="2"/>
  <c r="I1272" i="2"/>
  <c r="H1272" i="2"/>
  <c r="P1225" i="2"/>
  <c r="O1225" i="2"/>
  <c r="I1225" i="2"/>
  <c r="H1225" i="2"/>
  <c r="P1178" i="2"/>
  <c r="O1178" i="2"/>
  <c r="I1178" i="2"/>
  <c r="H1178" i="2"/>
  <c r="P1131" i="2"/>
  <c r="O1131" i="2"/>
  <c r="I1131" i="2"/>
  <c r="H1131" i="2"/>
  <c r="P1084" i="2"/>
  <c r="O1084" i="2"/>
  <c r="I1084" i="2"/>
  <c r="H1084" i="2"/>
  <c r="P1037" i="2"/>
  <c r="O1037" i="2"/>
  <c r="I1037" i="2"/>
  <c r="H1037" i="2"/>
  <c r="P990" i="2"/>
  <c r="O990" i="2"/>
  <c r="I990" i="2"/>
  <c r="H990" i="2"/>
  <c r="P943" i="2"/>
  <c r="O943" i="2"/>
  <c r="I943" i="2"/>
  <c r="H943" i="2"/>
  <c r="P896" i="2"/>
  <c r="O896" i="2"/>
  <c r="I896" i="2"/>
  <c r="H896" i="2"/>
  <c r="P849" i="2"/>
  <c r="O849" i="2"/>
  <c r="I849" i="2"/>
  <c r="H849" i="2"/>
  <c r="P802" i="2"/>
  <c r="O802" i="2"/>
  <c r="I802" i="2"/>
  <c r="H802" i="2"/>
  <c r="P755" i="2"/>
  <c r="O755" i="2"/>
  <c r="I755" i="2"/>
  <c r="H755" i="2"/>
  <c r="P708" i="2"/>
  <c r="O708" i="2"/>
  <c r="I708" i="2"/>
  <c r="H708" i="2"/>
  <c r="P661" i="2"/>
  <c r="O661" i="2"/>
  <c r="I661" i="2"/>
  <c r="H661" i="2"/>
  <c r="P614" i="2"/>
  <c r="O614" i="2"/>
  <c r="I614" i="2"/>
  <c r="H614" i="2"/>
  <c r="P567" i="2"/>
  <c r="O567" i="2"/>
  <c r="I567" i="2"/>
  <c r="H567" i="2"/>
  <c r="P520" i="2"/>
  <c r="O520" i="2"/>
  <c r="I520" i="2"/>
  <c r="H520" i="2"/>
  <c r="P473" i="2"/>
  <c r="O473" i="2"/>
  <c r="I473" i="2"/>
  <c r="H473" i="2"/>
  <c r="P426" i="2"/>
  <c r="O426" i="2"/>
  <c r="I426" i="2"/>
  <c r="H426" i="2"/>
  <c r="P379" i="2"/>
  <c r="O379" i="2"/>
  <c r="I379" i="2"/>
  <c r="H379" i="2"/>
  <c r="P332" i="2"/>
  <c r="O332" i="2"/>
  <c r="I332" i="2"/>
  <c r="H332" i="2"/>
  <c r="P285" i="2"/>
  <c r="O285" i="2"/>
  <c r="I285" i="2"/>
  <c r="H285" i="2"/>
  <c r="P238" i="2"/>
  <c r="O238" i="2"/>
  <c r="I238" i="2"/>
  <c r="H238" i="2"/>
  <c r="P191" i="2"/>
  <c r="O191" i="2"/>
  <c r="I191" i="2"/>
  <c r="H191" i="2"/>
  <c r="P144" i="2"/>
  <c r="O144" i="2"/>
  <c r="I144" i="2"/>
  <c r="H144" i="2"/>
  <c r="P97" i="2"/>
  <c r="O97" i="2"/>
  <c r="I97" i="2"/>
  <c r="H97" i="2"/>
  <c r="P50" i="2"/>
  <c r="O50" i="2"/>
  <c r="I50" i="2"/>
  <c r="H50" i="2"/>
  <c r="P3" i="2"/>
  <c r="O3" i="2"/>
  <c r="I3" i="2"/>
  <c r="H3" i="2"/>
  <c r="P2963" i="2"/>
  <c r="O2963" i="2"/>
  <c r="I2963" i="2"/>
  <c r="H2963" i="2"/>
  <c r="P2916" i="2"/>
  <c r="O2916" i="2"/>
  <c r="I2916" i="2"/>
  <c r="H2916" i="2"/>
  <c r="P2869" i="2"/>
  <c r="O2869" i="2"/>
  <c r="I2869" i="2"/>
  <c r="H2869" i="2"/>
  <c r="P2822" i="2"/>
  <c r="O2822" i="2"/>
  <c r="I2822" i="2"/>
  <c r="H2822" i="2"/>
  <c r="P2775" i="2"/>
  <c r="O2775" i="2"/>
  <c r="I2775" i="2"/>
  <c r="H2775" i="2"/>
  <c r="P2728" i="2"/>
  <c r="O2728" i="2"/>
  <c r="I2728" i="2"/>
  <c r="H2728" i="2"/>
  <c r="P2681" i="2"/>
  <c r="O2681" i="2"/>
  <c r="I2681" i="2"/>
  <c r="H2681" i="2"/>
  <c r="P2634" i="2"/>
  <c r="O2634" i="2"/>
  <c r="I2634" i="2"/>
  <c r="H2634" i="2"/>
  <c r="P2587" i="2"/>
  <c r="O2587" i="2"/>
  <c r="I2587" i="2"/>
  <c r="H2587" i="2"/>
  <c r="P2540" i="2"/>
  <c r="O2540" i="2"/>
  <c r="I2540" i="2"/>
  <c r="H2540" i="2"/>
  <c r="P2493" i="2"/>
  <c r="O2493" i="2"/>
  <c r="I2493" i="2"/>
  <c r="H2493" i="2"/>
  <c r="P2446" i="2"/>
  <c r="O2446" i="2"/>
  <c r="I2446" i="2"/>
  <c r="H2446" i="2"/>
  <c r="P2399" i="2"/>
  <c r="O2399" i="2"/>
  <c r="I2399" i="2"/>
  <c r="H2399" i="2"/>
  <c r="P2352" i="2"/>
  <c r="O2352" i="2"/>
  <c r="I2352" i="2"/>
  <c r="H2352" i="2"/>
  <c r="P2305" i="2"/>
  <c r="O2305" i="2"/>
  <c r="I2305" i="2"/>
  <c r="H2305" i="2"/>
  <c r="P2258" i="2"/>
  <c r="O2258" i="2"/>
  <c r="I2258" i="2"/>
  <c r="H2258" i="2"/>
  <c r="P2211" i="2"/>
  <c r="O2211" i="2"/>
  <c r="I2211" i="2"/>
  <c r="H2211" i="2"/>
  <c r="P2164" i="2"/>
  <c r="O2164" i="2"/>
  <c r="I2164" i="2"/>
  <c r="H2164" i="2"/>
  <c r="P2117" i="2"/>
  <c r="O2117" i="2"/>
  <c r="I2117" i="2"/>
  <c r="H2117" i="2"/>
  <c r="P2070" i="2"/>
  <c r="O2070" i="2"/>
  <c r="I2070" i="2"/>
  <c r="H2070" i="2"/>
  <c r="P2023" i="2"/>
  <c r="O2023" i="2"/>
  <c r="I2023" i="2"/>
  <c r="H2023" i="2"/>
  <c r="P1976" i="2"/>
  <c r="O1976" i="2"/>
  <c r="I1976" i="2"/>
  <c r="H1976" i="2"/>
  <c r="P1929" i="2"/>
  <c r="O1929" i="2"/>
  <c r="I1929" i="2"/>
  <c r="H1929" i="2"/>
  <c r="P1882" i="2"/>
  <c r="O1882" i="2"/>
  <c r="I1882" i="2"/>
  <c r="H1882" i="2"/>
  <c r="P1835" i="2"/>
  <c r="O1835" i="2"/>
  <c r="I1835" i="2"/>
  <c r="H1835" i="2"/>
  <c r="P1788" i="2"/>
  <c r="O1788" i="2"/>
  <c r="I1788" i="2"/>
  <c r="H1788" i="2"/>
  <c r="P1741" i="2"/>
  <c r="O1741" i="2"/>
  <c r="I1741" i="2"/>
  <c r="H1741" i="2"/>
  <c r="P1694" i="2"/>
  <c r="O1694" i="2"/>
  <c r="I1694" i="2"/>
  <c r="H1694" i="2"/>
  <c r="P1647" i="2"/>
  <c r="O1647" i="2"/>
  <c r="I1647" i="2"/>
  <c r="H1647" i="2"/>
  <c r="P1600" i="2"/>
  <c r="O1600" i="2"/>
  <c r="I1600" i="2"/>
  <c r="H1600" i="2"/>
  <c r="P1553" i="2"/>
  <c r="O1553" i="2"/>
  <c r="I1553" i="2"/>
  <c r="H1553" i="2"/>
  <c r="P1506" i="2"/>
  <c r="O1506" i="2"/>
  <c r="I1506" i="2"/>
  <c r="H1506" i="2"/>
  <c r="P1459" i="2"/>
  <c r="O1459" i="2"/>
  <c r="I1459" i="2"/>
  <c r="H1459" i="2"/>
  <c r="P1412" i="2"/>
  <c r="O1412" i="2"/>
  <c r="I1412" i="2"/>
  <c r="H1412" i="2"/>
  <c r="P1365" i="2"/>
  <c r="O1365" i="2"/>
  <c r="I1365" i="2"/>
  <c r="H1365" i="2"/>
  <c r="P1318" i="2"/>
  <c r="O1318" i="2"/>
  <c r="I1318" i="2"/>
  <c r="H1318" i="2"/>
  <c r="P1271" i="2"/>
  <c r="O1271" i="2"/>
  <c r="I1271" i="2"/>
  <c r="H1271" i="2"/>
  <c r="P1224" i="2"/>
  <c r="O1224" i="2"/>
  <c r="I1224" i="2"/>
  <c r="H1224" i="2"/>
  <c r="P1177" i="2"/>
  <c r="O1177" i="2"/>
  <c r="I1177" i="2"/>
  <c r="H1177" i="2"/>
  <c r="P1130" i="2"/>
  <c r="O1130" i="2"/>
  <c r="I1130" i="2"/>
  <c r="H1130" i="2"/>
  <c r="P1083" i="2"/>
  <c r="O1083" i="2"/>
  <c r="I1083" i="2"/>
  <c r="H1083" i="2"/>
  <c r="P1036" i="2"/>
  <c r="O1036" i="2"/>
  <c r="I1036" i="2"/>
  <c r="H1036" i="2"/>
  <c r="P989" i="2"/>
  <c r="O989" i="2"/>
  <c r="I989" i="2"/>
  <c r="H989" i="2"/>
  <c r="P942" i="2"/>
  <c r="O942" i="2"/>
  <c r="I942" i="2"/>
  <c r="H942" i="2"/>
  <c r="P895" i="2"/>
  <c r="O895" i="2"/>
  <c r="I895" i="2"/>
  <c r="H895" i="2"/>
  <c r="P848" i="2"/>
  <c r="O848" i="2"/>
  <c r="I848" i="2"/>
  <c r="H848" i="2"/>
  <c r="P801" i="2"/>
  <c r="O801" i="2"/>
  <c r="I801" i="2"/>
  <c r="H801" i="2"/>
  <c r="P754" i="2"/>
  <c r="O754" i="2"/>
  <c r="I754" i="2"/>
  <c r="H754" i="2"/>
  <c r="P707" i="2"/>
  <c r="O707" i="2"/>
  <c r="I707" i="2"/>
  <c r="H707" i="2"/>
  <c r="P660" i="2"/>
  <c r="O660" i="2"/>
  <c r="I660" i="2"/>
  <c r="H660" i="2"/>
  <c r="P613" i="2"/>
  <c r="O613" i="2"/>
  <c r="I613" i="2"/>
  <c r="H613" i="2"/>
  <c r="P566" i="2"/>
  <c r="O566" i="2"/>
  <c r="I566" i="2"/>
  <c r="H566" i="2"/>
  <c r="P519" i="2"/>
  <c r="O519" i="2"/>
  <c r="I519" i="2"/>
  <c r="H519" i="2"/>
  <c r="P472" i="2"/>
  <c r="O472" i="2"/>
  <c r="I472" i="2"/>
  <c r="H472" i="2"/>
  <c r="P425" i="2"/>
  <c r="O425" i="2"/>
  <c r="I425" i="2"/>
  <c r="H425" i="2"/>
  <c r="P378" i="2"/>
  <c r="O378" i="2"/>
  <c r="I378" i="2"/>
  <c r="H378" i="2"/>
  <c r="P331" i="2"/>
  <c r="O331" i="2"/>
  <c r="I331" i="2"/>
  <c r="H331" i="2"/>
  <c r="P284" i="2"/>
  <c r="O284" i="2"/>
  <c r="I284" i="2"/>
  <c r="H284" i="2"/>
  <c r="P237" i="2"/>
  <c r="O237" i="2"/>
  <c r="I237" i="2"/>
  <c r="H237" i="2"/>
  <c r="P190" i="2"/>
  <c r="O190" i="2"/>
  <c r="I190" i="2"/>
  <c r="H190" i="2"/>
  <c r="P143" i="2"/>
  <c r="O143" i="2"/>
  <c r="I143" i="2"/>
  <c r="H143" i="2"/>
  <c r="P96" i="2"/>
  <c r="O96" i="2"/>
  <c r="I96" i="2"/>
  <c r="H96" i="2"/>
  <c r="P49" i="2"/>
  <c r="O49" i="2"/>
  <c r="I49" i="2"/>
  <c r="H49" i="2"/>
  <c r="P2" i="2"/>
  <c r="O2" i="2"/>
  <c r="I2" i="2"/>
  <c r="H2" i="2"/>
  <c r="P3009" i="2"/>
  <c r="O3009" i="2"/>
  <c r="I3009" i="2"/>
  <c r="H3009" i="2"/>
  <c r="P2962" i="2"/>
  <c r="O2962" i="2"/>
  <c r="I2962" i="2"/>
  <c r="H2962" i="2"/>
  <c r="P2915" i="2"/>
  <c r="O2915" i="2"/>
  <c r="I2915" i="2"/>
  <c r="H2915" i="2"/>
  <c r="P2868" i="2"/>
  <c r="O2868" i="2"/>
  <c r="I2868" i="2"/>
  <c r="H2868" i="2"/>
  <c r="P2821" i="2"/>
  <c r="O2821" i="2"/>
  <c r="I2821" i="2"/>
  <c r="H2821" i="2"/>
  <c r="P2774" i="2"/>
  <c r="O2774" i="2"/>
  <c r="I2774" i="2"/>
  <c r="H2774" i="2"/>
  <c r="P2727" i="2"/>
  <c r="O2727" i="2"/>
  <c r="I2727" i="2"/>
  <c r="H2727" i="2"/>
  <c r="P2680" i="2"/>
  <c r="O2680" i="2"/>
  <c r="I2680" i="2"/>
  <c r="H2680" i="2"/>
  <c r="P2633" i="2"/>
  <c r="O2633" i="2"/>
  <c r="I2633" i="2"/>
  <c r="H2633" i="2"/>
  <c r="P2586" i="2"/>
  <c r="O2586" i="2"/>
  <c r="I2586" i="2"/>
  <c r="H2586" i="2"/>
  <c r="P2539" i="2"/>
  <c r="O2539" i="2"/>
  <c r="I2539" i="2"/>
  <c r="H2539" i="2"/>
  <c r="P2492" i="2"/>
  <c r="O2492" i="2"/>
  <c r="I2492" i="2"/>
  <c r="H2492" i="2"/>
  <c r="P2445" i="2"/>
  <c r="O2445" i="2"/>
  <c r="I2445" i="2"/>
  <c r="H2445" i="2"/>
  <c r="P2398" i="2"/>
  <c r="O2398" i="2"/>
  <c r="I2398" i="2"/>
  <c r="H2398" i="2"/>
  <c r="P2351" i="2"/>
  <c r="O2351" i="2"/>
  <c r="I2351" i="2"/>
  <c r="H2351" i="2"/>
  <c r="P2304" i="2"/>
  <c r="O2304" i="2"/>
  <c r="I2304" i="2"/>
  <c r="H2304" i="2"/>
  <c r="P2257" i="2"/>
  <c r="O2257" i="2"/>
  <c r="I2257" i="2"/>
  <c r="H2257" i="2"/>
  <c r="P2210" i="2"/>
  <c r="O2210" i="2"/>
  <c r="I2210" i="2"/>
  <c r="H2210" i="2"/>
  <c r="P2163" i="2"/>
  <c r="O2163" i="2"/>
  <c r="I2163" i="2"/>
  <c r="H2163" i="2"/>
  <c r="P2116" i="2"/>
  <c r="O2116" i="2"/>
  <c r="I2116" i="2"/>
  <c r="H2116" i="2"/>
  <c r="P2069" i="2"/>
  <c r="O2069" i="2"/>
  <c r="I2069" i="2"/>
  <c r="H2069" i="2"/>
  <c r="P2022" i="2"/>
  <c r="O2022" i="2"/>
  <c r="I2022" i="2"/>
  <c r="H2022" i="2"/>
  <c r="P1975" i="2"/>
  <c r="O1975" i="2"/>
  <c r="I1975" i="2"/>
  <c r="H1975" i="2"/>
  <c r="P1928" i="2"/>
  <c r="O1928" i="2"/>
  <c r="I1928" i="2"/>
  <c r="H1928" i="2"/>
  <c r="P1881" i="2"/>
  <c r="O1881" i="2"/>
  <c r="I1881" i="2"/>
  <c r="H1881" i="2"/>
  <c r="P1834" i="2"/>
  <c r="O1834" i="2"/>
  <c r="I1834" i="2"/>
  <c r="H1834" i="2"/>
  <c r="P1787" i="2"/>
  <c r="O1787" i="2"/>
  <c r="I1787" i="2"/>
  <c r="H1787" i="2"/>
  <c r="P1740" i="2"/>
  <c r="O1740" i="2"/>
  <c r="I1740" i="2"/>
  <c r="H1740" i="2"/>
  <c r="P1693" i="2"/>
  <c r="O1693" i="2"/>
  <c r="I1693" i="2"/>
  <c r="H1693" i="2"/>
  <c r="P1646" i="2"/>
  <c r="O1646" i="2"/>
  <c r="I1646" i="2"/>
  <c r="H1646" i="2"/>
  <c r="P1599" i="2"/>
  <c r="O1599" i="2"/>
  <c r="I1599" i="2"/>
  <c r="H1599" i="2"/>
  <c r="P1552" i="2"/>
  <c r="O1552" i="2"/>
  <c r="I1552" i="2"/>
  <c r="H1552" i="2"/>
  <c r="P1505" i="2"/>
  <c r="O1505" i="2"/>
  <c r="I1505" i="2"/>
  <c r="H1505" i="2"/>
  <c r="P1458" i="2"/>
  <c r="O1458" i="2"/>
  <c r="I1458" i="2"/>
  <c r="H1458" i="2"/>
  <c r="P1411" i="2"/>
  <c r="O1411" i="2"/>
  <c r="I1411" i="2"/>
  <c r="H1411" i="2"/>
  <c r="P1364" i="2"/>
  <c r="O1364" i="2"/>
  <c r="I1364" i="2"/>
  <c r="H1364" i="2"/>
  <c r="P1317" i="2"/>
  <c r="O1317" i="2"/>
  <c r="I1317" i="2"/>
  <c r="H1317" i="2"/>
  <c r="P1270" i="2"/>
  <c r="O1270" i="2"/>
  <c r="I1270" i="2"/>
  <c r="H1270" i="2"/>
  <c r="P1223" i="2"/>
  <c r="O1223" i="2"/>
  <c r="I1223" i="2"/>
  <c r="H1223" i="2"/>
  <c r="P1176" i="2"/>
  <c r="O1176" i="2"/>
  <c r="I1176" i="2"/>
  <c r="H1176" i="2"/>
  <c r="P1129" i="2"/>
  <c r="O1129" i="2"/>
  <c r="I1129" i="2"/>
  <c r="H1129" i="2"/>
  <c r="P1082" i="2"/>
  <c r="O1082" i="2"/>
  <c r="I1082" i="2"/>
  <c r="H1082" i="2"/>
  <c r="P1035" i="2"/>
  <c r="O1035" i="2"/>
  <c r="I1035" i="2"/>
  <c r="H1035" i="2"/>
  <c r="P988" i="2"/>
  <c r="O988" i="2"/>
  <c r="I988" i="2"/>
  <c r="H988" i="2"/>
  <c r="P941" i="2"/>
  <c r="O941" i="2"/>
  <c r="I941" i="2"/>
  <c r="H941" i="2"/>
  <c r="P894" i="2"/>
  <c r="O894" i="2"/>
  <c r="I894" i="2"/>
  <c r="H894" i="2"/>
  <c r="P847" i="2"/>
  <c r="O847" i="2"/>
  <c r="I847" i="2"/>
  <c r="H847" i="2"/>
  <c r="P800" i="2"/>
  <c r="O800" i="2"/>
  <c r="I800" i="2"/>
  <c r="H800" i="2"/>
  <c r="P753" i="2"/>
  <c r="O753" i="2"/>
  <c r="I753" i="2"/>
  <c r="H753" i="2"/>
  <c r="P706" i="2"/>
  <c r="O706" i="2"/>
  <c r="I706" i="2"/>
  <c r="H706" i="2"/>
  <c r="P659" i="2"/>
  <c r="O659" i="2"/>
  <c r="I659" i="2"/>
  <c r="H659" i="2"/>
  <c r="P612" i="2"/>
  <c r="O612" i="2"/>
  <c r="I612" i="2"/>
  <c r="H612" i="2"/>
  <c r="P565" i="2"/>
  <c r="O565" i="2"/>
  <c r="I565" i="2"/>
  <c r="H565" i="2"/>
  <c r="P518" i="2"/>
  <c r="O518" i="2"/>
  <c r="I518" i="2"/>
  <c r="H518" i="2"/>
  <c r="P471" i="2"/>
  <c r="O471" i="2"/>
  <c r="I471" i="2"/>
  <c r="H471" i="2"/>
  <c r="P424" i="2"/>
  <c r="O424" i="2"/>
  <c r="I424" i="2"/>
  <c r="H424" i="2"/>
  <c r="P377" i="2"/>
  <c r="O377" i="2"/>
  <c r="I377" i="2"/>
  <c r="H377" i="2"/>
  <c r="P330" i="2"/>
  <c r="O330" i="2"/>
  <c r="I330" i="2"/>
  <c r="H330" i="2"/>
  <c r="P283" i="2"/>
  <c r="O283" i="2"/>
  <c r="I283" i="2"/>
  <c r="H283" i="2"/>
  <c r="P236" i="2"/>
  <c r="O236" i="2"/>
  <c r="I236" i="2"/>
  <c r="H236" i="2"/>
  <c r="P189" i="2"/>
  <c r="O189" i="2"/>
  <c r="I189" i="2"/>
  <c r="H189" i="2"/>
  <c r="P142" i="2"/>
  <c r="O142" i="2"/>
  <c r="I142" i="2"/>
  <c r="H142" i="2"/>
  <c r="P95" i="2"/>
  <c r="O95" i="2"/>
  <c r="I95" i="2"/>
  <c r="H95" i="2"/>
  <c r="P48" i="2"/>
  <c r="O48" i="2"/>
  <c r="I48" i="2"/>
  <c r="H48" i="2"/>
</calcChain>
</file>

<file path=xl/sharedStrings.xml><?xml version="1.0" encoding="utf-8"?>
<sst xmlns="http://schemas.openxmlformats.org/spreadsheetml/2006/main" count="14045" uniqueCount="1668">
  <si>
    <t>Kuntien välinen lähtömuutto</t>
  </si>
  <si>
    <t>BO</t>
  </si>
  <si>
    <t>Kuntien välinen tulomuutto</t>
  </si>
  <si>
    <t>BP</t>
  </si>
  <si>
    <t>Kuntien välinen lähtömuutto, alle 20-vuotiaat</t>
  </si>
  <si>
    <t>BQ</t>
  </si>
  <si>
    <t>Kuntien välinen lähtömuutto,  20-39 -vuotiaat</t>
  </si>
  <si>
    <t>BR</t>
  </si>
  <si>
    <t>Kuntien välinen lähtömuutto, 40-59 -vuotiaat</t>
  </si>
  <si>
    <t>BS</t>
  </si>
  <si>
    <t>Kuntien välinen lähtömuutto, 60+ -vuotiaat</t>
  </si>
  <si>
    <t>BT</t>
  </si>
  <si>
    <t>Kuntien välinen tulomuutto, alle 20-vuotiaat</t>
  </si>
  <si>
    <t>BU</t>
  </si>
  <si>
    <t>Kuntien välinentulomuutto,  20-39 -vuotiaat</t>
  </si>
  <si>
    <t>BV</t>
  </si>
  <si>
    <t>Kuntien välinen tulomuutto, 40-59 -vuotiaat</t>
  </si>
  <si>
    <t>BW</t>
  </si>
  <si>
    <t>Kuntien välinen tulomuutto, 60+ -vuotiaat</t>
  </si>
  <si>
    <t>BX</t>
  </si>
  <si>
    <t>Perheiden lukumäärä</t>
  </si>
  <si>
    <t>BY</t>
  </si>
  <si>
    <t>Asuntokuntien lukumäärä</t>
  </si>
  <si>
    <t>BZ</t>
  </si>
  <si>
    <t>Ahtaasti asuvat asuntokunnat</t>
  </si>
  <si>
    <t>CA</t>
  </si>
  <si>
    <t>Asuntokunnan koko (1 henkilö)</t>
  </si>
  <si>
    <t>CB</t>
  </si>
  <si>
    <t>Asuntokunnan koko (2 henkilöä)</t>
  </si>
  <si>
    <t>CC</t>
  </si>
  <si>
    <t>Asuntokunnan koko (3 henkilöä)</t>
  </si>
  <si>
    <t>CD</t>
  </si>
  <si>
    <t>Asuntokunnan koko (4+ henkilöä)</t>
  </si>
  <si>
    <t>CE</t>
  </si>
  <si>
    <t>Asuntojen keskipinta-ala (m2)</t>
  </si>
  <si>
    <t>CF</t>
  </si>
  <si>
    <t>Asuntokuntien keskikoko (henkilöä)</t>
  </si>
  <si>
    <t>CG</t>
  </si>
  <si>
    <t>Ei perusasteen jälkeistä tutkintoa, 25-29-vuotiaat miehet</t>
  </si>
  <si>
    <t>CY</t>
  </si>
  <si>
    <t>Ei perusasteen jälkeistä tutkintoa, 25-29-vuotiaat naiset</t>
  </si>
  <si>
    <t>CZ</t>
  </si>
  <si>
    <t>Ei perusasteen jälkeistä tutkintoa, miehet</t>
  </si>
  <si>
    <t>DA</t>
  </si>
  <si>
    <t>Ei perusasteen jälkeistä tutkintoa, naiset</t>
  </si>
  <si>
    <t>DB</t>
  </si>
  <si>
    <t>Vähintään toisen asteen tutkinnon suorittaneet, miehet</t>
  </si>
  <si>
    <t>DC</t>
  </si>
  <si>
    <t>Vähintään toisen asteen tutkinnon suorittaneet, naiset</t>
  </si>
  <si>
    <t>DD</t>
  </si>
  <si>
    <t>Korkea-asteen tutkinnon suorittaneet, miehet</t>
  </si>
  <si>
    <t>DE</t>
  </si>
  <si>
    <t>Korkea-asteen tutkinnon suorittaneet, naiset</t>
  </si>
  <si>
    <t>DF</t>
  </si>
  <si>
    <t>Toisen asteen tutkinnon suorittaneet, miehet</t>
  </si>
  <si>
    <t>DG</t>
  </si>
  <si>
    <t>Toisen asteen tutkinnon suorittaneet, naiset</t>
  </si>
  <si>
    <t>DH</t>
  </si>
  <si>
    <t>Alimman korkea-asteen tutkinnon suorittaneet, miehet</t>
  </si>
  <si>
    <t>DI</t>
  </si>
  <si>
    <t>Alimman korkea-asteen tutkinnon suorittaneet, naiset</t>
  </si>
  <si>
    <t>DJ</t>
  </si>
  <si>
    <t>Alemman korkeakouluasteen tutkinnon suorittaneet, miehet</t>
  </si>
  <si>
    <t>DK</t>
  </si>
  <si>
    <t>Alemman korkeakouluasteen tutkinon suorittaneet, naiset</t>
  </si>
  <si>
    <t>DL</t>
  </si>
  <si>
    <t>Ylemmän korkeakouluasteen tutkinnon suorittaneet, miehet</t>
  </si>
  <si>
    <t>DM</t>
  </si>
  <si>
    <t>Ylemmän korkeakouluasteen tutkinnon suorittaneet, naiset</t>
  </si>
  <si>
    <t>DN</t>
  </si>
  <si>
    <t>Tutkijakoulutusasteen tutkinnon suorittaneet, miehet</t>
  </si>
  <si>
    <t>DO</t>
  </si>
  <si>
    <t>Tutkijakoulutusasteen tutkinnon suorittaneet, naiset</t>
  </si>
  <si>
    <t>DP</t>
  </si>
  <si>
    <t>Ei perusasteen jälkeistä tutkintoa, 20+ -vuotiaat miehet</t>
  </si>
  <si>
    <t>DQ</t>
  </si>
  <si>
    <t>Ei perusasteen jälkeistä tutkintoa, 20+ -vuotiaat naiset</t>
  </si>
  <si>
    <t>DR</t>
  </si>
  <si>
    <t>Toisen asteen tutkinnon suorittaneet, 20+ -vuotiaat miehet</t>
  </si>
  <si>
    <t>DS</t>
  </si>
  <si>
    <t>Toisen asteen tutkinnon suorittaneet, 20+ -vuotiaat naiset</t>
  </si>
  <si>
    <t>DT</t>
  </si>
  <si>
    <t>Alimman korkea-asteen tutkinnon suorittaneet, 20+ -vuotiaat miehet</t>
  </si>
  <si>
    <t>DU</t>
  </si>
  <si>
    <t>Alimman korkea-asteen tutkinnon suorittaneet, 20+ -vuotiaat naiset</t>
  </si>
  <si>
    <t>DV</t>
  </si>
  <si>
    <t>Alemman korkeakouluasteen tutkinnon suorittaneet, 20+ -vuotiaat miehet</t>
  </si>
  <si>
    <t>DW</t>
  </si>
  <si>
    <t>Alemman korkeakouluasteen tutkinno suorittaneet, 20+ -vuotiaat naiset</t>
  </si>
  <si>
    <t>DX</t>
  </si>
  <si>
    <t>Ylemmän korkeakouluasteen tutkinnon suorittaneet, 20+ -vuotiaat miehet</t>
  </si>
  <si>
    <t>DY</t>
  </si>
  <si>
    <t>Ylemmän korkeakouluasteen tutkinnon suorittaneet, 20+ -vuotiaat naiset</t>
  </si>
  <si>
    <t>DZ</t>
  </si>
  <si>
    <t>Tutkijakoulutusasteen tutkinnon suorittaneet, 20+ -vuotiaat miehet</t>
  </si>
  <si>
    <t>EA</t>
  </si>
  <si>
    <t>Tutkija-asteen tutkinnon suorittaneet, 20+ -vuotiaat naiset</t>
  </si>
  <si>
    <t>EB</t>
  </si>
  <si>
    <t>Alueella asuvan työllisen työvoiman määrä</t>
  </si>
  <si>
    <t>EC</t>
  </si>
  <si>
    <t>Työlliset, 18-64-vuotiaat</t>
  </si>
  <si>
    <t>ED</t>
  </si>
  <si>
    <t>Asuinkunnassa työssäkäyvät</t>
  </si>
  <si>
    <t>EE</t>
  </si>
  <si>
    <t>Työttömät, 18-64-vuotiaat</t>
  </si>
  <si>
    <t>EF</t>
  </si>
  <si>
    <t>0-14 -vuotiaat</t>
  </si>
  <si>
    <t>EG</t>
  </si>
  <si>
    <t>Opiskelijat</t>
  </si>
  <si>
    <t>EH</t>
  </si>
  <si>
    <t>Eläkeläiset</t>
  </si>
  <si>
    <t>EI</t>
  </si>
  <si>
    <t>Väestöntiheys</t>
  </si>
  <si>
    <t>EJ</t>
  </si>
  <si>
    <t>Muut työvoiman ulkopuolella olevat</t>
  </si>
  <si>
    <t>EK</t>
  </si>
  <si>
    <t>Taloudellinen huoltosuhde</t>
  </si>
  <si>
    <t>EL</t>
  </si>
  <si>
    <t>Työlliset, 18-24-vuotiaat</t>
  </si>
  <si>
    <t>EM</t>
  </si>
  <si>
    <t>Työlliset, 25-34-vuotiaat</t>
  </si>
  <si>
    <t>EN</t>
  </si>
  <si>
    <t>Työlliset, 35-44-vuotiaat</t>
  </si>
  <si>
    <t>EO</t>
  </si>
  <si>
    <t>Työlliset, 45-54-vuotiaat</t>
  </si>
  <si>
    <t>EP</t>
  </si>
  <si>
    <t>Työlliset, 55-59-vuotiaat</t>
  </si>
  <si>
    <t>EQ</t>
  </si>
  <si>
    <t>Työlliset, 60-64-vuotiaat</t>
  </si>
  <si>
    <t>ER</t>
  </si>
  <si>
    <t>Yrittäjät</t>
  </si>
  <si>
    <t>ES</t>
  </si>
  <si>
    <t>Yleishallinto toimintakulut yhteensä</t>
  </si>
  <si>
    <t>ABH</t>
  </si>
  <si>
    <t>Lastensuojelun laitos- ja perhehoito toimintakulut yhteensä</t>
  </si>
  <si>
    <t>ABI</t>
  </si>
  <si>
    <t>Lastensuojelun avohuoltopalvelut toimintakulut yhteensä</t>
  </si>
  <si>
    <t>ABJ</t>
  </si>
  <si>
    <t>Muut lasten ja perheiden avopalvelut toimintakulut yhteensä</t>
  </si>
  <si>
    <t>ABK</t>
  </si>
  <si>
    <t>Ikääntyneiden laitoshoito toimintakulut yhteensä</t>
  </si>
  <si>
    <t>ABL</t>
  </si>
  <si>
    <t>Ikääntyneiden ympärivuorokautisen hoivan asumispalvelut toimintakulut yhteensä</t>
  </si>
  <si>
    <t>ABM</t>
  </si>
  <si>
    <t>Muut ikääntyneiden palvelut toimintakulut yhteensä</t>
  </si>
  <si>
    <t>ABN</t>
  </si>
  <si>
    <t>Vammaisten laitoshoito toimintakulut yhteensä</t>
  </si>
  <si>
    <t>ABO</t>
  </si>
  <si>
    <t>Vammaisten ympärivuorokautisen hoivan asumispalvelut toimintakulut yhteensä</t>
  </si>
  <si>
    <t>ABP</t>
  </si>
  <si>
    <t>Muut vammaisten palvelut toimintakulut yhteensä</t>
  </si>
  <si>
    <t>ABQ</t>
  </si>
  <si>
    <t>Kotihoito toimintakulut yhteensä</t>
  </si>
  <si>
    <t>ABR</t>
  </si>
  <si>
    <t>Työllistymistä tukevat palvelut toimintakulut yhteensä</t>
  </si>
  <si>
    <t>ABS</t>
  </si>
  <si>
    <t>Päihdehuollon erityispalvelut toimintakulut yhteensä</t>
  </si>
  <si>
    <t>ABT</t>
  </si>
  <si>
    <t>Perusterveydenhuollon avohoito toimintakulut yhteensä</t>
  </si>
  <si>
    <t>ABU</t>
  </si>
  <si>
    <t>Suun terveydenhuolto toimintakulut yhteensä</t>
  </si>
  <si>
    <t>ABV</t>
  </si>
  <si>
    <t>Perusterveydenhuollon vuodeosastohoito toimintakulut yhteensä</t>
  </si>
  <si>
    <t>ABW</t>
  </si>
  <si>
    <t>Erikoissairaanhoito toimintakulut yhteensä</t>
  </si>
  <si>
    <t>ABX</t>
  </si>
  <si>
    <t>Ympäristöterveydenhuolto toimintakulut yhteensä</t>
  </si>
  <si>
    <t>ABY</t>
  </si>
  <si>
    <t>Muu sosiaali- ja terveystoiminta toimintakulut yhteensä</t>
  </si>
  <si>
    <t>ABZ</t>
  </si>
  <si>
    <t>Sosiaali- ja terveystoiminta yhteensä</t>
  </si>
  <si>
    <t>ACA</t>
  </si>
  <si>
    <t>Varhaiskasvatus toimintakulut yhteensä</t>
  </si>
  <si>
    <t>ACB</t>
  </si>
  <si>
    <t>Esiopetus toimintakulut yhteensä</t>
  </si>
  <si>
    <t>ACC</t>
  </si>
  <si>
    <t>Perusopetus toimintakulut yhteensä</t>
  </si>
  <si>
    <t>ACD</t>
  </si>
  <si>
    <t>Lukiokoulutus toimintakulut yhteensä</t>
  </si>
  <si>
    <t>ACE</t>
  </si>
  <si>
    <t>Ammatillinen koulutus toimintakulut yhteensä</t>
  </si>
  <si>
    <t>ACF</t>
  </si>
  <si>
    <t>Kansalaisopistojen vapaa sivistystyö toimintakulut yhteensä</t>
  </si>
  <si>
    <t>ACG</t>
  </si>
  <si>
    <t>Taiteen perusopetus toimintakulut yhteensä</t>
  </si>
  <si>
    <t>ACH</t>
  </si>
  <si>
    <t>Muu opetustoiminta toimintakulut yhteensä</t>
  </si>
  <si>
    <t>ACI</t>
  </si>
  <si>
    <t>Kirjastotoiminta toimintakulut yhteensä</t>
  </si>
  <si>
    <t>ACJ</t>
  </si>
  <si>
    <t>Liikunta ja ulkoilu toimintakulut yhteensä</t>
  </si>
  <si>
    <t>ACK</t>
  </si>
  <si>
    <t>Nuorisotoiminta toimintakulut yhteensä</t>
  </si>
  <si>
    <t>ACL</t>
  </si>
  <si>
    <t>Museo- ja näyttelytoiminta toimintakulut yhteensä</t>
  </si>
  <si>
    <t>ACM</t>
  </si>
  <si>
    <t>Teatteri-, tanssi- ja sirkustoiminta toimintakulut yhteensä</t>
  </si>
  <si>
    <t>ACN</t>
  </si>
  <si>
    <t>Musiikkitoiminta toimintakulut yhteensä</t>
  </si>
  <si>
    <t>ACO</t>
  </si>
  <si>
    <t>Muu kulttuuritoiminta toimintakulut yhteensä</t>
  </si>
  <si>
    <t>ACP</t>
  </si>
  <si>
    <t>Opetus- ja kulttuuritoiminta yhteensä toimintakulut yhteensä</t>
  </si>
  <si>
    <t>ACQ</t>
  </si>
  <si>
    <t>Yhdyskuntasuunnittelu toimintakulut yhteensä</t>
  </si>
  <si>
    <t>ACR</t>
  </si>
  <si>
    <t>Rakennusvalvonta toimintakulut yhteensä</t>
  </si>
  <si>
    <t>ACS</t>
  </si>
  <si>
    <t>Ympäristön huolto toimintakulut yhteensä</t>
  </si>
  <si>
    <t>ACT</t>
  </si>
  <si>
    <t>Liikenneväylät toimintakulut yhteensä</t>
  </si>
  <si>
    <t>ACU</t>
  </si>
  <si>
    <t>Puistot ja yleiset alueet toimintakulut yhteensä</t>
  </si>
  <si>
    <t>ACV</t>
  </si>
  <si>
    <t>Palo- ja pelastustoiminta toimintakulut yhteensä</t>
  </si>
  <si>
    <t>ACW</t>
  </si>
  <si>
    <t>Lomituspalvelut toimintakulut yhteensä</t>
  </si>
  <si>
    <t>ACX</t>
  </si>
  <si>
    <t>Tila- ja vuokrauspalvelut toimintakulut yhteensä</t>
  </si>
  <si>
    <t>ACY</t>
  </si>
  <si>
    <t>Tukipalvelut toimintakulut yhteensä</t>
  </si>
  <si>
    <t>ACZ</t>
  </si>
  <si>
    <t>Elinkeinoelämän edistäminen toimintakulut yhteensä</t>
  </si>
  <si>
    <t>ADA</t>
  </si>
  <si>
    <t>Vesihuolto toimintakulut yhteensä</t>
  </si>
  <si>
    <t>ADB</t>
  </si>
  <si>
    <t>Energiahuolto toimintakulut yhteensä</t>
  </si>
  <si>
    <t>ADC</t>
  </si>
  <si>
    <t>Jätehuolto toimintakulut yhteensä</t>
  </si>
  <si>
    <t>ADD</t>
  </si>
  <si>
    <t>Joukkoliikenne toimintakulut yhteensä</t>
  </si>
  <si>
    <t>ADE</t>
  </si>
  <si>
    <t>Satamatoiminta toimintakulut yhteensä</t>
  </si>
  <si>
    <t>ADF</t>
  </si>
  <si>
    <t>Maa- ja metsätilat toimintakulut yhteensä</t>
  </si>
  <si>
    <t>ADG</t>
  </si>
  <si>
    <t>Muu toiminta toimintakulut yhteensä</t>
  </si>
  <si>
    <t>ADH</t>
  </si>
  <si>
    <t>Käyttötalous yhteensä toimintakulut yhteensä</t>
  </si>
  <si>
    <t>ADI</t>
  </si>
  <si>
    <t>Yleishallinto investointimenot yhteensä</t>
  </si>
  <si>
    <t>ADJ</t>
  </si>
  <si>
    <t>Lasten ja perheiden palvelut investointimenot yhteensä</t>
  </si>
  <si>
    <t>ADK</t>
  </si>
  <si>
    <t>Ikääntyneiden palvelut investointimenot yhteensä</t>
  </si>
  <si>
    <t>ADL</t>
  </si>
  <si>
    <t>Vammaisten palvelut investointimenot yhteensä</t>
  </si>
  <si>
    <t>ADM</t>
  </si>
  <si>
    <t>Kotihoito investointimenot yhteensä</t>
  </si>
  <si>
    <t>ADN</t>
  </si>
  <si>
    <t>Työllistymistä tukevat palvelut investointimenot yhteensä</t>
  </si>
  <si>
    <t>ADO</t>
  </si>
  <si>
    <t>Päihdehuollon erityispalvelut investointimenot yhteensä</t>
  </si>
  <si>
    <t>ADP</t>
  </si>
  <si>
    <t>Perusterveydenhuolto investointimenot yhteensä</t>
  </si>
  <si>
    <t>ADQ</t>
  </si>
  <si>
    <t>Erikoissairaanhoito investointimenot yhteensä</t>
  </si>
  <si>
    <t>ADR</t>
  </si>
  <si>
    <t>Ympäristöterveydenhuolto investointimenot yhteensä</t>
  </si>
  <si>
    <t>ADS</t>
  </si>
  <si>
    <t>Muu sosiaali- ja terveystoiminta investointimenot yhteensä</t>
  </si>
  <si>
    <t>ADT</t>
  </si>
  <si>
    <t>Sosiaali- ja terveystoiminta yhteensä investointimenot yhteensä</t>
  </si>
  <si>
    <t>ADU</t>
  </si>
  <si>
    <t>Varhaiskasvatus investointimenot yhteensä</t>
  </si>
  <si>
    <t>ADV</t>
  </si>
  <si>
    <t>Esiopetus investointimenot yhteensä</t>
  </si>
  <si>
    <t>ADW</t>
  </si>
  <si>
    <t>Perusopetus investointimenot yhteensä</t>
  </si>
  <si>
    <t>ADX</t>
  </si>
  <si>
    <t>Lukiokoulutus investointimenot yhteensä</t>
  </si>
  <si>
    <t>ADY</t>
  </si>
  <si>
    <t>Ammatillinen koulutus investointimenot yhteensä</t>
  </si>
  <si>
    <t>ADZ</t>
  </si>
  <si>
    <t>Kansalaisopistojen vapaa sivistystyö investointimenot yhteensä</t>
  </si>
  <si>
    <t>AEA</t>
  </si>
  <si>
    <t>Taiteen perusopetus investointimenot yhteensä</t>
  </si>
  <si>
    <t>AEB</t>
  </si>
  <si>
    <t>Muu opetustoiminta investointimenot yhteensä</t>
  </si>
  <si>
    <t>AEC</t>
  </si>
  <si>
    <t>Kirjastotoiminta investointimenot yhteensä</t>
  </si>
  <si>
    <t>AED</t>
  </si>
  <si>
    <t>Liikunta ja ulkoilu investointimenot yhteensä</t>
  </si>
  <si>
    <t>AEE</t>
  </si>
  <si>
    <t>Nuorisotoiminta investointimenot yhteensä</t>
  </si>
  <si>
    <t>AEF</t>
  </si>
  <si>
    <t>Museo- ja näyttelytoiminta investointimenot yhteensä</t>
  </si>
  <si>
    <t>AEG</t>
  </si>
  <si>
    <t>Teatteri-, tanssi- ja sirkustoiminta investointimenot yhteensä</t>
  </si>
  <si>
    <t>AEH</t>
  </si>
  <si>
    <t>Musiikkitoiminta investointimenot yhteensä</t>
  </si>
  <si>
    <t>AEI</t>
  </si>
  <si>
    <t>Muu kulttuuritoiminta investointimenot yhteensä</t>
  </si>
  <si>
    <t>AEJ</t>
  </si>
  <si>
    <t>Opetus- ja kulttuuritoiminta yhteensä investointimenot yhteensä</t>
  </si>
  <si>
    <t>AEK</t>
  </si>
  <si>
    <t>Yhdyskuntasuunnittelu investointimenot yhteensä</t>
  </si>
  <si>
    <t>AEL</t>
  </si>
  <si>
    <t>Rakennusvalvonta investointimenot yhteensä</t>
  </si>
  <si>
    <t>AEM</t>
  </si>
  <si>
    <t>Ympäristön huolto investointimenot yhteensä</t>
  </si>
  <si>
    <t>AEN</t>
  </si>
  <si>
    <t>Liikenneväylät investointimenot yhteensä</t>
  </si>
  <si>
    <t>AEO</t>
  </si>
  <si>
    <t>Puistot ja yleiset alueet investointimenot yhteensä</t>
  </si>
  <si>
    <t>AEP</t>
  </si>
  <si>
    <t>Palo- ja pelastustoiminta investointimenot yhteensä</t>
  </si>
  <si>
    <t>AEQ</t>
  </si>
  <si>
    <t>Lomituspalvelut investointimenot yhteensä</t>
  </si>
  <si>
    <t>AER</t>
  </si>
  <si>
    <t>Tila- ja vuokrauspalvelut investointimenot yhteensä</t>
  </si>
  <si>
    <t>AES</t>
  </si>
  <si>
    <t>Tukipalvelut investointimenot yhteensä</t>
  </si>
  <si>
    <t>AET</t>
  </si>
  <si>
    <t>Elinkeinoelämän edistäminen investointimenot yhteensä</t>
  </si>
  <si>
    <t>AEU</t>
  </si>
  <si>
    <t>Vesihuolto investointimenot yhteensä</t>
  </si>
  <si>
    <t>AEV</t>
  </si>
  <si>
    <t>Energiahuolto investointimenot yhteensä</t>
  </si>
  <si>
    <t>AEW</t>
  </si>
  <si>
    <t>Jätehuolto investointimenot yhteensä</t>
  </si>
  <si>
    <t>AEX</t>
  </si>
  <si>
    <t>Joukkoliikenne investointimenot yhteensä</t>
  </si>
  <si>
    <t>AEY</t>
  </si>
  <si>
    <t>Satamatoiminta investointimenot yhteensä</t>
  </si>
  <si>
    <t>AEZ</t>
  </si>
  <si>
    <t>Maa- ja metsätilat investointimenot yhteensä</t>
  </si>
  <si>
    <t>AFA</t>
  </si>
  <si>
    <t>Muu toiminta investointimenot yhteensä</t>
  </si>
  <si>
    <t>AFB</t>
  </si>
  <si>
    <t>Investoinnit yhteensä  investointimenot yhteensä</t>
  </si>
  <si>
    <t>AFC</t>
  </si>
  <si>
    <t>variable x</t>
  </si>
  <si>
    <t>variable y</t>
  </si>
  <si>
    <t>r</t>
  </si>
  <si>
    <t>p</t>
  </si>
  <si>
    <t>Significant</t>
  </si>
  <si>
    <t>true</t>
  </si>
  <si>
    <t>Maapinta-ala, km2</t>
  </si>
  <si>
    <t>C</t>
  </si>
  <si>
    <t>Taajamaväestö</t>
  </si>
  <si>
    <t>D</t>
  </si>
  <si>
    <t>Väkiluku</t>
  </si>
  <si>
    <t>E</t>
  </si>
  <si>
    <t>Miesten lukumäärä</t>
  </si>
  <si>
    <t>F</t>
  </si>
  <si>
    <t>Naisten lukumäärä</t>
  </si>
  <si>
    <t>G</t>
  </si>
  <si>
    <t>Naisia 1000 miestä kohti</t>
  </si>
  <si>
    <t>H</t>
  </si>
  <si>
    <t>0-4 -vuotiaat, miehet</t>
  </si>
  <si>
    <t>I</t>
  </si>
  <si>
    <t>0-4 -vuotiaat, naiset</t>
  </si>
  <si>
    <t>J</t>
  </si>
  <si>
    <t>5-9 -vuotiaat, miehet</t>
  </si>
  <si>
    <t>K</t>
  </si>
  <si>
    <t>5-9 -vuotiaat, naiset</t>
  </si>
  <si>
    <t>L</t>
  </si>
  <si>
    <t>10-14 -vuotiaat, miehet</t>
  </si>
  <si>
    <t>M</t>
  </si>
  <si>
    <t>10-14 -vuotiaat, naiset</t>
  </si>
  <si>
    <t>N</t>
  </si>
  <si>
    <t>15-19 -vuotiaat, miehet</t>
  </si>
  <si>
    <t>O</t>
  </si>
  <si>
    <t>15-19 -vuotiaat, naiset</t>
  </si>
  <si>
    <t>P</t>
  </si>
  <si>
    <t>20-24 -vuotiaat, miehet</t>
  </si>
  <si>
    <t>Q</t>
  </si>
  <si>
    <t>20-24 -vuotiaat, naiset</t>
  </si>
  <si>
    <t>R</t>
  </si>
  <si>
    <t>25-29 -vuotiaat, miehet</t>
  </si>
  <si>
    <t>S</t>
  </si>
  <si>
    <t>25-29 -vuotiaat, naiset</t>
  </si>
  <si>
    <t>T</t>
  </si>
  <si>
    <t>30-34 -vuotiaat, miehet</t>
  </si>
  <si>
    <t>U</t>
  </si>
  <si>
    <t>30-34 -vuotiaat, naiset</t>
  </si>
  <si>
    <t>V</t>
  </si>
  <si>
    <t>35-39 -vuotiaat, miehet</t>
  </si>
  <si>
    <t>W</t>
  </si>
  <si>
    <t>35-39 -vuotiaat, naiset</t>
  </si>
  <si>
    <t>X</t>
  </si>
  <si>
    <t>40-44 -vuotiaat, miehet</t>
  </si>
  <si>
    <t>Y</t>
  </si>
  <si>
    <t>40-44 -vuotiaat, naiset</t>
  </si>
  <si>
    <t>Z</t>
  </si>
  <si>
    <t>45-49 -vuotiaat, miehet</t>
  </si>
  <si>
    <t>AA</t>
  </si>
  <si>
    <t>45-49 -vuotiaat, naiset</t>
  </si>
  <si>
    <t>AB</t>
  </si>
  <si>
    <t>50-54 -vuotiaat, miehet</t>
  </si>
  <si>
    <t>AC</t>
  </si>
  <si>
    <t>50-54 -vuotiaat, naiset</t>
  </si>
  <si>
    <t>AD</t>
  </si>
  <si>
    <t>55-59 -vuotiaat, miehet</t>
  </si>
  <si>
    <t>AE</t>
  </si>
  <si>
    <t>55-59 -vuotiaat, naiset</t>
  </si>
  <si>
    <t>AF</t>
  </si>
  <si>
    <t>60-64 -vuotiaat, miehet</t>
  </si>
  <si>
    <t>AG</t>
  </si>
  <si>
    <t>60-64 -vuotiaat, naiset</t>
  </si>
  <si>
    <t>AH</t>
  </si>
  <si>
    <t>65-69 -vuotiaat, miehet</t>
  </si>
  <si>
    <t>AI</t>
  </si>
  <si>
    <t>65-69 -vuotiaat, naiset</t>
  </si>
  <si>
    <t>AJ</t>
  </si>
  <si>
    <t>70-74 -vuotiaat, miehet</t>
  </si>
  <si>
    <t>AK</t>
  </si>
  <si>
    <t>70-74 -vuotiaat, naiset</t>
  </si>
  <si>
    <t>AL</t>
  </si>
  <si>
    <t>75-79 -vuotiaat, miehet</t>
  </si>
  <si>
    <t>AM</t>
  </si>
  <si>
    <t>75-79 -vuotiaat, naiset</t>
  </si>
  <si>
    <t>AN</t>
  </si>
  <si>
    <t>80-84 -vuotiaat, miehet</t>
  </si>
  <si>
    <t>AO</t>
  </si>
  <si>
    <t>80-84 -vuotiaat, naiset</t>
  </si>
  <si>
    <t>AP</t>
  </si>
  <si>
    <t>85-89 -vuotiaat, miehet</t>
  </si>
  <si>
    <t>AQ</t>
  </si>
  <si>
    <t>85-89 -vuotiaat, naiset</t>
  </si>
  <si>
    <t>AR</t>
  </si>
  <si>
    <t>90-94 -vuotiaat, miehet</t>
  </si>
  <si>
    <t>AS</t>
  </si>
  <si>
    <t>90-94 -vuotiaat, naiset</t>
  </si>
  <si>
    <t>AT</t>
  </si>
  <si>
    <t>Yli 94-vuotiaat, miehet</t>
  </si>
  <si>
    <t>AU</t>
  </si>
  <si>
    <t>Yli 94-vuotiaat, naiset</t>
  </si>
  <si>
    <t>AV</t>
  </si>
  <si>
    <t>Alle 7-vuotiaat</t>
  </si>
  <si>
    <t>AW</t>
  </si>
  <si>
    <t>Alle 15-vuotiaat</t>
  </si>
  <si>
    <t>AX</t>
  </si>
  <si>
    <t>15-64 -vuotiaat</t>
  </si>
  <si>
    <t>AY</t>
  </si>
  <si>
    <t>Yli 64-vuotiaat</t>
  </si>
  <si>
    <t>AZ</t>
  </si>
  <si>
    <t>Alle 15- ja yli 64 -vuotiaat</t>
  </si>
  <si>
    <t>BA</t>
  </si>
  <si>
    <t>Demografinen huoltosuhde</t>
  </si>
  <si>
    <t>BB</t>
  </si>
  <si>
    <t>Väestön keski-ikä, miehet</t>
  </si>
  <si>
    <t>BC</t>
  </si>
  <si>
    <t>Väestön keski-ikä, naiset</t>
  </si>
  <si>
    <t>BD</t>
  </si>
  <si>
    <t>Ruotsinkieliset</t>
  </si>
  <si>
    <t>BE</t>
  </si>
  <si>
    <t>Ulkomaan kansalaiset</t>
  </si>
  <si>
    <t>BF</t>
  </si>
  <si>
    <t>Syntyneet</t>
  </si>
  <si>
    <t>BG</t>
  </si>
  <si>
    <t>Syntyneet, äiti alle 20-vuotias</t>
  </si>
  <si>
    <t>BH</t>
  </si>
  <si>
    <t>Syntyneet, äiti  20-29 -vuotias</t>
  </si>
  <si>
    <t>BI</t>
  </si>
  <si>
    <t>Syntyneet, äiti 30-34 -vuotias</t>
  </si>
  <si>
    <t>BJ</t>
  </si>
  <si>
    <t>Syntyneet , äiti yli 34-vuotias</t>
  </si>
  <si>
    <t>BK</t>
  </si>
  <si>
    <t>Kuolleet</t>
  </si>
  <si>
    <t>BL</t>
  </si>
  <si>
    <t>Maahanmuuttaneet</t>
  </si>
  <si>
    <t>BM</t>
  </si>
  <si>
    <t>Maastamuuttaneet</t>
  </si>
  <si>
    <t>BN</t>
  </si>
  <si>
    <t>Rivi- ja pientaloissa asuvat asuntokunnat</t>
  </si>
  <si>
    <t>CH</t>
  </si>
  <si>
    <t>Pientaloissa asuvat asuntokunnat</t>
  </si>
  <si>
    <t>CI</t>
  </si>
  <si>
    <t>Rivi- ja ketjutaloissa asuvat asuntokunnat</t>
  </si>
  <si>
    <t>CJ</t>
  </si>
  <si>
    <t>Kerrostaloissa asuvat asuntokunnat</t>
  </si>
  <si>
    <t>CK</t>
  </si>
  <si>
    <t>Muissa rakennuksissa asuvat asuntokunnat</t>
  </si>
  <si>
    <t>CL</t>
  </si>
  <si>
    <t>Omistusasunnossa asuvat asuntokunnat</t>
  </si>
  <si>
    <t>CM</t>
  </si>
  <si>
    <t>Vuokra-asunnoissa asuvat asuntokunnat</t>
  </si>
  <si>
    <t>CN</t>
  </si>
  <si>
    <t>Kaikkien asuntojen pinta-ala, m2</t>
  </si>
  <si>
    <t>CO</t>
  </si>
  <si>
    <t>Asuntojen pinta-ala, m2/henkilö</t>
  </si>
  <si>
    <t>CP</t>
  </si>
  <si>
    <t>Puutteellisesti varustetuissa tai varustetasoltaan tuntemattomissa asunnoissa asuvat asuntokunnat</t>
  </si>
  <si>
    <t>CQ</t>
  </si>
  <si>
    <t>Hyvin varustetuissa asunnoissa asuvat vanhusasuntokunnat</t>
  </si>
  <si>
    <t>CR</t>
  </si>
  <si>
    <t>Puutteellisesti varustetuissa asunnossa asuvat vanhusasuntokunnat</t>
  </si>
  <si>
    <t>CS</t>
  </si>
  <si>
    <t>Kaikkien rakennusten kerrosala, m2</t>
  </si>
  <si>
    <t>CT</t>
  </si>
  <si>
    <t>Asuinrakennusten kerrosala, m2</t>
  </si>
  <si>
    <t>CU</t>
  </si>
  <si>
    <t>Kesämökkien lukumäärä</t>
  </si>
  <si>
    <t>CV</t>
  </si>
  <si>
    <t>Kesäasukkaat</t>
  </si>
  <si>
    <t>CW</t>
  </si>
  <si>
    <t>Ulkopaikkakuntalaisten omistamat yksityiset kesämökit</t>
  </si>
  <si>
    <t>CX</t>
  </si>
  <si>
    <t>Yrittäjät, miehet</t>
  </si>
  <si>
    <t>ET</t>
  </si>
  <si>
    <t>Yrittäjät, naiset</t>
  </si>
  <si>
    <t>EU</t>
  </si>
  <si>
    <t>Alueella olevien työpaikkojen lukumäärä</t>
  </si>
  <si>
    <t>EV</t>
  </si>
  <si>
    <t>Alkutuotannon työpaikat</t>
  </si>
  <si>
    <t>EW</t>
  </si>
  <si>
    <t>Jalostuksen työpaikat</t>
  </si>
  <si>
    <t>EX</t>
  </si>
  <si>
    <t>Palvelujen työpaikat</t>
  </si>
  <si>
    <t>EY</t>
  </si>
  <si>
    <t>Toimialaltaan tuntemattomat työpaikat</t>
  </si>
  <si>
    <t>EZ</t>
  </si>
  <si>
    <t>Teollisuuden työpaikat, miehet</t>
  </si>
  <si>
    <t>FA</t>
  </si>
  <si>
    <t>Teollisuuden työpaikat, naiset</t>
  </si>
  <si>
    <t>FB</t>
  </si>
  <si>
    <t>Rakentamisen työpaikat, miehet</t>
  </si>
  <si>
    <t>FC</t>
  </si>
  <si>
    <t>Rakentamisen työpaikat, naiset</t>
  </si>
  <si>
    <t>FD</t>
  </si>
  <si>
    <t>Kaupan työpaikat, miehet</t>
  </si>
  <si>
    <t>FE</t>
  </si>
  <si>
    <t>Kaupan työpaikat, naiset</t>
  </si>
  <si>
    <t>FF</t>
  </si>
  <si>
    <t>Majoitus- ja ravitsemistoiminnan työpaikat</t>
  </si>
  <si>
    <t>FG</t>
  </si>
  <si>
    <t>Koulutuksen työpaikat, miehet</t>
  </si>
  <si>
    <t>FH</t>
  </si>
  <si>
    <t>Koulutuksen työpaikat, naiset</t>
  </si>
  <si>
    <t>FI</t>
  </si>
  <si>
    <t>Terveys- ja sosiaalipalvelujen työpaikat, miehet</t>
  </si>
  <si>
    <t>FJ</t>
  </si>
  <si>
    <t>Terveys- ja sosiaalipalvelujen työpaikat, naiset</t>
  </si>
  <si>
    <t>FK</t>
  </si>
  <si>
    <t>Informaatiosektorin työpaikat</t>
  </si>
  <si>
    <t>FL</t>
  </si>
  <si>
    <t>Työpaikkaomavaraisuus</t>
  </si>
  <si>
    <t>FM</t>
  </si>
  <si>
    <t>Alkutuotannon työllinen työvoima</t>
  </si>
  <si>
    <t>FN</t>
  </si>
  <si>
    <t>Jalostuksen työllinen työvoima</t>
  </si>
  <si>
    <t>FO</t>
  </si>
  <si>
    <t>Palvelutoimialojen työllinen työvoima</t>
  </si>
  <si>
    <t>FP</t>
  </si>
  <si>
    <t>Sisäänpendelöinti</t>
  </si>
  <si>
    <t>FQ</t>
  </si>
  <si>
    <t>Ulospendelöinti</t>
  </si>
  <si>
    <t>FR</t>
  </si>
  <si>
    <t>Omassa seutukunnassa työssäkäyvät</t>
  </si>
  <si>
    <t>FS</t>
  </si>
  <si>
    <t>Lainakanta, euroa/asukas</t>
  </si>
  <si>
    <t>FT</t>
  </si>
  <si>
    <t>Opetus- ja kulttuuritoiminta yhteensä, nettokäyttökustannukset, euroa/asukas</t>
  </si>
  <si>
    <t>FU</t>
  </si>
  <si>
    <t>Sosiaali- ja terveystoiminta yhteensä, nettokäyttökustannukset, euroa/asukas</t>
  </si>
  <si>
    <t>FV</t>
  </si>
  <si>
    <t>1.1.1.1 Tulovero ansiotulosta valtionverotuksessa (TVL 124§ 1 mom.)</t>
  </si>
  <si>
    <t>FW</t>
  </si>
  <si>
    <t>1.1.1.2 Tulovero pääomatulosta valtionverotuksessa (TVL 124 § 2 mom.)</t>
  </si>
  <si>
    <t>FX</t>
  </si>
  <si>
    <t>1.1.2.1 Kunnallisvero kunnille</t>
  </si>
  <si>
    <t>FY</t>
  </si>
  <si>
    <t>Päästöt yhteensä pl. LULUCF-sektori</t>
  </si>
  <si>
    <t>FZ</t>
  </si>
  <si>
    <t>1 Energiasektori</t>
  </si>
  <si>
    <t>GA</t>
  </si>
  <si>
    <t>1(-1A3) Energiasektori pl. kotimaan liikenne</t>
  </si>
  <si>
    <t>GB</t>
  </si>
  <si>
    <t>1A3 Kotimaan liikenne</t>
  </si>
  <si>
    <t>GC</t>
  </si>
  <si>
    <t>2 Teollisuusprosessit ja tuotteiden käyttö</t>
  </si>
  <si>
    <t>GD</t>
  </si>
  <si>
    <t>3 Maatalous</t>
  </si>
  <si>
    <t>GE</t>
  </si>
  <si>
    <t>3A Kotieläinten ruoansulatus</t>
  </si>
  <si>
    <t>GF</t>
  </si>
  <si>
    <t>3B Lannankäsittely</t>
  </si>
  <si>
    <t>GG</t>
  </si>
  <si>
    <t>3D Maatalousmaat</t>
  </si>
  <si>
    <t>GH</t>
  </si>
  <si>
    <t>5 Jätteiden käsittely</t>
  </si>
  <si>
    <t>GI</t>
  </si>
  <si>
    <t>5A Jätteiden sijoittaminen kaatopaikalle</t>
  </si>
  <si>
    <t>GJ</t>
  </si>
  <si>
    <t>5B Jätteiden biologinen käsittely</t>
  </si>
  <si>
    <t>GK</t>
  </si>
  <si>
    <t>5D Jätevesien puhdistus</t>
  </si>
  <si>
    <t>GL</t>
  </si>
  <si>
    <t>A Maatalous, metsätalous ja kalatalous (01-03)</t>
  </si>
  <si>
    <t>GM</t>
  </si>
  <si>
    <t>B Kaivostoiminta ja louhinta (05-09)</t>
  </si>
  <si>
    <t>GN</t>
  </si>
  <si>
    <t>C Teollisuus (10-33)</t>
  </si>
  <si>
    <t>GO</t>
  </si>
  <si>
    <t>D Sähkö-, kaasu- ja lämpöhuolto, jäähdytysliiketoiminta (35)</t>
  </si>
  <si>
    <t>GP</t>
  </si>
  <si>
    <t>E Vesihuolto, viemäri- ja jätevesihuolto, jätehuolto ja muu ympäristön puhtaanapito (36-39)</t>
  </si>
  <si>
    <t>GQ</t>
  </si>
  <si>
    <t>F Rakentaminen (41-43)</t>
  </si>
  <si>
    <t>GR</t>
  </si>
  <si>
    <t>G Tukku- ja vähittäiskauppa; moottoriajoneuvojen ja moottoripyörien korjaus (45-47)</t>
  </si>
  <si>
    <t>GS</t>
  </si>
  <si>
    <t>H Kuljetus ja varastointi (49-53)</t>
  </si>
  <si>
    <t>GT</t>
  </si>
  <si>
    <t>I Majoitus- ja ravitsemistoiminta (55-56)</t>
  </si>
  <si>
    <t>GU</t>
  </si>
  <si>
    <t>J Informaatio ja viestintä (58-63)</t>
  </si>
  <si>
    <t>GV</t>
  </si>
  <si>
    <t>K Rahoitus- ja vakuutustoiminta (64-66)</t>
  </si>
  <si>
    <t>GW</t>
  </si>
  <si>
    <t>L Kiinteistöalan toiminta (68)</t>
  </si>
  <si>
    <t>GX</t>
  </si>
  <si>
    <t>M Ammatillinen, tieteellinen ja tekninen toiminta (69-75)</t>
  </si>
  <si>
    <t>GY</t>
  </si>
  <si>
    <t>N Hallinto- ja tukipalvelutoiminta (77-82)</t>
  </si>
  <si>
    <t>GZ</t>
  </si>
  <si>
    <t>P Koulutus (85)</t>
  </si>
  <si>
    <t>HA</t>
  </si>
  <si>
    <t>Q Terveys- ja sosiaalipalvelut (86-88)</t>
  </si>
  <si>
    <t>HB</t>
  </si>
  <si>
    <t>R Taiteet, viihde ja virkistys (90-93)</t>
  </si>
  <si>
    <t>HC</t>
  </si>
  <si>
    <t>S Muu palvelutoiminta (94-96)</t>
  </si>
  <si>
    <t>HD</t>
  </si>
  <si>
    <t>Syntyvyys</t>
  </si>
  <si>
    <t>HE</t>
  </si>
  <si>
    <t>Keski-ikä, miehet</t>
  </si>
  <si>
    <t>HF</t>
  </si>
  <si>
    <t>Keski-ikä, naiset</t>
  </si>
  <si>
    <t>HG</t>
  </si>
  <si>
    <t>Vieraskielisiä</t>
  </si>
  <si>
    <t>HH</t>
  </si>
  <si>
    <t>Ulkomailla syntyneitä</t>
  </si>
  <si>
    <t>HI</t>
  </si>
  <si>
    <t>Ulkomaalaistaustaisia</t>
  </si>
  <si>
    <t>HJ</t>
  </si>
  <si>
    <t>0-3 vuotiaat kotimaiset kielet</t>
  </si>
  <si>
    <t>HK</t>
  </si>
  <si>
    <t xml:space="preserve">0-3 vuotiaat vieraskieliset </t>
  </si>
  <si>
    <t>HL</t>
  </si>
  <si>
    <t>Väestö taajamissa</t>
  </si>
  <si>
    <t>HM</t>
  </si>
  <si>
    <t>Väestö haja-asutusalueella</t>
  </si>
  <si>
    <t>HN</t>
  </si>
  <si>
    <t>Kuntien välinen tulomuutto, miehet</t>
  </si>
  <si>
    <t>HO</t>
  </si>
  <si>
    <t>Kuntien välinen tulomuutto, naiset</t>
  </si>
  <si>
    <t>HP</t>
  </si>
  <si>
    <t>Kuntien välinen lähtömuutto, miehet</t>
  </si>
  <si>
    <t>HQ</t>
  </si>
  <si>
    <t>Kuntien välinen lähtömuutto, naiset</t>
  </si>
  <si>
    <t>HR</t>
  </si>
  <si>
    <t>Aviopari tai rekisteröity pari ja lapsia, henkilöitä perheessä</t>
  </si>
  <si>
    <t>HS</t>
  </si>
  <si>
    <t>Avopari ja lapsia, henkilöitä perheessä</t>
  </si>
  <si>
    <t>HT</t>
  </si>
  <si>
    <t>Äiti ja lapsia, henkilöitä perheessä</t>
  </si>
  <si>
    <t>HU</t>
  </si>
  <si>
    <t>Isä ja lapsia, henkilöitä perheessä</t>
  </si>
  <si>
    <t>HV</t>
  </si>
  <si>
    <t>Aviopari tai rekisteröity pari ja lapsia, alle 3-v. lasten lkm perheissä</t>
  </si>
  <si>
    <t>HW</t>
  </si>
  <si>
    <t>Avopari ja lapsia, alle 3-v. lasten lkm perheissä</t>
  </si>
  <si>
    <t>HX</t>
  </si>
  <si>
    <t>Äiti ja lapsia, alle 3-v. lasten lkm perheissä</t>
  </si>
  <si>
    <t>HY</t>
  </si>
  <si>
    <t>Isä ja lapsia, alle 3-v. lasten lkm perheissä</t>
  </si>
  <si>
    <t>HZ</t>
  </si>
  <si>
    <t>Aviopari tai rekisteröity pari ja lapsia, alle 7-v. lasten lkm perheissä</t>
  </si>
  <si>
    <t>IA</t>
  </si>
  <si>
    <t>Avopari ja lapsia, alle 7-v. lasten lkm perheissä</t>
  </si>
  <si>
    <t>IB</t>
  </si>
  <si>
    <t>Äiti ja lapsia, alle 7-v. lasten lkm perheissä</t>
  </si>
  <si>
    <t>IC</t>
  </si>
  <si>
    <t>Isä ja lapsia, alle 7-v. lasten lkm perheissä</t>
  </si>
  <si>
    <t>ID</t>
  </si>
  <si>
    <t>Avioliiton solmineet miehet, puoliso eri sukupuolta</t>
  </si>
  <si>
    <t>IE</t>
  </si>
  <si>
    <t>Avioliiton solmineet naiset, puoliso eri sukupuolta</t>
  </si>
  <si>
    <t>IF</t>
  </si>
  <si>
    <t>Avioliitosta eronneet miehet, puoliso eri sukupuolta</t>
  </si>
  <si>
    <t>IG</t>
  </si>
  <si>
    <t>Avioliitosta eronneet naiset, puoliso eri sukupuolta</t>
  </si>
  <si>
    <t>IH</t>
  </si>
  <si>
    <t>Syntyneet, äidin ikä 0-19</t>
  </si>
  <si>
    <t>II</t>
  </si>
  <si>
    <t>Syntyneet, äidin ikä 20-24</t>
  </si>
  <si>
    <t>IJ</t>
  </si>
  <si>
    <t>Syntyneet, äidin ikä 25-29</t>
  </si>
  <si>
    <t>IK</t>
  </si>
  <si>
    <t>Syntyneet, äidin ikä 30-34</t>
  </si>
  <si>
    <t>IL</t>
  </si>
  <si>
    <t>Syntyneet, äidin ikä 35-39</t>
  </si>
  <si>
    <t>IM</t>
  </si>
  <si>
    <t>Syntyneet, äidin ikä 40-</t>
  </si>
  <si>
    <t>IN</t>
  </si>
  <si>
    <t>Maahanmuutto Suomeen</t>
  </si>
  <si>
    <t>IO</t>
  </si>
  <si>
    <t>Maahanmuutto Suomeen EU-maista</t>
  </si>
  <si>
    <t>IP</t>
  </si>
  <si>
    <t>Maastamuutto Suomesta</t>
  </si>
  <si>
    <t>IQ</t>
  </si>
  <si>
    <t>Maastamuutto Suomesta EU-maihin</t>
  </si>
  <si>
    <t>IR</t>
  </si>
  <si>
    <t>Asuntoväestö, henkilöä</t>
  </si>
  <si>
    <t>IS</t>
  </si>
  <si>
    <t>1. PALKKATULOT, keskiarvo</t>
  </si>
  <si>
    <t>IT</t>
  </si>
  <si>
    <t>2.1. Yrittäjätulot maataloudesta, keskiarvo</t>
  </si>
  <si>
    <t>IU</t>
  </si>
  <si>
    <t>2.2. Yrittäjätulot metsätaloudesta, keskiarvo</t>
  </si>
  <si>
    <t>IV</t>
  </si>
  <si>
    <t>2.3. Yrittäjätulot elinkeinotoiminnasta, keskiarvo</t>
  </si>
  <si>
    <t>IW</t>
  </si>
  <si>
    <t>2.4. Yrittäjätulot muusta yrittäjätoiminnasta, keskiarvo</t>
  </si>
  <si>
    <t>IX</t>
  </si>
  <si>
    <t>3. OMAISUUSTULOT YHTEENSÄ,  keskiarvo</t>
  </si>
  <si>
    <t>IY</t>
  </si>
  <si>
    <t>4. TUOTANNONTEKIJÄTULOT, keskiarvo</t>
  </si>
  <si>
    <t>IZ</t>
  </si>
  <si>
    <t>5. SAADUT TULONSIIRROT YHTEENSÄ, keskiarvo</t>
  </si>
  <si>
    <t>JA</t>
  </si>
  <si>
    <t>7. MAKSETUT TULONSIIRROT YHTEENSÄ, keskiarvo</t>
  </si>
  <si>
    <t>JB</t>
  </si>
  <si>
    <t>8. KÄYTETTÄVISSÄ OLEVA RAHATULO, keskiarvo</t>
  </si>
  <si>
    <t>JC</t>
  </si>
  <si>
    <t>Käytettävissä oleva rahatulo, mediaani</t>
  </si>
  <si>
    <t>JD</t>
  </si>
  <si>
    <t>I (pienituloisin 10 %)</t>
  </si>
  <si>
    <t>JE</t>
  </si>
  <si>
    <t>JF</t>
  </si>
  <si>
    <t>III</t>
  </si>
  <si>
    <t>JG</t>
  </si>
  <si>
    <t>JH</t>
  </si>
  <si>
    <t>JI</t>
  </si>
  <si>
    <t>VI</t>
  </si>
  <si>
    <t>JJ</t>
  </si>
  <si>
    <t>VII</t>
  </si>
  <si>
    <t>JK</t>
  </si>
  <si>
    <t>VIII</t>
  </si>
  <si>
    <t>JL</t>
  </si>
  <si>
    <t>JM</t>
  </si>
  <si>
    <t>X (suurituloisin 10 %)</t>
  </si>
  <si>
    <t>JN</t>
  </si>
  <si>
    <t>Gini-kerroin, tuotannontekijätulot</t>
  </si>
  <si>
    <t>JO</t>
  </si>
  <si>
    <t>Gini-kerroin, bruttotulot</t>
  </si>
  <si>
    <t>JP</t>
  </si>
  <si>
    <t>Gini-kerroin, käytettävissä olevat rahatulot</t>
  </si>
  <si>
    <t>JQ</t>
  </si>
  <si>
    <t>Asuntoväestö, lapsia</t>
  </si>
  <si>
    <t>JR</t>
  </si>
  <si>
    <t>Pienituloisten henkilöiden lukumäärä asuntoväestössä</t>
  </si>
  <si>
    <t>JS</t>
  </si>
  <si>
    <t>Pienituloisten lasten lukumäärä asuntoväestössä</t>
  </si>
  <si>
    <t>JT</t>
  </si>
  <si>
    <t>Pitkittyneesti pienituloisten henkilöiden lukumäärä asuntoväestössä</t>
  </si>
  <si>
    <t>JU</t>
  </si>
  <si>
    <t>Pitkittyneesti pienituloisten lasten lukumäärä asuntoväestössä</t>
  </si>
  <si>
    <t>JV</t>
  </si>
  <si>
    <t>Kokonaan perusturvan varassa, koko asuntoväestö</t>
  </si>
  <si>
    <t>JW</t>
  </si>
  <si>
    <t>Pitkittyneesti perusturvan varassa,  koko asuntoväestö</t>
  </si>
  <si>
    <t>JX</t>
  </si>
  <si>
    <t>Perusturvan osuus yli puolet tuloista, koko asuntoväestö</t>
  </si>
  <si>
    <t>JY</t>
  </si>
  <si>
    <t>Kokonaan perusturvan varassa, asuntoväestö lapsia</t>
  </si>
  <si>
    <t>JZ</t>
  </si>
  <si>
    <t>Pitkittyneesti perusturvan varassa, asuntoväestö lapsia</t>
  </si>
  <si>
    <t>KA</t>
  </si>
  <si>
    <t>Perusturvan osuus yli puolet tuloista, asutoväestö lapsia</t>
  </si>
  <si>
    <t>KB</t>
  </si>
  <si>
    <t>Asuntovelat, euroa</t>
  </si>
  <si>
    <t>KC</t>
  </si>
  <si>
    <t>Elinkeinotoiminnan ja tulolähteen velat, euroa</t>
  </si>
  <si>
    <t>KD</t>
  </si>
  <si>
    <t>Velat yhteensä, euroa</t>
  </si>
  <si>
    <t>KE</t>
  </si>
  <si>
    <t>Itsemurhan tutkinta</t>
  </si>
  <si>
    <t>KF</t>
  </si>
  <si>
    <t>Palosyyn tutkinta</t>
  </si>
  <si>
    <t>KG</t>
  </si>
  <si>
    <t>Lähestymiskieltoasia</t>
  </si>
  <si>
    <t>KH</t>
  </si>
  <si>
    <t>Päihtymyksen takia säilöönotetut</t>
  </si>
  <si>
    <t>KI</t>
  </si>
  <si>
    <t>A Omaisuusrikokset, miehet</t>
  </si>
  <si>
    <t>KJ</t>
  </si>
  <si>
    <t>B Henkeen ja terveyteen kohdistuneet rikokset, miehet</t>
  </si>
  <si>
    <t>KK</t>
  </si>
  <si>
    <t>C Seksuaalirikokset, miehet</t>
  </si>
  <si>
    <t>KL</t>
  </si>
  <si>
    <t>D Rikokset oikeudenkäyttöä, viranomaisia ja yleistä järjestystä vastaan, miehet</t>
  </si>
  <si>
    <t>KM</t>
  </si>
  <si>
    <t>Rattijuopumukset yhteensä, miehet</t>
  </si>
  <si>
    <t>KN</t>
  </si>
  <si>
    <t>Huumausainerikokset yhteensä, miehet</t>
  </si>
  <si>
    <t>KO</t>
  </si>
  <si>
    <t>A Omaisuusrikokset, naiset</t>
  </si>
  <si>
    <t>KP</t>
  </si>
  <si>
    <t>B Henkeen ja terveyteen kohdistuneet rikokset, naiset</t>
  </si>
  <si>
    <t>KQ</t>
  </si>
  <si>
    <t>C Seksuaalirikokset, naiset</t>
  </si>
  <si>
    <t>KR</t>
  </si>
  <si>
    <t>D Rikokset oikeudenkäyttöä, viranomaisia ja yleistä järjestystä vastaan, naiset</t>
  </si>
  <si>
    <t>KS</t>
  </si>
  <si>
    <t>Rattijuopumukset yhteensä, naiset</t>
  </si>
  <si>
    <t>KT</t>
  </si>
  <si>
    <t>Huumausainerikokset yhteensä, naiset</t>
  </si>
  <si>
    <t>KU</t>
  </si>
  <si>
    <t>Velallisten lkm</t>
  </si>
  <si>
    <t>KV</t>
  </si>
  <si>
    <t>Ulosottovelkojen kokonaissaldo, euroa</t>
  </si>
  <si>
    <t>KW</t>
  </si>
  <si>
    <t>Tehostettua tukea saaneet yhteensä</t>
  </si>
  <si>
    <t>KX</t>
  </si>
  <si>
    <t>Jatkoi heti opiskelua lukiokoulutuksessa</t>
  </si>
  <si>
    <t>KY</t>
  </si>
  <si>
    <t>Jatkoi heti opiskelua ammatillisessa koulutuksessa</t>
  </si>
  <si>
    <t>KZ</t>
  </si>
  <si>
    <t>Jatkoi heti opiskelua peruskoulun lisäopetuksessa (10-luokka)</t>
  </si>
  <si>
    <t>LA</t>
  </si>
  <si>
    <t>Jatkoi heti opiskelua valmentavassa tai valmistavassa koulutuksessa</t>
  </si>
  <si>
    <t>LB</t>
  </si>
  <si>
    <t>Ei jatkanut heti edellä mainituissa koulutuksissa</t>
  </si>
  <si>
    <t>LC</t>
  </si>
  <si>
    <t>Ilman perusasteen jälkeistä tutkintoa oleva väestö</t>
  </si>
  <si>
    <t>LD</t>
  </si>
  <si>
    <t>Perusasteen jälkeisen tutkinnon suorittanut väestö</t>
  </si>
  <si>
    <t>LE</t>
  </si>
  <si>
    <t>Toisen asteen tutkinnon suorittanut väestö</t>
  </si>
  <si>
    <t>LF</t>
  </si>
  <si>
    <t>Erikoisammattikoulutusasteen tutkinnon suorittanut väestö</t>
  </si>
  <si>
    <t>LG</t>
  </si>
  <si>
    <t>Korkea-asteen tutkinnon suorittanut väestö yhteensä</t>
  </si>
  <si>
    <t>LH</t>
  </si>
  <si>
    <t>Alimman korkea-asteen tutkinnon suorittanut väestö</t>
  </si>
  <si>
    <t>LI</t>
  </si>
  <si>
    <t>Ylemmän korkeakouluasteen suorittanut väestö</t>
  </si>
  <si>
    <t>LJ</t>
  </si>
  <si>
    <t>Tutkijakoulutusasteen suorittanut väestö</t>
  </si>
  <si>
    <t>LK</t>
  </si>
  <si>
    <t>Väestön koulutustasomittain 20 vuotta täyttäneelle väestölle</t>
  </si>
  <si>
    <t>LL</t>
  </si>
  <si>
    <t>Ilman perusasteen jälkeistä tutkintoa oleva väestö, 25-29 vuotiaat</t>
  </si>
  <si>
    <t>LM</t>
  </si>
  <si>
    <t>Perusasteen jälkeisen tutkinnon suorittanut väestö, 25-29 vuotiaat</t>
  </si>
  <si>
    <t>LN</t>
  </si>
  <si>
    <t>Toisen asteen tutkinnon suorittanut väestö, 25-29 vuotiaat</t>
  </si>
  <si>
    <t>LO</t>
  </si>
  <si>
    <t>Korkea-asteen tutkinnon suorittanut väestö yhteensä, 25-29 vuotiaat</t>
  </si>
  <si>
    <t>LP</t>
  </si>
  <si>
    <t>Äänestysprosentti kunnallisvaalit</t>
  </si>
  <si>
    <t>LQ</t>
  </si>
  <si>
    <t>Äänestysprosentti eduskuntavaalit naiset</t>
  </si>
  <si>
    <t>LR</t>
  </si>
  <si>
    <t>Äänestysprosentti eduskuntavaalit miehet</t>
  </si>
  <si>
    <t>LS</t>
  </si>
  <si>
    <t>Eduskuntavaalit vasemmiston kannatus</t>
  </si>
  <si>
    <t>LT</t>
  </si>
  <si>
    <t>Eduskuntavaalit keskustan kannatus</t>
  </si>
  <si>
    <t>LU</t>
  </si>
  <si>
    <t>Eduskuntavaalit oikeiston kannatus</t>
  </si>
  <si>
    <t>LV</t>
  </si>
  <si>
    <t>Kunnallisvaalit vasemmiston kannatus</t>
  </si>
  <si>
    <t>LW</t>
  </si>
  <si>
    <t>Kunnallisvaalit keskustan kannatus</t>
  </si>
  <si>
    <t>LX</t>
  </si>
  <si>
    <t>Kunnallisvaalit oikeiston kannatus</t>
  </si>
  <si>
    <t>LY</t>
  </si>
  <si>
    <t>Eurovaalit vasemmiston kannatus</t>
  </si>
  <si>
    <t>LZ</t>
  </si>
  <si>
    <t>Eurovaalit oikeiston kannatus</t>
  </si>
  <si>
    <t>MA</t>
  </si>
  <si>
    <t>Eurovaalit keskustan kannatus</t>
  </si>
  <si>
    <t>MB</t>
  </si>
  <si>
    <t>Ansioturva korvatut päivät yhteensä</t>
  </si>
  <si>
    <t>MC</t>
  </si>
  <si>
    <t>Ansioturva korvatut päivät 17-24 v</t>
  </si>
  <si>
    <t>MD</t>
  </si>
  <si>
    <t>Ansioturva korvatut päivät 25-29 v</t>
  </si>
  <si>
    <t>ME</t>
  </si>
  <si>
    <t>Ansioturva korvatut päivät 30-34 v</t>
  </si>
  <si>
    <t>MF</t>
  </si>
  <si>
    <t>Ansioturva korvatut päivät 35-39 v</t>
  </si>
  <si>
    <t>MG</t>
  </si>
  <si>
    <t>Ansioturva korvatut päivät 40-44 v</t>
  </si>
  <si>
    <t>MH</t>
  </si>
  <si>
    <t>Ansioturva korvatut päivät 45-49 v</t>
  </si>
  <si>
    <t>MI</t>
  </si>
  <si>
    <t>Ansioturva korvatut päivät 50-54 v</t>
  </si>
  <si>
    <t>MJ</t>
  </si>
  <si>
    <t>Ansioturva korvatut päivät 55-59 v</t>
  </si>
  <si>
    <t>MK</t>
  </si>
  <si>
    <t>Ansioturva korvatut päivät 60-64 v</t>
  </si>
  <si>
    <t>ML</t>
  </si>
  <si>
    <t>Perusturva korvatut päivät yhteensä</t>
  </si>
  <si>
    <t>MM</t>
  </si>
  <si>
    <t>Perusturva korvatut päivät 17-24 v</t>
  </si>
  <si>
    <t>MN</t>
  </si>
  <si>
    <t>Perusturva korvatut päivät 25-29 v</t>
  </si>
  <si>
    <t>MO</t>
  </si>
  <si>
    <t>Perusturva korvatut päivät 30-34 v</t>
  </si>
  <si>
    <t>MP</t>
  </si>
  <si>
    <t>Perusturva korvatut päivät 35-39 v</t>
  </si>
  <si>
    <t>MQ</t>
  </si>
  <si>
    <t>Perusturva korvatut päivät 40-44 v</t>
  </si>
  <si>
    <t>MR</t>
  </si>
  <si>
    <t>Perusturva korvatut päivät 45-49 v</t>
  </si>
  <si>
    <t>MS</t>
  </si>
  <si>
    <t>Perusturva korvatut päivät 50-54 v</t>
  </si>
  <si>
    <t>MT</t>
  </si>
  <si>
    <t>Perusturva korvatut päivät 55-59 v</t>
  </si>
  <si>
    <t>MU</t>
  </si>
  <si>
    <t>Perusturva korvatut päivät 60-64 v</t>
  </si>
  <si>
    <t>MV</t>
  </si>
  <si>
    <t>Kotihoidon tuki lapset</t>
  </si>
  <si>
    <t>MW</t>
  </si>
  <si>
    <t>Kotihoidon tuki lapsi e/kk</t>
  </si>
  <si>
    <t>MX</t>
  </si>
  <si>
    <t>Elatustuki lapset</t>
  </si>
  <si>
    <t>MY</t>
  </si>
  <si>
    <t>Elatustuki lapsi e/kk</t>
  </si>
  <si>
    <t>MZ</t>
  </si>
  <si>
    <t>Esiopetuksen opetustuntien lukumäärä, kpl/vuosi</t>
  </si>
  <si>
    <t>NA</t>
  </si>
  <si>
    <t>Perusopetuksen opetustuntien lukumäärä, kpl/vuosi</t>
  </si>
  <si>
    <t>NB</t>
  </si>
  <si>
    <t>Perusopetuksen opetustunneista: tukiopetustuntien lukumäärä, kpl/vuosi</t>
  </si>
  <si>
    <t>NC</t>
  </si>
  <si>
    <t>Lukiokoulutuksen opetustuntien lukumäärä, kpl/vuosi</t>
  </si>
  <si>
    <t>ND</t>
  </si>
  <si>
    <t>Kansalaisopistojen vapaa sivistystyön opetustuntien lukumäärä, kpl/vuosi</t>
  </si>
  <si>
    <t>NE</t>
  </si>
  <si>
    <t>Taiteen perusopetuksen opetustuntien lukumäärä, kpl/vuosi</t>
  </si>
  <si>
    <t>NF</t>
  </si>
  <si>
    <t>Liikunta ja ulkoilu: kunnalta avustusta saaneiden yhteisöjen lukumäärä</t>
  </si>
  <si>
    <t>NG</t>
  </si>
  <si>
    <t>Nuorisotoiminta: kunnalta avustusta saaneiden yhteisöjen lukumäärä</t>
  </si>
  <si>
    <t>NH</t>
  </si>
  <si>
    <t>Nuorisotoiminta: kunnan nuorisotilojen lukumäärä vuoden lopussa</t>
  </si>
  <si>
    <t>NI</t>
  </si>
  <si>
    <t>Kulttuuri: kunnalta avustusta saaneiden yhteisöjen lukumäärä</t>
  </si>
  <si>
    <t>NJ</t>
  </si>
  <si>
    <t>Toimintakate, euroa / asukas</t>
  </si>
  <si>
    <t>NK</t>
  </si>
  <si>
    <t>Vuosikate, euroa / asukas</t>
  </si>
  <si>
    <t>NL</t>
  </si>
  <si>
    <t>Verotulot, euroa / asukas</t>
  </si>
  <si>
    <t>NM</t>
  </si>
  <si>
    <t>Valtionosuudet, euroa / asukas</t>
  </si>
  <si>
    <t>NN</t>
  </si>
  <si>
    <t>Rahavarat 31.12., euroa / asukas</t>
  </si>
  <si>
    <t>NO</t>
  </si>
  <si>
    <t>Lainakanta, euroa / asukas</t>
  </si>
  <si>
    <t>NP</t>
  </si>
  <si>
    <t>Konsernin vuosikate, euroa / asukas</t>
  </si>
  <si>
    <t>NQ</t>
  </si>
  <si>
    <t>Konsernin kertynyt ali-/ylijäämä, euroa / asukas</t>
  </si>
  <si>
    <t>NR</t>
  </si>
  <si>
    <t>Konsernin lainakanta, euroa / asukas</t>
  </si>
  <si>
    <t>NS</t>
  </si>
  <si>
    <t>Sosiaali- ja terveystoiminnan nettokäyttökustannukset, euroa / asukas</t>
  </si>
  <si>
    <t>NT</t>
  </si>
  <si>
    <t>Opetus- ja kulttuuritoiminnan nettokäyttökustannukset, euroa / asukas</t>
  </si>
  <si>
    <t>NU</t>
  </si>
  <si>
    <t>Lastensuojelun sijaisperhehoidon palkkiot ja kulukorvaukset</t>
  </si>
  <si>
    <t>NV</t>
  </si>
  <si>
    <t>Omaishoidon tuki, hoitopalkkiot yhteensä</t>
  </si>
  <si>
    <t>NW</t>
  </si>
  <si>
    <t>Sosiaali- ja terveystoiminnan palvelusetelikulut yhteensä</t>
  </si>
  <si>
    <t>NX</t>
  </si>
  <si>
    <t>Kotihoidon palvelusetelikulut</t>
  </si>
  <si>
    <t>NY</t>
  </si>
  <si>
    <t>Palveluasumisen palvelusetelikulut</t>
  </si>
  <si>
    <t>NZ</t>
  </si>
  <si>
    <t>Terveydenhuollon palvelusetelikulut</t>
  </si>
  <si>
    <t>OA</t>
  </si>
  <si>
    <t>Muut palvelusetelikulut</t>
  </si>
  <si>
    <t>OB</t>
  </si>
  <si>
    <t>Lasten kotihoidon tuki (lakisääteinen)</t>
  </si>
  <si>
    <t>OC</t>
  </si>
  <si>
    <t>Lasten kotihoidon tuen kuntalisä</t>
  </si>
  <si>
    <t>OD</t>
  </si>
  <si>
    <t>Lasten yksityisen hoidon tuki (lakisääteinen)</t>
  </si>
  <si>
    <t>OE</t>
  </si>
  <si>
    <t>Lasten yksityisen hoidon tuen kuntalisä</t>
  </si>
  <si>
    <t>OF</t>
  </si>
  <si>
    <t>Varhaiskasvatuksen palvelusetelikulut</t>
  </si>
  <si>
    <t>OG</t>
  </si>
  <si>
    <t>Vammaispalvelulain mukaisten palvelujen ja taloudellisten tukitoimien kulut yhteensä</t>
  </si>
  <si>
    <t>OH</t>
  </si>
  <si>
    <t>Vammaispalvelulain mukaisista kuluista: Kuljetuspalvelut</t>
  </si>
  <si>
    <t>OI</t>
  </si>
  <si>
    <t>Vammaispalvelulain mukaisista kuluista: Henkilökohtainen apu</t>
  </si>
  <si>
    <t>OJ</t>
  </si>
  <si>
    <t>Laboratoriotoiminnan kustannukset perusterveydenhuollossa</t>
  </si>
  <si>
    <t>OK</t>
  </si>
  <si>
    <t>Kuvantamistutkimusten kustannukset perusterveydenhuollossa</t>
  </si>
  <si>
    <t>OL</t>
  </si>
  <si>
    <t>Terveydenhuollon apuvälineiden hankintakulut</t>
  </si>
  <si>
    <t>OM</t>
  </si>
  <si>
    <t>Lasten päiväkotitoiminnan kustannukset</t>
  </si>
  <si>
    <t>ON</t>
  </si>
  <si>
    <t>Lasten perhepäivähoidon kustannukset</t>
  </si>
  <si>
    <t>OO</t>
  </si>
  <si>
    <t>Muun varhaiskasvatuksen kustannukset</t>
  </si>
  <si>
    <t>OP</t>
  </si>
  <si>
    <t>Yleishallinto</t>
  </si>
  <si>
    <t>OQ</t>
  </si>
  <si>
    <t>Lastensuojelun laitos- ja perhehoito</t>
  </si>
  <si>
    <t>OR</t>
  </si>
  <si>
    <t>Lastensuojelun avohuoltopalvelut</t>
  </si>
  <si>
    <t>OS</t>
  </si>
  <si>
    <t>Muut lasten ja perheiden avopalvelut</t>
  </si>
  <si>
    <t>OT</t>
  </si>
  <si>
    <t>Ikääntyneiden laitoshoito</t>
  </si>
  <si>
    <t>OU</t>
  </si>
  <si>
    <t>Ikääntyneiden ympärivuorokautisen hoivan asumispalvelut</t>
  </si>
  <si>
    <t>OV</t>
  </si>
  <si>
    <t>Muut ikääntyneiden palvelut</t>
  </si>
  <si>
    <t>OW</t>
  </si>
  <si>
    <t>Vammaisten laitoshoito</t>
  </si>
  <si>
    <t>OX</t>
  </si>
  <si>
    <t>Vammaisten ympärivuorokautisen hoivan asumispalvelut</t>
  </si>
  <si>
    <t>OY</t>
  </si>
  <si>
    <t>Muut vammaisten palvelut</t>
  </si>
  <si>
    <t>OZ</t>
  </si>
  <si>
    <t>Kotihoito</t>
  </si>
  <si>
    <t>PA</t>
  </si>
  <si>
    <t>Työllistymistä tukevat palvelut</t>
  </si>
  <si>
    <t>PB</t>
  </si>
  <si>
    <t>Päihdehuollon erityispalvelut</t>
  </si>
  <si>
    <t>PC</t>
  </si>
  <si>
    <t>Perusterveydenhuollon avohoito</t>
  </si>
  <si>
    <t>PD</t>
  </si>
  <si>
    <t>Suun terveydenhuolto</t>
  </si>
  <si>
    <t>PE</t>
  </si>
  <si>
    <t>Perusterveydenhuollon vuodeosastohoito</t>
  </si>
  <si>
    <t>PF</t>
  </si>
  <si>
    <t>Erikoissairaanhoito</t>
  </si>
  <si>
    <t>PG</t>
  </si>
  <si>
    <t>Ympäristöterveydenhuolto</t>
  </si>
  <si>
    <t>PH</t>
  </si>
  <si>
    <t>Muu sosiaali- ja terveystoiminta</t>
  </si>
  <si>
    <t>PI</t>
  </si>
  <si>
    <t>PJ</t>
  </si>
  <si>
    <t>Lasten päivähoito</t>
  </si>
  <si>
    <t>PK</t>
  </si>
  <si>
    <t>Esiopetus</t>
  </si>
  <si>
    <t>PL</t>
  </si>
  <si>
    <t>Perusopetus</t>
  </si>
  <si>
    <t>PM</t>
  </si>
  <si>
    <t>Lukiokoulutus</t>
  </si>
  <si>
    <t>PN</t>
  </si>
  <si>
    <t>Ammatillinen koulutus</t>
  </si>
  <si>
    <t>PO</t>
  </si>
  <si>
    <t>Kansalaisopistojen vapaa sivistystyö</t>
  </si>
  <si>
    <t>PP</t>
  </si>
  <si>
    <t>Taiteen perusopetus</t>
  </si>
  <si>
    <t>PQ</t>
  </si>
  <si>
    <t>Muu opetustoiminta</t>
  </si>
  <si>
    <t>PR</t>
  </si>
  <si>
    <t>Kirjastotoiminta</t>
  </si>
  <si>
    <t>PS</t>
  </si>
  <si>
    <t>Liikunta ja ulkoilu</t>
  </si>
  <si>
    <t>PT</t>
  </si>
  <si>
    <t>Nuorisotoiminta</t>
  </si>
  <si>
    <t>PU</t>
  </si>
  <si>
    <t>Museo- ja näyttelytoiminta</t>
  </si>
  <si>
    <t>PV</t>
  </si>
  <si>
    <t>Teatteri-, tanssi- ja sirkustoiminta</t>
  </si>
  <si>
    <t>PW</t>
  </si>
  <si>
    <t>Musiikkitoiminta</t>
  </si>
  <si>
    <t>PX</t>
  </si>
  <si>
    <t>Muu kulttuuritoiminta</t>
  </si>
  <si>
    <t>PY</t>
  </si>
  <si>
    <t>Opetus- ja kulttuuritoiminta yhteensä</t>
  </si>
  <si>
    <t>PZ</t>
  </si>
  <si>
    <t>Yhdyskuntasuunnittelu</t>
  </si>
  <si>
    <t>QA</t>
  </si>
  <si>
    <t>Rakennusvalvonta</t>
  </si>
  <si>
    <t>QB</t>
  </si>
  <si>
    <t>Ympäristön huolto</t>
  </si>
  <si>
    <t>QC</t>
  </si>
  <si>
    <t>Liikenneväylät</t>
  </si>
  <si>
    <t>QD</t>
  </si>
  <si>
    <t>Puistot ja yleiset alueet</t>
  </si>
  <si>
    <t>QE</t>
  </si>
  <si>
    <t>Palo- ja pelastustoiminta</t>
  </si>
  <si>
    <t>QF</t>
  </si>
  <si>
    <t>Lomituspalvelut</t>
  </si>
  <si>
    <t>QG</t>
  </si>
  <si>
    <t>Tila- ja vuokrauspalvelut</t>
  </si>
  <si>
    <t>QH</t>
  </si>
  <si>
    <t>Tukipalvelut</t>
  </si>
  <si>
    <t>QI</t>
  </si>
  <si>
    <t>Elinkeinoelämän edistäminen</t>
  </si>
  <si>
    <t>QJ</t>
  </si>
  <si>
    <t>Vesihuolto</t>
  </si>
  <si>
    <t>QK</t>
  </si>
  <si>
    <t>Energiahuolto</t>
  </si>
  <si>
    <t>QL</t>
  </si>
  <si>
    <t>Jätehuolto</t>
  </si>
  <si>
    <t>QM</t>
  </si>
  <si>
    <t>Joukkoliikenne</t>
  </si>
  <si>
    <t>QN</t>
  </si>
  <si>
    <t>Satamatoiminta</t>
  </si>
  <si>
    <t>QO</t>
  </si>
  <si>
    <t>Maa- ja metsätilat</t>
  </si>
  <si>
    <t>QP</t>
  </si>
  <si>
    <t>Muu toiminta</t>
  </si>
  <si>
    <t>QQ</t>
  </si>
  <si>
    <t>Käyttötalous yhteensä</t>
  </si>
  <si>
    <t>QR</t>
  </si>
  <si>
    <t>Ulkomaan kansalaisia</t>
  </si>
  <si>
    <t>QS</t>
  </si>
  <si>
    <t>QT</t>
  </si>
  <si>
    <t>QU</t>
  </si>
  <si>
    <t>QV</t>
  </si>
  <si>
    <t>Suomessa syntyneitä ulkomaalaistaustaisia</t>
  </si>
  <si>
    <t>QW</t>
  </si>
  <si>
    <t>Ulkomailla syntyneitä ulkomaalaistaustaisia</t>
  </si>
  <si>
    <t>QX</t>
  </si>
  <si>
    <t>Kuntien välinen nettomuutto, vieraskieliset</t>
  </si>
  <si>
    <t>QY</t>
  </si>
  <si>
    <t>Nettomaahanmuutto, vieraskieliset</t>
  </si>
  <si>
    <t>QZ</t>
  </si>
  <si>
    <t>Kuntien välinen nettomuutto, kotimaiset kielet</t>
  </si>
  <si>
    <t>RA</t>
  </si>
  <si>
    <t>Nettomaahanmuutto, kotimaiset kielet</t>
  </si>
  <si>
    <t>RB</t>
  </si>
  <si>
    <t>Asuinkunnassaan työssäkäyvät, koulutusaste 0-8, yhteensä</t>
  </si>
  <si>
    <t>RC</t>
  </si>
  <si>
    <t>Alueelle pendelöivät, koulutusaste 0-8, yhteensä</t>
  </si>
  <si>
    <t>RD</t>
  </si>
  <si>
    <t>Asuinkunnassaan työssäkäyvät, koulutusaste 3-4, yhteensä</t>
  </si>
  <si>
    <t>RE</t>
  </si>
  <si>
    <t>Alueelle pendelöivät, koulutusaste 3-4, yhteensä</t>
  </si>
  <si>
    <t>RF</t>
  </si>
  <si>
    <t>Asuinkunnassaan työssäkäyvät, koulutusaste 5-6, yhteensä</t>
  </si>
  <si>
    <t>RG</t>
  </si>
  <si>
    <t>Alueelle pendelöivät, koulutusaste 5-6, yhteensä</t>
  </si>
  <si>
    <t>RH</t>
  </si>
  <si>
    <t>Asuinkunnassaan työssäkäyvät, koulutusaste 7-8, yhteensä</t>
  </si>
  <si>
    <t>RI</t>
  </si>
  <si>
    <t>Alueelle pendelöivät, koulutusaste 7-8, yhteensä</t>
  </si>
  <si>
    <t>RJ</t>
  </si>
  <si>
    <t>Asuinkunnassaan työssäkäyvät, koulutusaste 0-2, yhteensä</t>
  </si>
  <si>
    <t>RK</t>
  </si>
  <si>
    <t>Alueelle pendelöivät, koulutusaste 0-2, yhteensä</t>
  </si>
  <si>
    <t>RL</t>
  </si>
  <si>
    <t>Asuinkunnassaan työssäkäyvät, koulutusaste 0-8, 18-24</t>
  </si>
  <si>
    <t>RM</t>
  </si>
  <si>
    <t>Alueelle pendelöivät, koulutusaste 0-8, 18-24</t>
  </si>
  <si>
    <t>RN</t>
  </si>
  <si>
    <t>Asuinkunnassaan työssäkäyvät, koulutusaste 3-4, 18-24</t>
  </si>
  <si>
    <t>RO</t>
  </si>
  <si>
    <t>Alueelle pendelöivät, koulutusaste 3-4, 18-24</t>
  </si>
  <si>
    <t>RP</t>
  </si>
  <si>
    <t>Asuinkunnassaan työssäkäyvät, koulutusaste 5-6, 18-24</t>
  </si>
  <si>
    <t>RQ</t>
  </si>
  <si>
    <t>Alueelle pendelöivät, koulutusaste 5-6, 18-24</t>
  </si>
  <si>
    <t>RR</t>
  </si>
  <si>
    <t>Asuinkunnassaan työssäkäyvät, koulutusaste 7-8, 18-24</t>
  </si>
  <si>
    <t>RS</t>
  </si>
  <si>
    <t>Alueelle pendelöivät, koulutusaste 7-8, 18-24</t>
  </si>
  <si>
    <t>RT</t>
  </si>
  <si>
    <t>Asuinkunnassaan työssäkäyvät, koulutusaste 0-2, 18-24</t>
  </si>
  <si>
    <t>RU</t>
  </si>
  <si>
    <t>Alueelle pendelöivät, koulutusaste 0-2, 18-24</t>
  </si>
  <si>
    <t>RV</t>
  </si>
  <si>
    <t>Asuinkunnassaan työssäkäyvät, koulutusaste 0-8, 25-34</t>
  </si>
  <si>
    <t>RW</t>
  </si>
  <si>
    <t>Alueelle pendelöivät, koulutusaste 0-8, 25-34</t>
  </si>
  <si>
    <t>RX</t>
  </si>
  <si>
    <t>Asuinkunnassaan työssäkäyvät, koulutusaste 3-4, 25-34</t>
  </si>
  <si>
    <t>RY</t>
  </si>
  <si>
    <t>Alueelle pendelöivät, koulutusaste 3-4, 25-34</t>
  </si>
  <si>
    <t>RZ</t>
  </si>
  <si>
    <t>Asuinkunnassaan työssäkäyvät, koulutusaste 5-6, 25-34</t>
  </si>
  <si>
    <t>SA</t>
  </si>
  <si>
    <t>Alueelle pendelöivät, koulutusaste 5-6, 25-34</t>
  </si>
  <si>
    <t>SB</t>
  </si>
  <si>
    <t>Asuinkunnassaan työssäkäyvät, koulutusaste 7-8, 25-34</t>
  </si>
  <si>
    <t>SC</t>
  </si>
  <si>
    <t>Alueelle pendelöivät, koulutusaste 7-8, 25-34</t>
  </si>
  <si>
    <t>SD</t>
  </si>
  <si>
    <t>Asuinkunnassaan työssäkäyvät, koulutusaste 0-2, 25-34</t>
  </si>
  <si>
    <t>SE</t>
  </si>
  <si>
    <t>Alueelle pendelöivät, koulutusaste 0-2, 25-34</t>
  </si>
  <si>
    <t>SF</t>
  </si>
  <si>
    <t>Asuinkunnassaan työssäkäyvät, koulutusaste 0-8, 35-44</t>
  </si>
  <si>
    <t>SG</t>
  </si>
  <si>
    <t>Alueelle pendelöivät, koulutusaste 0-8, 35-44</t>
  </si>
  <si>
    <t>SH</t>
  </si>
  <si>
    <t>Asuinkunnassaan työssäkäyvät, koulutusaste 3-4, 35-44</t>
  </si>
  <si>
    <t>SI</t>
  </si>
  <si>
    <t>Alueelle pendelöivät, koulutusaste 3-4, 35-44</t>
  </si>
  <si>
    <t>SJ</t>
  </si>
  <si>
    <t>Asuinkunnassaan työssäkäyvät, koulutusaste 5-6, 35-44</t>
  </si>
  <si>
    <t>SK</t>
  </si>
  <si>
    <t>Alueelle pendelöivät, koulutusaste 5-6, 35-44</t>
  </si>
  <si>
    <t>SL</t>
  </si>
  <si>
    <t>Asuinkunnassaan työssäkäyvät, koulutusaste 7-8, 35-44</t>
  </si>
  <si>
    <t>SM</t>
  </si>
  <si>
    <t>Alueelle pendelöivät, koulutusaste 7-8, 35-44</t>
  </si>
  <si>
    <t>SN</t>
  </si>
  <si>
    <t>Asuinkunnassaan työssäkäyvät, koulutusaste 0-2, 35-44</t>
  </si>
  <si>
    <t>SO</t>
  </si>
  <si>
    <t>Alueelle pendelöivät, koulutusaste 0-2, 35-44</t>
  </si>
  <si>
    <t>SP</t>
  </si>
  <si>
    <t>Asuinkunnassaan työssäkäyvät, koulutusaste 0-8, 45-54</t>
  </si>
  <si>
    <t>SQ</t>
  </si>
  <si>
    <t>Alueelle pendelöivät, koulutusaste 0-8, 45-54</t>
  </si>
  <si>
    <t>SR</t>
  </si>
  <si>
    <t>Asuinkunnassaan työssäkäyvät, koulutusaste 3-4, 45-54</t>
  </si>
  <si>
    <t>SS</t>
  </si>
  <si>
    <t>Alueelle pendelöivät, koulutusaste 3-4, 45-54</t>
  </si>
  <si>
    <t>ST</t>
  </si>
  <si>
    <t>Asuinkunnassaan työssäkäyvät, koulutusaste 5-6, 45-54</t>
  </si>
  <si>
    <t>SU</t>
  </si>
  <si>
    <t>Alueelle pendelöivät, koulutusaste 5-6, 45-54</t>
  </si>
  <si>
    <t>SV</t>
  </si>
  <si>
    <t>Asuinkunnassaan työssäkäyvät, koulutusaste 7-8, 45-54</t>
  </si>
  <si>
    <t>SW</t>
  </si>
  <si>
    <t>Alueelle pendelöivät, koulutusaste 7-8, 45-54</t>
  </si>
  <si>
    <t>SX</t>
  </si>
  <si>
    <t>Asuinkunnassaan työssäkäyvät, koulutusaste 0-2, 45-54</t>
  </si>
  <si>
    <t>SY</t>
  </si>
  <si>
    <t>Alueelle pendelöivät, koulutusaste 0-2, 45-54</t>
  </si>
  <si>
    <t>SZ</t>
  </si>
  <si>
    <t>Asuinkunnassaan työssäkäyvät, koulutusaste 0-8, 55-64</t>
  </si>
  <si>
    <t>TA</t>
  </si>
  <si>
    <t>Alueelle pendelöivät, koulutusaste 0-8, 55-64</t>
  </si>
  <si>
    <t>TB</t>
  </si>
  <si>
    <t>Asuinkunnassaan työssäkäyvät, koulutusaste 3-4, 55-64</t>
  </si>
  <si>
    <t>TC</t>
  </si>
  <si>
    <t>Alueelle pendelöivät, koulutusaste 3-4, 55-64</t>
  </si>
  <si>
    <t>TD</t>
  </si>
  <si>
    <t>Asuinkunnassaan työssäkäyvät, koulutusaste 5-6, 55-64</t>
  </si>
  <si>
    <t>TE</t>
  </si>
  <si>
    <t>Alueelle pendelöivät, koulutusaste 5-6, 55-64</t>
  </si>
  <si>
    <t>TF</t>
  </si>
  <si>
    <t>Asuinkunnassaan työssäkäyvät, koulutusaste 7-8, 55-64</t>
  </si>
  <si>
    <t>TG</t>
  </si>
  <si>
    <t>Alueelle pendelöivät, koulutusaste 7-8, 55-64</t>
  </si>
  <si>
    <t>TH</t>
  </si>
  <si>
    <t>Asuinkunnassaan työssäkäyvät, koulutusaste 0-2, 55-64</t>
  </si>
  <si>
    <t>TI</t>
  </si>
  <si>
    <t>Alueelle pendelöivät, koulutusaste 0-2, 55-64</t>
  </si>
  <si>
    <t>TJ</t>
  </si>
  <si>
    <t>Asuinkunnassaan työssäkäyvät, koulutusaste 0-8, 65-74</t>
  </si>
  <si>
    <t>TK</t>
  </si>
  <si>
    <t>Alueelle pendelöivät, koulutusaste 0-8, 65-74</t>
  </si>
  <si>
    <t>TL</t>
  </si>
  <si>
    <t>Asuinkunnassaan työssäkäyvät, koulutusaste 3-4, 65-74</t>
  </si>
  <si>
    <t>TM</t>
  </si>
  <si>
    <t>Alueelle pendelöivät, koulutusaste 3-4, 65-74</t>
  </si>
  <si>
    <t>TN</t>
  </si>
  <si>
    <t>Asuinkunnassaan työssäkäyvät, koulutusaste 5-6, 65-74</t>
  </si>
  <si>
    <t>TO</t>
  </si>
  <si>
    <t>Alueelle pendelöivät, koulutusaste 5-6, 65-74</t>
  </si>
  <si>
    <t>TP</t>
  </si>
  <si>
    <t>Asuinkunnassaan työssäkäyvät, koulutusaste 7-8, 65-74</t>
  </si>
  <si>
    <t>TQ</t>
  </si>
  <si>
    <t>Alueelle pendelöivät, koulutusaste 7-8, 65-74</t>
  </si>
  <si>
    <t>TR</t>
  </si>
  <si>
    <t>Asuinkunnassaan työssäkäyvät, koulutusaste 0-2, 65-74</t>
  </si>
  <si>
    <t>TS</t>
  </si>
  <si>
    <t>Alueelle pendelöivät, koulutusaste 0-2, 65-74</t>
  </si>
  <si>
    <t>TT</t>
  </si>
  <si>
    <t>Työllistymistä edistävät palvelut, korvatut päivät, yhteensä</t>
  </si>
  <si>
    <t>TU</t>
  </si>
  <si>
    <t>Työllistymistä edistävät palvelut, korvatut päivät, 17-24</t>
  </si>
  <si>
    <t>TV</t>
  </si>
  <si>
    <t>Työllistymistä edistävät palvelut, korvatut päivät, 25-29</t>
  </si>
  <si>
    <t>TW</t>
  </si>
  <si>
    <t>Työllistymistä edistävät palvelut, korvatut päivät, 30-34</t>
  </si>
  <si>
    <t>TX</t>
  </si>
  <si>
    <t>Työllistymistä edistävät palvelut, korvatut päivät, 35-39</t>
  </si>
  <si>
    <t>TY</t>
  </si>
  <si>
    <t>Työllistymistä edistävät palvelut, korvatut päivät, 40-44</t>
  </si>
  <si>
    <t>TZ</t>
  </si>
  <si>
    <t>Työllistymistä edistävät palvelut, korvatut päivät, 45-49</t>
  </si>
  <si>
    <t>UA</t>
  </si>
  <si>
    <t>Työllistymistä edistävät palvelut, korvatut päivät, 50-54</t>
  </si>
  <si>
    <t>UB</t>
  </si>
  <si>
    <t>Työllistymistä edistävät palvelut, korvatut päivät, 55-59</t>
  </si>
  <si>
    <t>UC</t>
  </si>
  <si>
    <t>Työllistymistä edistävät palvelut, korvatut päivät, 60-64</t>
  </si>
  <si>
    <t>UD</t>
  </si>
  <si>
    <t>Työkyvyttömyysindeksi</t>
  </si>
  <si>
    <t>UE</t>
  </si>
  <si>
    <t>Sairauspäivärahojen korvatut päivät yhteensä</t>
  </si>
  <si>
    <t>UF</t>
  </si>
  <si>
    <t>Sairauspäivärahojen korvatut päivät 16-24</t>
  </si>
  <si>
    <t>UG</t>
  </si>
  <si>
    <t>Sairauspäivärahojen korvatut päivät 25-29</t>
  </si>
  <si>
    <t>UH</t>
  </si>
  <si>
    <t>Sairauspäivärahojen korvatut päivät 30-34</t>
  </si>
  <si>
    <t>UI</t>
  </si>
  <si>
    <t>Sairauspäivärahojen korvatut päivät 35-39</t>
  </si>
  <si>
    <t>UJ</t>
  </si>
  <si>
    <t>Sairauspäivärahojen korvatut päivät 40-44</t>
  </si>
  <si>
    <t>UK</t>
  </si>
  <si>
    <t>Sairauspäivärahojen korvatut päivät 45-49</t>
  </si>
  <si>
    <t>UL</t>
  </si>
  <si>
    <t>Sairauspäivärahojen korvatut päivät 50-54</t>
  </si>
  <si>
    <t>UM</t>
  </si>
  <si>
    <t>Sairauspäivärahojen korvatut päivät 55-59</t>
  </si>
  <si>
    <t>UN</t>
  </si>
  <si>
    <t>Sairauspäivärahojen korvatut päivät 60-64</t>
  </si>
  <si>
    <t>UO</t>
  </si>
  <si>
    <t>Opintovelalliset yhteensä</t>
  </si>
  <si>
    <t>UP</t>
  </si>
  <si>
    <t>Opintovelalliset 16-24</t>
  </si>
  <si>
    <t>UQ</t>
  </si>
  <si>
    <t>Opintovelalliset 25-29</t>
  </si>
  <si>
    <t>UR</t>
  </si>
  <si>
    <t>Opintovelalliset 30-34</t>
  </si>
  <si>
    <t>US</t>
  </si>
  <si>
    <t>Opintovelalliset 35-39</t>
  </si>
  <si>
    <t>UT</t>
  </si>
  <si>
    <t>Opintovelalliset 40-44</t>
  </si>
  <si>
    <t>UU</t>
  </si>
  <si>
    <t>Opintovelalliset 45-49</t>
  </si>
  <si>
    <t>UV</t>
  </si>
  <si>
    <t>Opintovelalliset 50-54</t>
  </si>
  <si>
    <t>UW</t>
  </si>
  <si>
    <t>Opintovelalliset 55-</t>
  </si>
  <si>
    <t>UX</t>
  </si>
  <si>
    <t>Mielenterveyden ja käyttäytymisen häiriöt, yhteensä</t>
  </si>
  <si>
    <t>UY</t>
  </si>
  <si>
    <t>Mielenterveyden ja käyttäytymisen häiriöt, 0-6</t>
  </si>
  <si>
    <t>UZ</t>
  </si>
  <si>
    <t>Mielenterveyden ja käyttäytymisen häiriöt, 7-15</t>
  </si>
  <si>
    <t>VA</t>
  </si>
  <si>
    <t>Mielenterveyden ja käyttäytymisen häiriöt, 16-19</t>
  </si>
  <si>
    <t>VB</t>
  </si>
  <si>
    <t>Mielenterveyden ja käyttäytymisen häiriöt, 20-24</t>
  </si>
  <si>
    <t>VC</t>
  </si>
  <si>
    <t>Mielenterveyden ja käyttäytymisen häiriöt, 25-29</t>
  </si>
  <si>
    <t>VD</t>
  </si>
  <si>
    <t>Mielenterveyden ja käyttäytymisen häiriöt, 30-34</t>
  </si>
  <si>
    <t>VE</t>
  </si>
  <si>
    <t>Mielenterveyden ja käyttäytymisen häiriöt, 35-39</t>
  </si>
  <si>
    <t>VF</t>
  </si>
  <si>
    <t>Mielenterveyden ja käyttäytymisen häiriöt, 40-44</t>
  </si>
  <si>
    <t>VG</t>
  </si>
  <si>
    <t>Mielenterveyden ja käyttäytymisen häiriöt, 45-49</t>
  </si>
  <si>
    <t>VH</t>
  </si>
  <si>
    <t>Mielenterveyden ja käyttäytymisen häiriöt, 50-54</t>
  </si>
  <si>
    <t>Mielenterveyden ja käyttäytymisen häiriöt, 55-59</t>
  </si>
  <si>
    <t>VJ</t>
  </si>
  <si>
    <t>Mielenterveyden ja käyttäytymisen häiriöt, 60-64</t>
  </si>
  <si>
    <t>VK</t>
  </si>
  <si>
    <t>Maksetut asumistuet yhteensä</t>
  </si>
  <si>
    <t>VL</t>
  </si>
  <si>
    <t>Maksetut asumistuet 15-19</t>
  </si>
  <si>
    <t>VM</t>
  </si>
  <si>
    <t>Maksetut asumistuet 20-24</t>
  </si>
  <si>
    <t>VN</t>
  </si>
  <si>
    <t>Maksetut asumistuet 25-29</t>
  </si>
  <si>
    <t>VO</t>
  </si>
  <si>
    <t>Maksetut asumistuet 30-34</t>
  </si>
  <si>
    <t>VP</t>
  </si>
  <si>
    <t>Maksetut asumistuet 35-39</t>
  </si>
  <si>
    <t>VQ</t>
  </si>
  <si>
    <t>Maksetut asumistuet 40-44</t>
  </si>
  <si>
    <t>VR</t>
  </si>
  <si>
    <t>Maksetut asumistuet 45-49</t>
  </si>
  <si>
    <t>VS</t>
  </si>
  <si>
    <t>Maksetut asumistuet 50-54</t>
  </si>
  <si>
    <t>VT</t>
  </si>
  <si>
    <t>Maksetut asumistuet 55-59</t>
  </si>
  <si>
    <t>VU</t>
  </si>
  <si>
    <t>Maksetut asumistuet 60-64</t>
  </si>
  <si>
    <t>VV</t>
  </si>
  <si>
    <t>Maksetut asumistuet 65-69</t>
  </si>
  <si>
    <t>VW</t>
  </si>
  <si>
    <t>Maksetut asumistuet 70-74</t>
  </si>
  <si>
    <t>VX</t>
  </si>
  <si>
    <t>Maksetut asumistuet 75-79</t>
  </si>
  <si>
    <t>VY</t>
  </si>
  <si>
    <t>Maksetut asumistuet 80-84</t>
  </si>
  <si>
    <t>VZ</t>
  </si>
  <si>
    <t>Ei perusasteen jälkeistä tutkintoa 15-19</t>
  </si>
  <si>
    <t>WA</t>
  </si>
  <si>
    <t>Ei perusasteen jälkeistä tutkintoa 20-24</t>
  </si>
  <si>
    <t>WB</t>
  </si>
  <si>
    <t>Ei perusasteen jälkeistä tutkintoa 25-29</t>
  </si>
  <si>
    <t>WC</t>
  </si>
  <si>
    <t>Ei perusasteen jälkeistä tutkintoa 30-34</t>
  </si>
  <si>
    <t>WD</t>
  </si>
  <si>
    <t>Ei perusasteen jälkeistä tutkintoa 35-39</t>
  </si>
  <si>
    <t>WE</t>
  </si>
  <si>
    <t>Ei perusasteen jälkeistä tutkintoa 40-44</t>
  </si>
  <si>
    <t>WF</t>
  </si>
  <si>
    <t>Ei perusasteen jälkeistä tutkintoa 45-49</t>
  </si>
  <si>
    <t>WG</t>
  </si>
  <si>
    <t>Ei perusasteen jälkeistä tutkintoa 50-54</t>
  </si>
  <si>
    <t>WH</t>
  </si>
  <si>
    <t>Ei perusasteen jälkeistä tutkintoa 55-59</t>
  </si>
  <si>
    <t>WI</t>
  </si>
  <si>
    <t>Ei perusasteen jälkeistä tutkintoa 60-64</t>
  </si>
  <si>
    <t>WJ</t>
  </si>
  <si>
    <t>Ei perusasteen jälkeistä tutkintoa 65-69</t>
  </si>
  <si>
    <t>WK</t>
  </si>
  <si>
    <t>Ei perusasteen jälkeistä tutkintoa 70-74</t>
  </si>
  <si>
    <t>WL</t>
  </si>
  <si>
    <t>Ei perusasteen jälkeistä tutkintoa 75-</t>
  </si>
  <si>
    <t>WM</t>
  </si>
  <si>
    <t>Toisen asteen tutkinto 15-19</t>
  </si>
  <si>
    <t>WN</t>
  </si>
  <si>
    <t>Toisen asteen tutkinto 20-24</t>
  </si>
  <si>
    <t>WO</t>
  </si>
  <si>
    <t>Toisen asteen tutkinto 25-29</t>
  </si>
  <si>
    <t>WP</t>
  </si>
  <si>
    <t>Toisen asteen tutkinto 30-34</t>
  </si>
  <si>
    <t>WQ</t>
  </si>
  <si>
    <t>Toisen asteen tutkinto 35-39</t>
  </si>
  <si>
    <t>WR</t>
  </si>
  <si>
    <t>Toisen asteen tutkinto 40-44</t>
  </si>
  <si>
    <t>WS</t>
  </si>
  <si>
    <t>Toisen asteen tutkinto 45-49</t>
  </si>
  <si>
    <t>WT</t>
  </si>
  <si>
    <t>Toisen asteen tutkinto 50-54</t>
  </si>
  <si>
    <t>WU</t>
  </si>
  <si>
    <t>Toisen asteen tutkinto 55-59</t>
  </si>
  <si>
    <t>WV</t>
  </si>
  <si>
    <t>Toisen asteen tutkinto 60-64</t>
  </si>
  <si>
    <t>WW</t>
  </si>
  <si>
    <t>Toisen asteen tutkinto 65-69</t>
  </si>
  <si>
    <t>WX</t>
  </si>
  <si>
    <t>Toisen asteen tutkinto 70-74</t>
  </si>
  <si>
    <t>WY</t>
  </si>
  <si>
    <t>Toisen asteen tutkinto 75-</t>
  </si>
  <si>
    <t>WZ</t>
  </si>
  <si>
    <t>Korkea-asteen tutkinto 15-19</t>
  </si>
  <si>
    <t>XA</t>
  </si>
  <si>
    <t>Korkea-asteen tutkinto 20-24</t>
  </si>
  <si>
    <t>XB</t>
  </si>
  <si>
    <t>Korkea-asteen tutkinto 25-29</t>
  </si>
  <si>
    <t>XC</t>
  </si>
  <si>
    <t>Korkea-asteen tutkinto 30-34</t>
  </si>
  <si>
    <t>XD</t>
  </si>
  <si>
    <t>Korkea-asteen tutkinto 35-39</t>
  </si>
  <si>
    <t>XE</t>
  </si>
  <si>
    <t>Korkea-asteen tutkinto 40-44</t>
  </si>
  <si>
    <t>XF</t>
  </si>
  <si>
    <t>Korkea-asteen tutkinto 45-49</t>
  </si>
  <si>
    <t>XG</t>
  </si>
  <si>
    <t>Korkea-asteen tutkinto 50-54</t>
  </si>
  <si>
    <t>XH</t>
  </si>
  <si>
    <t>Korkea-asteen tutkinto 55-59</t>
  </si>
  <si>
    <t>XI</t>
  </si>
  <si>
    <t>Korkea-asteen tutkinto 60-64</t>
  </si>
  <si>
    <t>XJ</t>
  </si>
  <si>
    <t>Korkea-asteen tutkinto 65-69</t>
  </si>
  <si>
    <t>XK</t>
  </si>
  <si>
    <t>Korkea-asteen tutkinto 70-74</t>
  </si>
  <si>
    <t>XL</t>
  </si>
  <si>
    <t>Korkea-asteen tutkinto 75-</t>
  </si>
  <si>
    <t>XM</t>
  </si>
  <si>
    <t>0-4 -vuotiaat</t>
  </si>
  <si>
    <t>XN</t>
  </si>
  <si>
    <t>5-9 -vuotiaat</t>
  </si>
  <si>
    <t>XO</t>
  </si>
  <si>
    <t>10-14 -vuotiaat</t>
  </si>
  <si>
    <t>XP</t>
  </si>
  <si>
    <t>15-19 -vuotiaat</t>
  </si>
  <si>
    <t>XQ</t>
  </si>
  <si>
    <t>20-24 -vuotiaat</t>
  </si>
  <si>
    <t>XR</t>
  </si>
  <si>
    <t>25-29 -vuotiaat</t>
  </si>
  <si>
    <t>XS</t>
  </si>
  <si>
    <t>30-34 -vuotiaat</t>
  </si>
  <si>
    <t>XT</t>
  </si>
  <si>
    <t>35-39 -vuotiaat</t>
  </si>
  <si>
    <t>XU</t>
  </si>
  <si>
    <t>40-44 -vuotiaat</t>
  </si>
  <si>
    <t>XV</t>
  </si>
  <si>
    <t>45-49 -vuotiaat</t>
  </si>
  <si>
    <t>XW</t>
  </si>
  <si>
    <t>50-54 -vuotiaat</t>
  </si>
  <si>
    <t>XX</t>
  </si>
  <si>
    <t>55-59 -vuotiaat</t>
  </si>
  <si>
    <t>XY</t>
  </si>
  <si>
    <t>60-64 -vuotiaat</t>
  </si>
  <si>
    <t>XZ</t>
  </si>
  <si>
    <t>65-69 -vuotiaat</t>
  </si>
  <si>
    <t>YA</t>
  </si>
  <si>
    <t>70-74 -vuotiaat</t>
  </si>
  <si>
    <t>YB</t>
  </si>
  <si>
    <t>75-79 -vuotiaat</t>
  </si>
  <si>
    <t>YC</t>
  </si>
  <si>
    <t>80-84 -vuotiaat</t>
  </si>
  <si>
    <t>YD</t>
  </si>
  <si>
    <t>85-89 -vuotiaat</t>
  </si>
  <si>
    <t>YE</t>
  </si>
  <si>
    <t>90-94 -vuotiaat</t>
  </si>
  <si>
    <t>YF</t>
  </si>
  <si>
    <t>Yli 94-vuotiaat</t>
  </si>
  <si>
    <t>YG</t>
  </si>
  <si>
    <t>0-vuotiaat</t>
  </si>
  <si>
    <t>YH</t>
  </si>
  <si>
    <t>1-vuotiaat</t>
  </si>
  <si>
    <t>YI</t>
  </si>
  <si>
    <t>2-vuotiaat</t>
  </si>
  <si>
    <t>YJ</t>
  </si>
  <si>
    <t>3-vuotiaat</t>
  </si>
  <si>
    <t>YK</t>
  </si>
  <si>
    <t>4-vuotiaat</t>
  </si>
  <si>
    <t>YL</t>
  </si>
  <si>
    <t>5-vuotiaat</t>
  </si>
  <si>
    <t>YM</t>
  </si>
  <si>
    <t>6-vuotiaat</t>
  </si>
  <si>
    <t>YN</t>
  </si>
  <si>
    <t>7-vuotiaat</t>
  </si>
  <si>
    <t>YO</t>
  </si>
  <si>
    <t>8-vuotiaat</t>
  </si>
  <si>
    <t>YP</t>
  </si>
  <si>
    <t>9-vuotiaat</t>
  </si>
  <si>
    <t>YQ</t>
  </si>
  <si>
    <t>Työkyvyttömyyseläkkeen saajat yhteensä</t>
  </si>
  <si>
    <t>YR</t>
  </si>
  <si>
    <t>Työkyvyttömyyseläkkeen saajat 16-24</t>
  </si>
  <si>
    <t>YS</t>
  </si>
  <si>
    <t>Työkyvyttömyyseläkkeen saajat 25-29</t>
  </si>
  <si>
    <t>YT</t>
  </si>
  <si>
    <t>Työkyvyttömyyseläkkeen saajat 30-34</t>
  </si>
  <si>
    <t>YU</t>
  </si>
  <si>
    <t>Työkyvyttömyyseläkkeen saajat 35-39</t>
  </si>
  <si>
    <t>YV</t>
  </si>
  <si>
    <t>Työkyvyttömyyseläkkeen saajat 40-44</t>
  </si>
  <si>
    <t>YW</t>
  </si>
  <si>
    <t>Työkyvyttömyyseläkkeen saajat 45-49</t>
  </si>
  <si>
    <t>YX</t>
  </si>
  <si>
    <t>Työkyvyttömyyseläkkeen saajat 50-54</t>
  </si>
  <si>
    <t>YY</t>
  </si>
  <si>
    <t>Työkyvyttömyyseläkkeen saajat 55-59</t>
  </si>
  <si>
    <t>YZ</t>
  </si>
  <si>
    <t>Työkyvyttömyyseläkkeen saajat 60-64</t>
  </si>
  <si>
    <t>ZA</t>
  </si>
  <si>
    <t>Kelan kuntoutuspalvelujen saajat yhteensä</t>
  </si>
  <si>
    <t>ZB</t>
  </si>
  <si>
    <t>Kelan kuntoutuspalvelujen saajat 0-6</t>
  </si>
  <si>
    <t>ZC</t>
  </si>
  <si>
    <t>Kelan kuntoutuspalvelujen saajat 7-15</t>
  </si>
  <si>
    <t>ZD</t>
  </si>
  <si>
    <t>Kelan kuntoutuspalvelujen saajat 16-19</t>
  </si>
  <si>
    <t>ZE</t>
  </si>
  <si>
    <t>Kelan kuntoutuspalvelujen saajat 20-24</t>
  </si>
  <si>
    <t>ZF</t>
  </si>
  <si>
    <t>Kelan kuntoutuspalvelujen saajat 25-29</t>
  </si>
  <si>
    <t>ZG</t>
  </si>
  <si>
    <t>Kelan kuntoutuspalvelujen saajat 30-34</t>
  </si>
  <si>
    <t>ZH</t>
  </si>
  <si>
    <t>Kelan kuntoutuspalvelujen saajat 35-39</t>
  </si>
  <si>
    <t>ZI</t>
  </si>
  <si>
    <t>Kelan kuntoutuspalvelujen saajat 40-44</t>
  </si>
  <si>
    <t>ZJ</t>
  </si>
  <si>
    <t>Kelan kuntoutuspalvelujen saajat 45-49</t>
  </si>
  <si>
    <t>ZK</t>
  </si>
  <si>
    <t>Kelan kuntoutuspalvelujen saajat 50-54</t>
  </si>
  <si>
    <t>ZL</t>
  </si>
  <si>
    <t>Kelan kuntoutuspalvelujen saajat 55-59</t>
  </si>
  <si>
    <t>ZM</t>
  </si>
  <si>
    <t>Kelan kuntoutuspalvelujen saajat 60-64</t>
  </si>
  <si>
    <t>ZN</t>
  </si>
  <si>
    <t>Kelan kuntoutuspalvelujen saajat 65-69</t>
  </si>
  <si>
    <t>ZO</t>
  </si>
  <si>
    <t>Kelan kuntoutuspalvelujen saajat 69-</t>
  </si>
  <si>
    <t>ZP</t>
  </si>
  <si>
    <t>Vanhempainpäivärahojen korvatut päivät isä yhteensä</t>
  </si>
  <si>
    <t>ZQ</t>
  </si>
  <si>
    <t>Vanhempainpäivärahojen korvatut päivät isä 16-24</t>
  </si>
  <si>
    <t>ZR</t>
  </si>
  <si>
    <t>Vanhempainpäivärahojen korvatut päivät isä 25-29</t>
  </si>
  <si>
    <t>ZS</t>
  </si>
  <si>
    <t>Vanhempainpäivärahojen korvatut päivät isä 30-34</t>
  </si>
  <si>
    <t>ZT</t>
  </si>
  <si>
    <t>Vanhempainpäivärahojen korvatut päivät isä 35-39</t>
  </si>
  <si>
    <t>ZU</t>
  </si>
  <si>
    <t>Vanhempainpäivärahojen korvatut päivät isä 40-</t>
  </si>
  <si>
    <t>ZV</t>
  </si>
  <si>
    <t>Vanhempainpäivärahojen korvatut päivät äiti yhteensä</t>
  </si>
  <si>
    <t>ZW</t>
  </si>
  <si>
    <t>Vanhempainpäivärahojen korvatut päivät äiti 16-24</t>
  </si>
  <si>
    <t>ZX</t>
  </si>
  <si>
    <t>Vanhempainpäivärahojen korvatut päivät äiti 25-29</t>
  </si>
  <si>
    <t>ZY</t>
  </si>
  <si>
    <t>Vanhempainpäivärahojen korvatut päivät äiti 30-34</t>
  </si>
  <si>
    <t>ZZ</t>
  </si>
  <si>
    <t>Vanhempainpäivärahojen korvatut päivät äiti 35-39</t>
  </si>
  <si>
    <t>AAA</t>
  </si>
  <si>
    <t>Vanhempainpäivärahojen korvatut päivät äiti 40-</t>
  </si>
  <si>
    <t>AAB</t>
  </si>
  <si>
    <t>Kunnan tuloveroprosentti</t>
  </si>
  <si>
    <t>AAC</t>
  </si>
  <si>
    <t>Maksuunpantu kiinteistövero</t>
  </si>
  <si>
    <t>AAD</t>
  </si>
  <si>
    <t>AAE</t>
  </si>
  <si>
    <t>AAF</t>
  </si>
  <si>
    <t>AAG</t>
  </si>
  <si>
    <t>4.1 Palkkatulot yhteensä</t>
  </si>
  <si>
    <t>AAH</t>
  </si>
  <si>
    <t>4.2.1 Eläketulot</t>
  </si>
  <si>
    <t>AAI</t>
  </si>
  <si>
    <t>4.2.2 Työttömyysetuudet</t>
  </si>
  <si>
    <t>AAJ</t>
  </si>
  <si>
    <t>5. Pääomatulot yhteensä</t>
  </si>
  <si>
    <t>AAK</t>
  </si>
  <si>
    <t>6. Osingot brutto</t>
  </si>
  <si>
    <t>AAL</t>
  </si>
  <si>
    <t>Kotihoidon kotikäynnit 0-64</t>
  </si>
  <si>
    <t>AAM</t>
  </si>
  <si>
    <t>Kotihoidon kotikäynnit 65-74</t>
  </si>
  <si>
    <t>AAN</t>
  </si>
  <si>
    <t>Kotihoidon kotikäynnit 75-84</t>
  </si>
  <si>
    <t>AAO</t>
  </si>
  <si>
    <t>Kotihoidon kotikäynnit 85-94</t>
  </si>
  <si>
    <t>AAP</t>
  </si>
  <si>
    <t>Kotihoidon kotikäynnit 95-</t>
  </si>
  <si>
    <t>AAQ</t>
  </si>
  <si>
    <t>Kotihoidon kotikäynnit yhteensä</t>
  </si>
  <si>
    <t>AAR</t>
  </si>
  <si>
    <t>Asuntokuntaväestö tulokymmenyksessä yhteensä</t>
  </si>
  <si>
    <t>AAS</t>
  </si>
  <si>
    <t>Asuntokuntaväestö tulokymmenyksessä I</t>
  </si>
  <si>
    <t>AAT</t>
  </si>
  <si>
    <t>Asuntokuntaväestö tulokymmenyksessä II</t>
  </si>
  <si>
    <t>AAU</t>
  </si>
  <si>
    <t>Asuntokuntaväestö tulokymmenyksessä III</t>
  </si>
  <si>
    <t>AAV</t>
  </si>
  <si>
    <t>Asuntokuntaväestö tulokymmenyksessä IV</t>
  </si>
  <si>
    <t>AAW</t>
  </si>
  <si>
    <t>Asuntokuntaväestö tulokymmenyksessä V</t>
  </si>
  <si>
    <t>AAX</t>
  </si>
  <si>
    <t>Asuntokuntaväestö tulokymmenyksessä VI</t>
  </si>
  <si>
    <t>AAY</t>
  </si>
  <si>
    <t>Asuntokuntaväestö tulokymmenyksessä VII</t>
  </si>
  <si>
    <t>AAZ</t>
  </si>
  <si>
    <t>Asuntokuntaväestö tulokymmenyksessä VIII</t>
  </si>
  <si>
    <t>ABA</t>
  </si>
  <si>
    <t>Asuntokuntaväestö tulokymmenyksessä IX</t>
  </si>
  <si>
    <t>ABB</t>
  </si>
  <si>
    <t>Asuntokuntaväestö tulokymmenyksessä X</t>
  </si>
  <si>
    <t>ABC</t>
  </si>
  <si>
    <t>Tulot yhteensä maatilayritysten verotilinpäätöksessä</t>
  </si>
  <si>
    <t>ABD</t>
  </si>
  <si>
    <t>Menot yhteensä maatilayritysten verotilinpäätöksessä</t>
  </si>
  <si>
    <t>ABE</t>
  </si>
  <si>
    <t>Voitto maatilayritysten verotilinpäätöksessä</t>
  </si>
  <si>
    <t>ABF</t>
  </si>
  <si>
    <t>Maatalouden nettovarallisuus maatilayritysten verotilinpäätöksessä</t>
  </si>
  <si>
    <t>ABG</t>
  </si>
  <si>
    <t>A</t>
  </si>
  <si>
    <t>B</t>
  </si>
  <si>
    <t>Toimenpiteen kohde/toteutettu toimenpide</t>
  </si>
  <si>
    <t>,</t>
  </si>
  <si>
    <t>RIVIT</t>
  </si>
  <si>
    <t>SARAKKEET</t>
  </si>
  <si>
    <t>'</t>
  </si>
  <si>
    <t>',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</si>
</sst>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top" wrapText="1"/>
    </xf>
    <xf numFmtId="11" fontId="1" fillId="0" borderId="1" xfId="0" applyNumberFormat="1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0" fillId="0" borderId="0" xfId="0" quotePrefix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4"/>
  <sheetViews>
    <sheetView workbookViewId="0">
      <selection activeCell="C2" sqref="C2"/>
    </sheetView>
  </sheetViews>
  <sheetFormatPr defaultRowHeight="14.4" x14ac:dyDescent="0.3"/>
  <cols>
    <col min="2" max="2" width="71.21875" customWidth="1"/>
  </cols>
  <sheetData>
    <row r="1" spans="1:7" x14ac:dyDescent="0.3">
      <c r="A1" t="s">
        <v>1660</v>
      </c>
      <c r="B1" t="s">
        <v>1661</v>
      </c>
      <c r="C1" t="s">
        <v>1662</v>
      </c>
      <c r="D1" t="s">
        <v>341</v>
      </c>
      <c r="E1" t="s">
        <v>343</v>
      </c>
      <c r="F1" t="s">
        <v>345</v>
      </c>
      <c r="G1" t="s">
        <v>347</v>
      </c>
    </row>
    <row r="2" spans="1:7" x14ac:dyDescent="0.3">
      <c r="A2" t="s">
        <v>387</v>
      </c>
      <c r="B2" t="s">
        <v>386</v>
      </c>
      <c r="C2">
        <v>1</v>
      </c>
    </row>
    <row r="3" spans="1:7" x14ac:dyDescent="0.3">
      <c r="A3" t="s">
        <v>1598</v>
      </c>
      <c r="B3" t="s">
        <v>1597</v>
      </c>
      <c r="C3">
        <v>1</v>
      </c>
    </row>
    <row r="4" spans="1:7" x14ac:dyDescent="0.3">
      <c r="A4" t="s">
        <v>1600</v>
      </c>
      <c r="B4" t="s">
        <v>1599</v>
      </c>
      <c r="C4">
        <v>1</v>
      </c>
    </row>
    <row r="5" spans="1:7" x14ac:dyDescent="0.3">
      <c r="A5" t="s">
        <v>1602</v>
      </c>
      <c r="B5" t="s">
        <v>1601</v>
      </c>
    </row>
    <row r="6" spans="1:7" x14ac:dyDescent="0.3">
      <c r="A6" t="s">
        <v>1604</v>
      </c>
      <c r="B6" t="s">
        <v>1603</v>
      </c>
    </row>
    <row r="7" spans="1:7" x14ac:dyDescent="0.3">
      <c r="A7" t="s">
        <v>1605</v>
      </c>
      <c r="B7" t="s">
        <v>558</v>
      </c>
    </row>
    <row r="8" spans="1:7" x14ac:dyDescent="0.3">
      <c r="A8" t="s">
        <v>1606</v>
      </c>
      <c r="B8" t="s">
        <v>560</v>
      </c>
    </row>
    <row r="9" spans="1:7" x14ac:dyDescent="0.3">
      <c r="A9" t="s">
        <v>1607</v>
      </c>
      <c r="B9" t="s">
        <v>562</v>
      </c>
    </row>
    <row r="10" spans="1:7" x14ac:dyDescent="0.3">
      <c r="A10" t="s">
        <v>1609</v>
      </c>
      <c r="B10" t="s">
        <v>1608</v>
      </c>
    </row>
    <row r="11" spans="1:7" x14ac:dyDescent="0.3">
      <c r="A11" t="s">
        <v>1611</v>
      </c>
      <c r="B11" t="s">
        <v>1610</v>
      </c>
    </row>
    <row r="12" spans="1:7" x14ac:dyDescent="0.3">
      <c r="A12" t="s">
        <v>1613</v>
      </c>
      <c r="B12" t="s">
        <v>1612</v>
      </c>
    </row>
    <row r="13" spans="1:7" x14ac:dyDescent="0.3">
      <c r="A13" t="s">
        <v>1615</v>
      </c>
      <c r="B13" t="s">
        <v>1614</v>
      </c>
    </row>
    <row r="14" spans="1:7" x14ac:dyDescent="0.3">
      <c r="A14" t="s">
        <v>1617</v>
      </c>
      <c r="B14" t="s">
        <v>1616</v>
      </c>
    </row>
    <row r="15" spans="1:7" x14ac:dyDescent="0.3">
      <c r="A15" t="s">
        <v>1619</v>
      </c>
      <c r="B15" t="s">
        <v>1618</v>
      </c>
      <c r="C15">
        <v>1</v>
      </c>
    </row>
    <row r="16" spans="1:7" x14ac:dyDescent="0.3">
      <c r="A16" t="s">
        <v>1621</v>
      </c>
      <c r="B16" t="s">
        <v>1620</v>
      </c>
      <c r="C16">
        <v>1</v>
      </c>
    </row>
    <row r="17" spans="1:3" x14ac:dyDescent="0.3">
      <c r="A17" t="s">
        <v>1623</v>
      </c>
      <c r="B17" t="s">
        <v>1622</v>
      </c>
      <c r="C17">
        <v>1</v>
      </c>
    </row>
    <row r="18" spans="1:3" x14ac:dyDescent="0.3">
      <c r="A18" t="s">
        <v>1625</v>
      </c>
      <c r="B18" t="s">
        <v>1624</v>
      </c>
      <c r="C18">
        <v>1</v>
      </c>
    </row>
    <row r="19" spans="1:3" x14ac:dyDescent="0.3">
      <c r="A19" t="s">
        <v>1627</v>
      </c>
      <c r="B19" t="s">
        <v>1626</v>
      </c>
      <c r="C19">
        <v>1</v>
      </c>
    </row>
    <row r="20" spans="1:3" x14ac:dyDescent="0.3">
      <c r="A20" t="s">
        <v>1629</v>
      </c>
      <c r="B20" t="s">
        <v>1628</v>
      </c>
      <c r="C20">
        <v>1</v>
      </c>
    </row>
    <row r="21" spans="1:3" x14ac:dyDescent="0.3">
      <c r="A21" t="s">
        <v>1631</v>
      </c>
      <c r="B21" t="s">
        <v>1630</v>
      </c>
      <c r="C21">
        <v>1</v>
      </c>
    </row>
    <row r="22" spans="1:3" x14ac:dyDescent="0.3">
      <c r="A22" t="s">
        <v>1633</v>
      </c>
      <c r="B22" t="s">
        <v>1632</v>
      </c>
      <c r="C22">
        <v>1</v>
      </c>
    </row>
    <row r="23" spans="1:3" x14ac:dyDescent="0.3">
      <c r="A23" t="s">
        <v>1635</v>
      </c>
      <c r="B23" t="s">
        <v>1634</v>
      </c>
      <c r="C23">
        <v>1</v>
      </c>
    </row>
    <row r="24" spans="1:3" x14ac:dyDescent="0.3">
      <c r="A24" t="s">
        <v>1637</v>
      </c>
      <c r="B24" t="s">
        <v>1636</v>
      </c>
      <c r="C24">
        <v>1</v>
      </c>
    </row>
    <row r="25" spans="1:3" x14ac:dyDescent="0.3">
      <c r="A25" t="s">
        <v>1639</v>
      </c>
      <c r="B25" t="s">
        <v>1638</v>
      </c>
      <c r="C25">
        <v>1</v>
      </c>
    </row>
    <row r="26" spans="1:3" x14ac:dyDescent="0.3">
      <c r="A26" t="s">
        <v>1641</v>
      </c>
      <c r="B26" t="s">
        <v>1640</v>
      </c>
      <c r="C26">
        <v>1</v>
      </c>
    </row>
    <row r="27" spans="1:3" x14ac:dyDescent="0.3">
      <c r="A27" t="s">
        <v>1643</v>
      </c>
      <c r="B27" t="s">
        <v>1642</v>
      </c>
      <c r="C27">
        <v>1</v>
      </c>
    </row>
    <row r="28" spans="1:3" x14ac:dyDescent="0.3">
      <c r="A28" t="s">
        <v>1645</v>
      </c>
      <c r="B28" t="s">
        <v>1644</v>
      </c>
      <c r="C28">
        <v>1</v>
      </c>
    </row>
    <row r="29" spans="1:3" x14ac:dyDescent="0.3">
      <c r="A29" t="s">
        <v>389</v>
      </c>
      <c r="B29" t="s">
        <v>388</v>
      </c>
      <c r="C29">
        <v>1</v>
      </c>
    </row>
    <row r="30" spans="1:3" x14ac:dyDescent="0.3">
      <c r="A30" t="s">
        <v>1647</v>
      </c>
      <c r="B30" t="s">
        <v>1646</v>
      </c>
      <c r="C30">
        <v>1</v>
      </c>
    </row>
    <row r="31" spans="1:3" x14ac:dyDescent="0.3">
      <c r="A31" t="s">
        <v>1649</v>
      </c>
      <c r="B31" t="s">
        <v>1648</v>
      </c>
      <c r="C31">
        <v>1</v>
      </c>
    </row>
    <row r="32" spans="1:3" x14ac:dyDescent="0.3">
      <c r="A32" t="s">
        <v>1651</v>
      </c>
      <c r="B32" t="s">
        <v>1650</v>
      </c>
      <c r="C32">
        <v>1</v>
      </c>
    </row>
    <row r="33" spans="1:2" x14ac:dyDescent="0.3">
      <c r="A33" t="s">
        <v>1653</v>
      </c>
      <c r="B33" t="s">
        <v>1652</v>
      </c>
    </row>
    <row r="34" spans="1:2" x14ac:dyDescent="0.3">
      <c r="A34" t="s">
        <v>1655</v>
      </c>
      <c r="B34" t="s">
        <v>1654</v>
      </c>
    </row>
    <row r="35" spans="1:2" x14ac:dyDescent="0.3">
      <c r="A35" t="s">
        <v>1657</v>
      </c>
      <c r="B35" t="s">
        <v>1656</v>
      </c>
    </row>
    <row r="36" spans="1:2" x14ac:dyDescent="0.3">
      <c r="A36" t="s">
        <v>1659</v>
      </c>
      <c r="B36" t="s">
        <v>1658</v>
      </c>
    </row>
    <row r="37" spans="1:2" x14ac:dyDescent="0.3">
      <c r="A37" t="s">
        <v>133</v>
      </c>
      <c r="B37" t="s">
        <v>132</v>
      </c>
    </row>
    <row r="38" spans="1:2" x14ac:dyDescent="0.3">
      <c r="A38" t="s">
        <v>135</v>
      </c>
      <c r="B38" t="s">
        <v>134</v>
      </c>
    </row>
    <row r="39" spans="1:2" x14ac:dyDescent="0.3">
      <c r="A39" t="s">
        <v>137</v>
      </c>
      <c r="B39" t="s">
        <v>136</v>
      </c>
    </row>
    <row r="40" spans="1:2" x14ac:dyDescent="0.3">
      <c r="A40" t="s">
        <v>139</v>
      </c>
      <c r="B40" t="s">
        <v>138</v>
      </c>
    </row>
    <row r="41" spans="1:2" x14ac:dyDescent="0.3">
      <c r="A41" t="s">
        <v>141</v>
      </c>
      <c r="B41" t="s">
        <v>140</v>
      </c>
    </row>
    <row r="42" spans="1:2" x14ac:dyDescent="0.3">
      <c r="A42" t="s">
        <v>143</v>
      </c>
      <c r="B42" t="s">
        <v>142</v>
      </c>
    </row>
    <row r="43" spans="1:2" x14ac:dyDescent="0.3">
      <c r="A43" t="s">
        <v>145</v>
      </c>
      <c r="B43" t="s">
        <v>144</v>
      </c>
    </row>
    <row r="44" spans="1:2" x14ac:dyDescent="0.3">
      <c r="A44" t="s">
        <v>147</v>
      </c>
      <c r="B44" t="s">
        <v>146</v>
      </c>
    </row>
    <row r="45" spans="1:2" x14ac:dyDescent="0.3">
      <c r="A45" t="s">
        <v>149</v>
      </c>
      <c r="B45" t="s">
        <v>148</v>
      </c>
    </row>
    <row r="46" spans="1:2" x14ac:dyDescent="0.3">
      <c r="A46" t="s">
        <v>151</v>
      </c>
      <c r="B46" t="s">
        <v>150</v>
      </c>
    </row>
    <row r="47" spans="1:2" x14ac:dyDescent="0.3">
      <c r="A47" t="s">
        <v>153</v>
      </c>
      <c r="B47" t="s">
        <v>152</v>
      </c>
    </row>
    <row r="48" spans="1:2" x14ac:dyDescent="0.3">
      <c r="A48" t="s">
        <v>155</v>
      </c>
      <c r="B48" t="s">
        <v>154</v>
      </c>
    </row>
    <row r="49" spans="1:3" x14ac:dyDescent="0.3">
      <c r="A49" t="s">
        <v>157</v>
      </c>
      <c r="B49" t="s">
        <v>156</v>
      </c>
    </row>
    <row r="50" spans="1:3" x14ac:dyDescent="0.3">
      <c r="A50" t="s">
        <v>159</v>
      </c>
      <c r="B50" t="s">
        <v>158</v>
      </c>
    </row>
    <row r="51" spans="1:3" x14ac:dyDescent="0.3">
      <c r="A51" t="s">
        <v>161</v>
      </c>
      <c r="B51" t="s">
        <v>160</v>
      </c>
    </row>
    <row r="52" spans="1:3" x14ac:dyDescent="0.3">
      <c r="A52" t="s">
        <v>163</v>
      </c>
      <c r="B52" t="s">
        <v>162</v>
      </c>
    </row>
    <row r="53" spans="1:3" x14ac:dyDescent="0.3">
      <c r="A53" t="s">
        <v>165</v>
      </c>
      <c r="B53" t="s">
        <v>164</v>
      </c>
    </row>
    <row r="54" spans="1:3" x14ac:dyDescent="0.3">
      <c r="A54" t="s">
        <v>167</v>
      </c>
      <c r="B54" t="s">
        <v>166</v>
      </c>
    </row>
    <row r="55" spans="1:3" x14ac:dyDescent="0.3">
      <c r="A55" t="s">
        <v>169</v>
      </c>
      <c r="B55" t="s">
        <v>168</v>
      </c>
    </row>
    <row r="56" spans="1:3" x14ac:dyDescent="0.3">
      <c r="A56" t="s">
        <v>391</v>
      </c>
      <c r="B56" t="s">
        <v>390</v>
      </c>
      <c r="C56">
        <v>1</v>
      </c>
    </row>
    <row r="57" spans="1:3" x14ac:dyDescent="0.3">
      <c r="A57" t="s">
        <v>171</v>
      </c>
      <c r="B57" t="s">
        <v>170</v>
      </c>
    </row>
    <row r="58" spans="1:3" x14ac:dyDescent="0.3">
      <c r="A58" t="s">
        <v>173</v>
      </c>
      <c r="B58" t="s">
        <v>172</v>
      </c>
    </row>
    <row r="59" spans="1:3" x14ac:dyDescent="0.3">
      <c r="A59" t="s">
        <v>175</v>
      </c>
      <c r="B59" t="s">
        <v>174</v>
      </c>
    </row>
    <row r="60" spans="1:3" x14ac:dyDescent="0.3">
      <c r="A60" t="s">
        <v>177</v>
      </c>
      <c r="B60" t="s">
        <v>176</v>
      </c>
    </row>
    <row r="61" spans="1:3" x14ac:dyDescent="0.3">
      <c r="A61" t="s">
        <v>179</v>
      </c>
      <c r="B61" t="s">
        <v>178</v>
      </c>
    </row>
    <row r="62" spans="1:3" x14ac:dyDescent="0.3">
      <c r="A62" t="s">
        <v>181</v>
      </c>
      <c r="B62" t="s">
        <v>180</v>
      </c>
    </row>
    <row r="63" spans="1:3" x14ac:dyDescent="0.3">
      <c r="A63" t="s">
        <v>183</v>
      </c>
      <c r="B63" t="s">
        <v>182</v>
      </c>
    </row>
    <row r="64" spans="1:3" x14ac:dyDescent="0.3">
      <c r="A64" t="s">
        <v>185</v>
      </c>
      <c r="B64" t="s">
        <v>184</v>
      </c>
    </row>
    <row r="65" spans="1:2" x14ac:dyDescent="0.3">
      <c r="A65" t="s">
        <v>187</v>
      </c>
      <c r="B65" t="s">
        <v>186</v>
      </c>
    </row>
    <row r="66" spans="1:2" x14ac:dyDescent="0.3">
      <c r="A66" t="s">
        <v>189</v>
      </c>
      <c r="B66" t="s">
        <v>188</v>
      </c>
    </row>
    <row r="67" spans="1:2" x14ac:dyDescent="0.3">
      <c r="A67" t="s">
        <v>191</v>
      </c>
      <c r="B67" t="s">
        <v>190</v>
      </c>
    </row>
    <row r="68" spans="1:2" x14ac:dyDescent="0.3">
      <c r="A68" t="s">
        <v>193</v>
      </c>
      <c r="B68" t="s">
        <v>192</v>
      </c>
    </row>
    <row r="69" spans="1:2" x14ac:dyDescent="0.3">
      <c r="A69" t="s">
        <v>195</v>
      </c>
      <c r="B69" t="s">
        <v>194</v>
      </c>
    </row>
    <row r="70" spans="1:2" x14ac:dyDescent="0.3">
      <c r="A70" t="s">
        <v>197</v>
      </c>
      <c r="B70" t="s">
        <v>196</v>
      </c>
    </row>
    <row r="71" spans="1:2" x14ac:dyDescent="0.3">
      <c r="A71" t="s">
        <v>199</v>
      </c>
      <c r="B71" t="s">
        <v>198</v>
      </c>
    </row>
    <row r="72" spans="1:2" x14ac:dyDescent="0.3">
      <c r="A72" t="s">
        <v>201</v>
      </c>
      <c r="B72" t="s">
        <v>200</v>
      </c>
    </row>
    <row r="73" spans="1:2" x14ac:dyDescent="0.3">
      <c r="A73" t="s">
        <v>203</v>
      </c>
      <c r="B73" t="s">
        <v>202</v>
      </c>
    </row>
    <row r="74" spans="1:2" x14ac:dyDescent="0.3">
      <c r="A74" t="s">
        <v>205</v>
      </c>
      <c r="B74" t="s">
        <v>204</v>
      </c>
    </row>
    <row r="75" spans="1:2" x14ac:dyDescent="0.3">
      <c r="A75" t="s">
        <v>207</v>
      </c>
      <c r="B75" t="s">
        <v>206</v>
      </c>
    </row>
    <row r="76" spans="1:2" x14ac:dyDescent="0.3">
      <c r="A76" t="s">
        <v>209</v>
      </c>
      <c r="B76" t="s">
        <v>208</v>
      </c>
    </row>
    <row r="77" spans="1:2" x14ac:dyDescent="0.3">
      <c r="A77" t="s">
        <v>211</v>
      </c>
      <c r="B77" t="s">
        <v>210</v>
      </c>
    </row>
    <row r="78" spans="1:2" x14ac:dyDescent="0.3">
      <c r="A78" t="s">
        <v>213</v>
      </c>
      <c r="B78" t="s">
        <v>212</v>
      </c>
    </row>
    <row r="79" spans="1:2" x14ac:dyDescent="0.3">
      <c r="A79" t="s">
        <v>215</v>
      </c>
      <c r="B79" t="s">
        <v>214</v>
      </c>
    </row>
    <row r="80" spans="1:2" x14ac:dyDescent="0.3">
      <c r="A80" t="s">
        <v>217</v>
      </c>
      <c r="B80" t="s">
        <v>216</v>
      </c>
    </row>
    <row r="81" spans="1:3" x14ac:dyDescent="0.3">
      <c r="A81" t="s">
        <v>219</v>
      </c>
      <c r="B81" t="s">
        <v>218</v>
      </c>
    </row>
    <row r="82" spans="1:3" x14ac:dyDescent="0.3">
      <c r="A82" t="s">
        <v>221</v>
      </c>
      <c r="B82" t="s">
        <v>220</v>
      </c>
    </row>
    <row r="83" spans="1:3" x14ac:dyDescent="0.3">
      <c r="A83" t="s">
        <v>393</v>
      </c>
      <c r="B83" t="s">
        <v>392</v>
      </c>
      <c r="C83">
        <v>1</v>
      </c>
    </row>
    <row r="84" spans="1:3" x14ac:dyDescent="0.3">
      <c r="A84" t="s">
        <v>223</v>
      </c>
      <c r="B84" t="s">
        <v>222</v>
      </c>
    </row>
    <row r="85" spans="1:3" x14ac:dyDescent="0.3">
      <c r="A85" t="s">
        <v>225</v>
      </c>
      <c r="B85" t="s">
        <v>224</v>
      </c>
    </row>
    <row r="86" spans="1:3" x14ac:dyDescent="0.3">
      <c r="A86" t="s">
        <v>227</v>
      </c>
      <c r="B86" t="s">
        <v>226</v>
      </c>
    </row>
    <row r="87" spans="1:3" x14ac:dyDescent="0.3">
      <c r="A87" t="s">
        <v>229</v>
      </c>
      <c r="B87" t="s">
        <v>228</v>
      </c>
    </row>
    <row r="88" spans="1:3" x14ac:dyDescent="0.3">
      <c r="A88" t="s">
        <v>231</v>
      </c>
      <c r="B88" t="s">
        <v>230</v>
      </c>
    </row>
    <row r="89" spans="1:3" x14ac:dyDescent="0.3">
      <c r="A89" t="s">
        <v>233</v>
      </c>
      <c r="B89" t="s">
        <v>232</v>
      </c>
    </row>
    <row r="90" spans="1:3" x14ac:dyDescent="0.3">
      <c r="A90" t="s">
        <v>235</v>
      </c>
      <c r="B90" t="s">
        <v>234</v>
      </c>
    </row>
    <row r="91" spans="1:3" x14ac:dyDescent="0.3">
      <c r="A91" t="s">
        <v>237</v>
      </c>
      <c r="B91" t="s">
        <v>236</v>
      </c>
    </row>
    <row r="92" spans="1:3" x14ac:dyDescent="0.3">
      <c r="A92" t="s">
        <v>239</v>
      </c>
      <c r="B92" t="s">
        <v>238</v>
      </c>
    </row>
    <row r="93" spans="1:3" x14ac:dyDescent="0.3">
      <c r="A93" t="s">
        <v>241</v>
      </c>
      <c r="B93" t="s">
        <v>240</v>
      </c>
    </row>
    <row r="94" spans="1:3" x14ac:dyDescent="0.3">
      <c r="A94" t="s">
        <v>243</v>
      </c>
      <c r="B94" t="s">
        <v>242</v>
      </c>
    </row>
    <row r="95" spans="1:3" x14ac:dyDescent="0.3">
      <c r="A95" t="s">
        <v>245</v>
      </c>
      <c r="B95" t="s">
        <v>244</v>
      </c>
    </row>
    <row r="96" spans="1:3" x14ac:dyDescent="0.3">
      <c r="A96" t="s">
        <v>247</v>
      </c>
      <c r="B96" t="s">
        <v>246</v>
      </c>
    </row>
    <row r="97" spans="1:3" x14ac:dyDescent="0.3">
      <c r="A97" t="s">
        <v>249</v>
      </c>
      <c r="B97" t="s">
        <v>248</v>
      </c>
    </row>
    <row r="98" spans="1:3" x14ac:dyDescent="0.3">
      <c r="A98" t="s">
        <v>251</v>
      </c>
      <c r="B98" t="s">
        <v>250</v>
      </c>
    </row>
    <row r="99" spans="1:3" x14ac:dyDescent="0.3">
      <c r="A99" t="s">
        <v>253</v>
      </c>
      <c r="B99" t="s">
        <v>252</v>
      </c>
    </row>
    <row r="100" spans="1:3" x14ac:dyDescent="0.3">
      <c r="A100" t="s">
        <v>255</v>
      </c>
      <c r="B100" t="s">
        <v>254</v>
      </c>
    </row>
    <row r="101" spans="1:3" x14ac:dyDescent="0.3">
      <c r="A101" t="s">
        <v>257</v>
      </c>
      <c r="B101" t="s">
        <v>256</v>
      </c>
    </row>
    <row r="102" spans="1:3" x14ac:dyDescent="0.3">
      <c r="A102" t="s">
        <v>259</v>
      </c>
      <c r="B102" t="s">
        <v>258</v>
      </c>
    </row>
    <row r="103" spans="1:3" x14ac:dyDescent="0.3">
      <c r="A103" t="s">
        <v>261</v>
      </c>
      <c r="B103" t="s">
        <v>260</v>
      </c>
    </row>
    <row r="104" spans="1:3" x14ac:dyDescent="0.3">
      <c r="A104" t="s">
        <v>263</v>
      </c>
      <c r="B104" t="s">
        <v>262</v>
      </c>
    </row>
    <row r="105" spans="1:3" x14ac:dyDescent="0.3">
      <c r="A105" t="s">
        <v>265</v>
      </c>
      <c r="B105" t="s">
        <v>264</v>
      </c>
    </row>
    <row r="106" spans="1:3" x14ac:dyDescent="0.3">
      <c r="A106" t="s">
        <v>267</v>
      </c>
      <c r="B106" t="s">
        <v>266</v>
      </c>
    </row>
    <row r="107" spans="1:3" x14ac:dyDescent="0.3">
      <c r="A107" t="s">
        <v>269</v>
      </c>
      <c r="B107" t="s">
        <v>268</v>
      </c>
    </row>
    <row r="108" spans="1:3" x14ac:dyDescent="0.3">
      <c r="A108" t="s">
        <v>271</v>
      </c>
      <c r="B108" t="s">
        <v>270</v>
      </c>
    </row>
    <row r="109" spans="1:3" x14ac:dyDescent="0.3">
      <c r="A109" t="s">
        <v>273</v>
      </c>
      <c r="B109" t="s">
        <v>272</v>
      </c>
    </row>
    <row r="110" spans="1:3" x14ac:dyDescent="0.3">
      <c r="A110" t="s">
        <v>395</v>
      </c>
      <c r="B110" t="s">
        <v>394</v>
      </c>
      <c r="C110">
        <v>1</v>
      </c>
    </row>
    <row r="111" spans="1:3" x14ac:dyDescent="0.3">
      <c r="A111" t="s">
        <v>275</v>
      </c>
      <c r="B111" t="s">
        <v>274</v>
      </c>
    </row>
    <row r="112" spans="1:3" x14ac:dyDescent="0.3">
      <c r="A112" t="s">
        <v>277</v>
      </c>
      <c r="B112" t="s">
        <v>276</v>
      </c>
    </row>
    <row r="113" spans="1:2" x14ac:dyDescent="0.3">
      <c r="A113" t="s">
        <v>279</v>
      </c>
      <c r="B113" t="s">
        <v>278</v>
      </c>
    </row>
    <row r="114" spans="1:2" x14ac:dyDescent="0.3">
      <c r="A114" t="s">
        <v>281</v>
      </c>
      <c r="B114" t="s">
        <v>280</v>
      </c>
    </row>
    <row r="115" spans="1:2" x14ac:dyDescent="0.3">
      <c r="A115" t="s">
        <v>283</v>
      </c>
      <c r="B115" t="s">
        <v>282</v>
      </c>
    </row>
    <row r="116" spans="1:2" x14ac:dyDescent="0.3">
      <c r="A116" t="s">
        <v>285</v>
      </c>
      <c r="B116" t="s">
        <v>284</v>
      </c>
    </row>
    <row r="117" spans="1:2" x14ac:dyDescent="0.3">
      <c r="A117" t="s">
        <v>287</v>
      </c>
      <c r="B117" t="s">
        <v>286</v>
      </c>
    </row>
    <row r="118" spans="1:2" x14ac:dyDescent="0.3">
      <c r="A118" t="s">
        <v>289</v>
      </c>
      <c r="B118" t="s">
        <v>288</v>
      </c>
    </row>
    <row r="119" spans="1:2" x14ac:dyDescent="0.3">
      <c r="A119" t="s">
        <v>291</v>
      </c>
      <c r="B119" t="s">
        <v>290</v>
      </c>
    </row>
    <row r="120" spans="1:2" x14ac:dyDescent="0.3">
      <c r="A120" t="s">
        <v>293</v>
      </c>
      <c r="B120" t="s">
        <v>292</v>
      </c>
    </row>
    <row r="121" spans="1:2" x14ac:dyDescent="0.3">
      <c r="A121" t="s">
        <v>295</v>
      </c>
      <c r="B121" t="s">
        <v>294</v>
      </c>
    </row>
    <row r="122" spans="1:2" x14ac:dyDescent="0.3">
      <c r="A122" t="s">
        <v>297</v>
      </c>
      <c r="B122" t="s">
        <v>296</v>
      </c>
    </row>
    <row r="123" spans="1:2" x14ac:dyDescent="0.3">
      <c r="A123" t="s">
        <v>299</v>
      </c>
      <c r="B123" t="s">
        <v>298</v>
      </c>
    </row>
    <row r="124" spans="1:2" x14ac:dyDescent="0.3">
      <c r="A124" t="s">
        <v>301</v>
      </c>
      <c r="B124" t="s">
        <v>300</v>
      </c>
    </row>
    <row r="125" spans="1:2" x14ac:dyDescent="0.3">
      <c r="A125" t="s">
        <v>303</v>
      </c>
      <c r="B125" t="s">
        <v>302</v>
      </c>
    </row>
    <row r="126" spans="1:2" x14ac:dyDescent="0.3">
      <c r="A126" t="s">
        <v>305</v>
      </c>
      <c r="B126" t="s">
        <v>304</v>
      </c>
    </row>
    <row r="127" spans="1:2" x14ac:dyDescent="0.3">
      <c r="A127" t="s">
        <v>307</v>
      </c>
      <c r="B127" t="s">
        <v>306</v>
      </c>
    </row>
    <row r="128" spans="1:2" x14ac:dyDescent="0.3">
      <c r="A128" t="s">
        <v>309</v>
      </c>
      <c r="B128" t="s">
        <v>308</v>
      </c>
    </row>
    <row r="129" spans="1:3" x14ac:dyDescent="0.3">
      <c r="A129" t="s">
        <v>311</v>
      </c>
      <c r="B129" t="s">
        <v>310</v>
      </c>
    </row>
    <row r="130" spans="1:3" x14ac:dyDescent="0.3">
      <c r="A130" t="s">
        <v>313</v>
      </c>
      <c r="B130" t="s">
        <v>312</v>
      </c>
    </row>
    <row r="131" spans="1:3" x14ac:dyDescent="0.3">
      <c r="A131" t="s">
        <v>315</v>
      </c>
      <c r="B131" t="s">
        <v>314</v>
      </c>
    </row>
    <row r="132" spans="1:3" x14ac:dyDescent="0.3">
      <c r="A132" t="s">
        <v>317</v>
      </c>
      <c r="B132" t="s">
        <v>316</v>
      </c>
    </row>
    <row r="133" spans="1:3" x14ac:dyDescent="0.3">
      <c r="A133" t="s">
        <v>319</v>
      </c>
      <c r="B133" t="s">
        <v>318</v>
      </c>
    </row>
    <row r="134" spans="1:3" x14ac:dyDescent="0.3">
      <c r="A134" t="s">
        <v>321</v>
      </c>
      <c r="B134" t="s">
        <v>320</v>
      </c>
    </row>
    <row r="135" spans="1:3" x14ac:dyDescent="0.3">
      <c r="A135" t="s">
        <v>323</v>
      </c>
      <c r="B135" t="s">
        <v>322</v>
      </c>
    </row>
    <row r="136" spans="1:3" x14ac:dyDescent="0.3">
      <c r="A136" t="s">
        <v>325</v>
      </c>
      <c r="B136" t="s">
        <v>324</v>
      </c>
    </row>
    <row r="137" spans="1:3" x14ac:dyDescent="0.3">
      <c r="A137" t="s">
        <v>397</v>
      </c>
      <c r="B137" t="s">
        <v>396</v>
      </c>
      <c r="C137">
        <v>1</v>
      </c>
    </row>
    <row r="138" spans="1:3" x14ac:dyDescent="0.3">
      <c r="A138" t="s">
        <v>327</v>
      </c>
      <c r="B138" t="s">
        <v>326</v>
      </c>
    </row>
    <row r="139" spans="1:3" x14ac:dyDescent="0.3">
      <c r="A139" t="s">
        <v>329</v>
      </c>
      <c r="B139" t="s">
        <v>328</v>
      </c>
    </row>
    <row r="140" spans="1:3" x14ac:dyDescent="0.3">
      <c r="A140" t="s">
        <v>331</v>
      </c>
      <c r="B140" t="s">
        <v>330</v>
      </c>
    </row>
    <row r="141" spans="1:3" x14ac:dyDescent="0.3">
      <c r="A141" t="s">
        <v>399</v>
      </c>
      <c r="B141" t="s">
        <v>398</v>
      </c>
      <c r="C141">
        <v>1</v>
      </c>
    </row>
    <row r="142" spans="1:3" x14ac:dyDescent="0.3">
      <c r="A142" t="s">
        <v>401</v>
      </c>
      <c r="B142" t="s">
        <v>400</v>
      </c>
      <c r="C142">
        <v>1</v>
      </c>
    </row>
    <row r="143" spans="1:3" x14ac:dyDescent="0.3">
      <c r="A143" t="s">
        <v>403</v>
      </c>
      <c r="B143" t="s">
        <v>402</v>
      </c>
      <c r="C143">
        <v>1</v>
      </c>
    </row>
    <row r="144" spans="1:3" x14ac:dyDescent="0.3">
      <c r="A144" t="s">
        <v>405</v>
      </c>
      <c r="B144" t="s">
        <v>404</v>
      </c>
      <c r="C144">
        <v>1</v>
      </c>
    </row>
    <row r="145" spans="1:3" x14ac:dyDescent="0.3">
      <c r="A145" t="s">
        <v>407</v>
      </c>
      <c r="B145" t="s">
        <v>406</v>
      </c>
      <c r="C145">
        <v>1</v>
      </c>
    </row>
    <row r="146" spans="1:3" x14ac:dyDescent="0.3">
      <c r="A146" t="s">
        <v>409</v>
      </c>
      <c r="B146" t="s">
        <v>408</v>
      </c>
      <c r="C146">
        <v>1</v>
      </c>
    </row>
    <row r="147" spans="1:3" x14ac:dyDescent="0.3">
      <c r="A147" t="s">
        <v>411</v>
      </c>
      <c r="B147" t="s">
        <v>410</v>
      </c>
      <c r="C147">
        <v>1</v>
      </c>
    </row>
    <row r="148" spans="1:3" x14ac:dyDescent="0.3">
      <c r="A148" t="s">
        <v>413</v>
      </c>
      <c r="B148" t="s">
        <v>412</v>
      </c>
      <c r="C148">
        <v>1</v>
      </c>
    </row>
    <row r="149" spans="1:3" x14ac:dyDescent="0.3">
      <c r="A149" t="s">
        <v>415</v>
      </c>
      <c r="B149" t="s">
        <v>414</v>
      </c>
      <c r="C149">
        <v>1</v>
      </c>
    </row>
    <row r="150" spans="1:3" x14ac:dyDescent="0.3">
      <c r="A150" t="s">
        <v>417</v>
      </c>
      <c r="B150" t="s">
        <v>416</v>
      </c>
      <c r="C150">
        <v>1</v>
      </c>
    </row>
    <row r="151" spans="1:3" x14ac:dyDescent="0.3">
      <c r="A151" t="s">
        <v>419</v>
      </c>
      <c r="B151" t="s">
        <v>418</v>
      </c>
      <c r="C151">
        <v>1</v>
      </c>
    </row>
    <row r="152" spans="1:3" x14ac:dyDescent="0.3">
      <c r="A152" t="s">
        <v>421</v>
      </c>
      <c r="B152" t="s">
        <v>420</v>
      </c>
      <c r="C152">
        <v>1</v>
      </c>
    </row>
    <row r="153" spans="1:3" x14ac:dyDescent="0.3">
      <c r="A153" t="s">
        <v>423</v>
      </c>
      <c r="B153" t="s">
        <v>422</v>
      </c>
      <c r="C153">
        <v>1</v>
      </c>
    </row>
    <row r="154" spans="1:3" x14ac:dyDescent="0.3">
      <c r="A154" t="s">
        <v>425</v>
      </c>
      <c r="B154" t="s">
        <v>424</v>
      </c>
      <c r="C154">
        <v>1</v>
      </c>
    </row>
    <row r="155" spans="1:3" x14ac:dyDescent="0.3">
      <c r="A155" t="s">
        <v>427</v>
      </c>
      <c r="B155" t="s">
        <v>426</v>
      </c>
      <c r="C155">
        <v>1</v>
      </c>
    </row>
    <row r="156" spans="1:3" x14ac:dyDescent="0.3">
      <c r="A156" t="s">
        <v>429</v>
      </c>
      <c r="B156" t="s">
        <v>428</v>
      </c>
      <c r="C156">
        <v>1</v>
      </c>
    </row>
    <row r="157" spans="1:3" x14ac:dyDescent="0.3">
      <c r="A157" t="s">
        <v>431</v>
      </c>
      <c r="B157" t="s">
        <v>430</v>
      </c>
      <c r="C157">
        <v>1</v>
      </c>
    </row>
    <row r="158" spans="1:3" x14ac:dyDescent="0.3">
      <c r="A158" t="s">
        <v>433</v>
      </c>
      <c r="B158" t="s">
        <v>432</v>
      </c>
      <c r="C158">
        <v>1</v>
      </c>
    </row>
    <row r="159" spans="1:3" x14ac:dyDescent="0.3">
      <c r="A159" t="s">
        <v>435</v>
      </c>
      <c r="B159" t="s">
        <v>434</v>
      </c>
      <c r="C159">
        <v>1</v>
      </c>
    </row>
    <row r="160" spans="1:3" x14ac:dyDescent="0.3">
      <c r="A160" t="s">
        <v>437</v>
      </c>
      <c r="B160" t="s">
        <v>436</v>
      </c>
      <c r="C160">
        <v>1</v>
      </c>
    </row>
    <row r="161" spans="1:3" x14ac:dyDescent="0.3">
      <c r="A161" t="s">
        <v>439</v>
      </c>
      <c r="B161" t="s">
        <v>438</v>
      </c>
      <c r="C161">
        <v>1</v>
      </c>
    </row>
    <row r="162" spans="1:3" x14ac:dyDescent="0.3">
      <c r="A162" t="s">
        <v>441</v>
      </c>
      <c r="B162" t="s">
        <v>440</v>
      </c>
    </row>
    <row r="163" spans="1:3" x14ac:dyDescent="0.3">
      <c r="A163" t="s">
        <v>443</v>
      </c>
      <c r="B163" t="s">
        <v>442</v>
      </c>
    </row>
    <row r="164" spans="1:3" x14ac:dyDescent="0.3">
      <c r="A164" t="s">
        <v>445</v>
      </c>
      <c r="B164" t="s">
        <v>444</v>
      </c>
    </row>
    <row r="165" spans="1:3" x14ac:dyDescent="0.3">
      <c r="A165" t="s">
        <v>447</v>
      </c>
      <c r="B165" t="s">
        <v>446</v>
      </c>
      <c r="C165">
        <v>1</v>
      </c>
    </row>
    <row r="166" spans="1:3" x14ac:dyDescent="0.3">
      <c r="A166" t="s">
        <v>449</v>
      </c>
      <c r="B166" t="s">
        <v>448</v>
      </c>
      <c r="C166">
        <v>1</v>
      </c>
    </row>
    <row r="167" spans="1:3" x14ac:dyDescent="0.3">
      <c r="A167" t="s">
        <v>451</v>
      </c>
      <c r="B167" t="s">
        <v>450</v>
      </c>
      <c r="C167">
        <v>1</v>
      </c>
    </row>
    <row r="168" spans="1:3" x14ac:dyDescent="0.3">
      <c r="A168" t="s">
        <v>453</v>
      </c>
      <c r="B168" t="s">
        <v>452</v>
      </c>
      <c r="C168">
        <v>1</v>
      </c>
    </row>
    <row r="169" spans="1:3" x14ac:dyDescent="0.3">
      <c r="A169" t="s">
        <v>455</v>
      </c>
      <c r="B169" t="s">
        <v>454</v>
      </c>
      <c r="C169">
        <v>1</v>
      </c>
    </row>
    <row r="170" spans="1:3" x14ac:dyDescent="0.3">
      <c r="A170" t="s">
        <v>457</v>
      </c>
      <c r="B170" t="s">
        <v>456</v>
      </c>
      <c r="C170">
        <v>1</v>
      </c>
    </row>
    <row r="171" spans="1:3" x14ac:dyDescent="0.3">
      <c r="A171" t="s">
        <v>459</v>
      </c>
      <c r="B171" t="s">
        <v>458</v>
      </c>
      <c r="C171">
        <v>1</v>
      </c>
    </row>
    <row r="172" spans="1:3" x14ac:dyDescent="0.3">
      <c r="A172" t="s">
        <v>461</v>
      </c>
      <c r="B172" t="s">
        <v>460</v>
      </c>
      <c r="C172">
        <v>1</v>
      </c>
    </row>
    <row r="173" spans="1:3" x14ac:dyDescent="0.3">
      <c r="A173" t="s">
        <v>463</v>
      </c>
      <c r="B173" t="s">
        <v>462</v>
      </c>
      <c r="C173">
        <v>1</v>
      </c>
    </row>
    <row r="174" spans="1:3" x14ac:dyDescent="0.3">
      <c r="A174" t="s">
        <v>465</v>
      </c>
      <c r="B174" t="s">
        <v>464</v>
      </c>
      <c r="C174">
        <v>1</v>
      </c>
    </row>
    <row r="175" spans="1:3" x14ac:dyDescent="0.3">
      <c r="A175" t="s">
        <v>1</v>
      </c>
      <c r="B175" t="s">
        <v>0</v>
      </c>
      <c r="C175">
        <v>1</v>
      </c>
    </row>
    <row r="176" spans="1:3" x14ac:dyDescent="0.3">
      <c r="A176" t="s">
        <v>3</v>
      </c>
      <c r="B176" t="s">
        <v>2</v>
      </c>
      <c r="C176">
        <v>1</v>
      </c>
    </row>
    <row r="177" spans="1:3" x14ac:dyDescent="0.3">
      <c r="A177" t="s">
        <v>5</v>
      </c>
      <c r="B177" t="s">
        <v>4</v>
      </c>
      <c r="C177">
        <v>1</v>
      </c>
    </row>
    <row r="178" spans="1:3" x14ac:dyDescent="0.3">
      <c r="A178" t="s">
        <v>7</v>
      </c>
      <c r="B178" t="s">
        <v>6</v>
      </c>
      <c r="C178">
        <v>1</v>
      </c>
    </row>
    <row r="179" spans="1:3" x14ac:dyDescent="0.3">
      <c r="A179" t="s">
        <v>9</v>
      </c>
      <c r="B179" t="s">
        <v>8</v>
      </c>
      <c r="C179">
        <v>1</v>
      </c>
    </row>
    <row r="180" spans="1:3" x14ac:dyDescent="0.3">
      <c r="A180" t="s">
        <v>11</v>
      </c>
      <c r="B180" t="s">
        <v>10</v>
      </c>
      <c r="C180">
        <v>1</v>
      </c>
    </row>
    <row r="181" spans="1:3" x14ac:dyDescent="0.3">
      <c r="A181" t="s">
        <v>13</v>
      </c>
      <c r="B181" t="s">
        <v>12</v>
      </c>
      <c r="C181">
        <v>1</v>
      </c>
    </row>
    <row r="182" spans="1:3" x14ac:dyDescent="0.3">
      <c r="A182" t="s">
        <v>15</v>
      </c>
      <c r="B182" t="s">
        <v>14</v>
      </c>
      <c r="C182">
        <v>1</v>
      </c>
    </row>
    <row r="183" spans="1:3" x14ac:dyDescent="0.3">
      <c r="A183" t="s">
        <v>17</v>
      </c>
      <c r="B183" t="s">
        <v>16</v>
      </c>
      <c r="C183">
        <v>1</v>
      </c>
    </row>
    <row r="184" spans="1:3" x14ac:dyDescent="0.3">
      <c r="A184" t="s">
        <v>19</v>
      </c>
      <c r="B184" t="s">
        <v>18</v>
      </c>
      <c r="C184">
        <v>1</v>
      </c>
    </row>
    <row r="185" spans="1:3" x14ac:dyDescent="0.3">
      <c r="A185" t="s">
        <v>21</v>
      </c>
      <c r="B185" t="s">
        <v>20</v>
      </c>
      <c r="C185">
        <v>1</v>
      </c>
    </row>
    <row r="186" spans="1:3" x14ac:dyDescent="0.3">
      <c r="A186" t="s">
        <v>23</v>
      </c>
      <c r="B186" t="s">
        <v>22</v>
      </c>
      <c r="C186">
        <v>1</v>
      </c>
    </row>
    <row r="187" spans="1:3" x14ac:dyDescent="0.3">
      <c r="A187" t="s">
        <v>339</v>
      </c>
      <c r="B187" t="s">
        <v>338</v>
      </c>
      <c r="C187">
        <v>1</v>
      </c>
    </row>
    <row r="188" spans="1:3" x14ac:dyDescent="0.3">
      <c r="A188" t="s">
        <v>25</v>
      </c>
      <c r="B188" t="s">
        <v>24</v>
      </c>
      <c r="C188">
        <v>1</v>
      </c>
    </row>
    <row r="189" spans="1:3" x14ac:dyDescent="0.3">
      <c r="A189" t="s">
        <v>27</v>
      </c>
      <c r="B189" t="s">
        <v>26</v>
      </c>
      <c r="C189">
        <v>1</v>
      </c>
    </row>
    <row r="190" spans="1:3" x14ac:dyDescent="0.3">
      <c r="A190" t="s">
        <v>29</v>
      </c>
      <c r="B190" t="s">
        <v>28</v>
      </c>
      <c r="C190">
        <v>1</v>
      </c>
    </row>
    <row r="191" spans="1:3" x14ac:dyDescent="0.3">
      <c r="A191" t="s">
        <v>31</v>
      </c>
      <c r="B191" t="s">
        <v>30</v>
      </c>
      <c r="C191">
        <v>1</v>
      </c>
    </row>
    <row r="192" spans="1:3" x14ac:dyDescent="0.3">
      <c r="A192" t="s">
        <v>33</v>
      </c>
      <c r="B192" t="s">
        <v>32</v>
      </c>
      <c r="C192">
        <v>1</v>
      </c>
    </row>
    <row r="193" spans="1:3" x14ac:dyDescent="0.3">
      <c r="A193" t="s">
        <v>35</v>
      </c>
      <c r="B193" t="s">
        <v>34</v>
      </c>
      <c r="C193">
        <v>1</v>
      </c>
    </row>
    <row r="194" spans="1:3" x14ac:dyDescent="0.3">
      <c r="A194" t="s">
        <v>37</v>
      </c>
      <c r="B194" t="s">
        <v>36</v>
      </c>
      <c r="C194">
        <v>1</v>
      </c>
    </row>
    <row r="195" spans="1:3" x14ac:dyDescent="0.3">
      <c r="A195" t="s">
        <v>467</v>
      </c>
      <c r="B195" t="s">
        <v>466</v>
      </c>
      <c r="C195">
        <v>1</v>
      </c>
    </row>
    <row r="196" spans="1:3" x14ac:dyDescent="0.3">
      <c r="A196" t="s">
        <v>469</v>
      </c>
      <c r="B196" t="s">
        <v>468</v>
      </c>
      <c r="C196">
        <v>1</v>
      </c>
    </row>
    <row r="197" spans="1:3" x14ac:dyDescent="0.3">
      <c r="A197" t="s">
        <v>471</v>
      </c>
      <c r="B197" t="s">
        <v>470</v>
      </c>
      <c r="C197">
        <v>1</v>
      </c>
    </row>
    <row r="198" spans="1:3" x14ac:dyDescent="0.3">
      <c r="A198" t="s">
        <v>473</v>
      </c>
      <c r="B198" t="s">
        <v>472</v>
      </c>
      <c r="C198">
        <v>1</v>
      </c>
    </row>
    <row r="199" spans="1:3" x14ac:dyDescent="0.3">
      <c r="A199" t="s">
        <v>475</v>
      </c>
      <c r="B199" t="s">
        <v>474</v>
      </c>
      <c r="C199">
        <v>1</v>
      </c>
    </row>
    <row r="200" spans="1:3" x14ac:dyDescent="0.3">
      <c r="A200" t="s">
        <v>477</v>
      </c>
      <c r="B200" t="s">
        <v>476</v>
      </c>
      <c r="C200">
        <v>1</v>
      </c>
    </row>
    <row r="201" spans="1:3" x14ac:dyDescent="0.3">
      <c r="A201" t="s">
        <v>479</v>
      </c>
      <c r="B201" t="s">
        <v>478</v>
      </c>
      <c r="C201">
        <v>1</v>
      </c>
    </row>
    <row r="202" spans="1:3" x14ac:dyDescent="0.3">
      <c r="A202" t="s">
        <v>481</v>
      </c>
      <c r="B202" t="s">
        <v>480</v>
      </c>
      <c r="C202">
        <v>1</v>
      </c>
    </row>
    <row r="203" spans="1:3" x14ac:dyDescent="0.3">
      <c r="A203" t="s">
        <v>483</v>
      </c>
      <c r="B203" t="s">
        <v>482</v>
      </c>
      <c r="C203">
        <v>1</v>
      </c>
    </row>
    <row r="204" spans="1:3" x14ac:dyDescent="0.3">
      <c r="A204" t="s">
        <v>485</v>
      </c>
      <c r="B204" t="s">
        <v>484</v>
      </c>
      <c r="C204">
        <v>1</v>
      </c>
    </row>
    <row r="205" spans="1:3" x14ac:dyDescent="0.3">
      <c r="A205" t="s">
        <v>487</v>
      </c>
      <c r="B205" t="s">
        <v>486</v>
      </c>
      <c r="C205">
        <v>1</v>
      </c>
    </row>
    <row r="206" spans="1:3" x14ac:dyDescent="0.3">
      <c r="A206" t="s">
        <v>489</v>
      </c>
      <c r="B206" t="s">
        <v>488</v>
      </c>
      <c r="C206">
        <v>1</v>
      </c>
    </row>
    <row r="207" spans="1:3" x14ac:dyDescent="0.3">
      <c r="A207" t="s">
        <v>491</v>
      </c>
      <c r="B207" t="s">
        <v>490</v>
      </c>
      <c r="C207">
        <v>1</v>
      </c>
    </row>
    <row r="208" spans="1:3" x14ac:dyDescent="0.3">
      <c r="A208" t="s">
        <v>493</v>
      </c>
      <c r="B208" t="s">
        <v>492</v>
      </c>
      <c r="C208">
        <v>1</v>
      </c>
    </row>
    <row r="209" spans="1:3" x14ac:dyDescent="0.3">
      <c r="A209" t="s">
        <v>495</v>
      </c>
      <c r="B209" t="s">
        <v>494</v>
      </c>
      <c r="C209">
        <v>1</v>
      </c>
    </row>
    <row r="210" spans="1:3" x14ac:dyDescent="0.3">
      <c r="A210" t="s">
        <v>497</v>
      </c>
      <c r="B210" t="s">
        <v>496</v>
      </c>
      <c r="C210">
        <v>1</v>
      </c>
    </row>
    <row r="211" spans="1:3" x14ac:dyDescent="0.3">
      <c r="A211" t="s">
        <v>499</v>
      </c>
      <c r="B211" t="s">
        <v>498</v>
      </c>
      <c r="C211">
        <v>1</v>
      </c>
    </row>
    <row r="212" spans="1:3" x14ac:dyDescent="0.3">
      <c r="A212" t="s">
        <v>39</v>
      </c>
      <c r="B212" t="s">
        <v>38</v>
      </c>
      <c r="C212">
        <v>1</v>
      </c>
    </row>
    <row r="213" spans="1:3" x14ac:dyDescent="0.3">
      <c r="A213" t="s">
        <v>41</v>
      </c>
      <c r="B213" t="s">
        <v>40</v>
      </c>
      <c r="C213">
        <v>1</v>
      </c>
    </row>
    <row r="214" spans="1:3" x14ac:dyDescent="0.3">
      <c r="A214" t="s">
        <v>341</v>
      </c>
      <c r="B214" t="s">
        <v>340</v>
      </c>
      <c r="C214">
        <v>1</v>
      </c>
    </row>
    <row r="215" spans="1:3" x14ac:dyDescent="0.3">
      <c r="A215" t="s">
        <v>43</v>
      </c>
      <c r="B215" t="s">
        <v>42</v>
      </c>
      <c r="C215">
        <v>1</v>
      </c>
    </row>
    <row r="216" spans="1:3" x14ac:dyDescent="0.3">
      <c r="A216" t="s">
        <v>45</v>
      </c>
      <c r="B216" t="s">
        <v>44</v>
      </c>
      <c r="C216">
        <v>1</v>
      </c>
    </row>
    <row r="217" spans="1:3" x14ac:dyDescent="0.3">
      <c r="A217" t="s">
        <v>47</v>
      </c>
      <c r="B217" t="s">
        <v>46</v>
      </c>
      <c r="C217">
        <v>1</v>
      </c>
    </row>
    <row r="218" spans="1:3" x14ac:dyDescent="0.3">
      <c r="A218" t="s">
        <v>49</v>
      </c>
      <c r="B218" t="s">
        <v>48</v>
      </c>
      <c r="C218">
        <v>1</v>
      </c>
    </row>
    <row r="219" spans="1:3" x14ac:dyDescent="0.3">
      <c r="A219" t="s">
        <v>51</v>
      </c>
      <c r="B219" t="s">
        <v>50</v>
      </c>
      <c r="C219">
        <v>1</v>
      </c>
    </row>
    <row r="220" spans="1:3" x14ac:dyDescent="0.3">
      <c r="A220" t="s">
        <v>53</v>
      </c>
      <c r="B220" t="s">
        <v>52</v>
      </c>
      <c r="C220">
        <v>1</v>
      </c>
    </row>
    <row r="221" spans="1:3" x14ac:dyDescent="0.3">
      <c r="A221" t="s">
        <v>55</v>
      </c>
      <c r="B221" t="s">
        <v>54</v>
      </c>
      <c r="C221">
        <v>1</v>
      </c>
    </row>
    <row r="222" spans="1:3" x14ac:dyDescent="0.3">
      <c r="A222" t="s">
        <v>57</v>
      </c>
      <c r="B222" t="s">
        <v>56</v>
      </c>
      <c r="C222">
        <v>1</v>
      </c>
    </row>
    <row r="223" spans="1:3" x14ac:dyDescent="0.3">
      <c r="A223" t="s">
        <v>59</v>
      </c>
      <c r="B223" t="s">
        <v>58</v>
      </c>
      <c r="C223">
        <v>1</v>
      </c>
    </row>
    <row r="224" spans="1:3" x14ac:dyDescent="0.3">
      <c r="A224" t="s">
        <v>61</v>
      </c>
      <c r="B224" t="s">
        <v>60</v>
      </c>
      <c r="C224">
        <v>1</v>
      </c>
    </row>
    <row r="225" spans="1:3" x14ac:dyDescent="0.3">
      <c r="A225" t="s">
        <v>63</v>
      </c>
      <c r="B225" t="s">
        <v>62</v>
      </c>
      <c r="C225">
        <v>1</v>
      </c>
    </row>
    <row r="226" spans="1:3" x14ac:dyDescent="0.3">
      <c r="A226" t="s">
        <v>65</v>
      </c>
      <c r="B226" t="s">
        <v>64</v>
      </c>
      <c r="C226">
        <v>1</v>
      </c>
    </row>
    <row r="227" spans="1:3" x14ac:dyDescent="0.3">
      <c r="A227" t="s">
        <v>67</v>
      </c>
      <c r="B227" t="s">
        <v>66</v>
      </c>
      <c r="C227">
        <v>1</v>
      </c>
    </row>
    <row r="228" spans="1:3" x14ac:dyDescent="0.3">
      <c r="A228" t="s">
        <v>69</v>
      </c>
      <c r="B228" t="s">
        <v>68</v>
      </c>
      <c r="C228">
        <v>1</v>
      </c>
    </row>
    <row r="229" spans="1:3" x14ac:dyDescent="0.3">
      <c r="A229" t="s">
        <v>71</v>
      </c>
      <c r="B229" t="s">
        <v>70</v>
      </c>
      <c r="C229">
        <v>1</v>
      </c>
    </row>
    <row r="230" spans="1:3" x14ac:dyDescent="0.3">
      <c r="A230" t="s">
        <v>73</v>
      </c>
      <c r="B230" t="s">
        <v>72</v>
      </c>
      <c r="C230">
        <v>1</v>
      </c>
    </row>
    <row r="231" spans="1:3" x14ac:dyDescent="0.3">
      <c r="A231" t="s">
        <v>75</v>
      </c>
      <c r="B231" t="s">
        <v>74</v>
      </c>
      <c r="C231">
        <v>1</v>
      </c>
    </row>
    <row r="232" spans="1:3" x14ac:dyDescent="0.3">
      <c r="A232" t="s">
        <v>77</v>
      </c>
      <c r="B232" t="s">
        <v>76</v>
      </c>
      <c r="C232">
        <v>1</v>
      </c>
    </row>
    <row r="233" spans="1:3" x14ac:dyDescent="0.3">
      <c r="A233" t="s">
        <v>79</v>
      </c>
      <c r="B233" t="s">
        <v>78</v>
      </c>
      <c r="C233">
        <v>1</v>
      </c>
    </row>
    <row r="234" spans="1:3" x14ac:dyDescent="0.3">
      <c r="A234" t="s">
        <v>81</v>
      </c>
      <c r="B234" t="s">
        <v>80</v>
      </c>
      <c r="C234">
        <v>1</v>
      </c>
    </row>
    <row r="235" spans="1:3" x14ac:dyDescent="0.3">
      <c r="A235" t="s">
        <v>83</v>
      </c>
      <c r="B235" t="s">
        <v>82</v>
      </c>
      <c r="C235">
        <v>1</v>
      </c>
    </row>
    <row r="236" spans="1:3" x14ac:dyDescent="0.3">
      <c r="A236" t="s">
        <v>85</v>
      </c>
      <c r="B236" t="s">
        <v>84</v>
      </c>
      <c r="C236">
        <v>1</v>
      </c>
    </row>
    <row r="237" spans="1:3" x14ac:dyDescent="0.3">
      <c r="A237" t="s">
        <v>87</v>
      </c>
      <c r="B237" t="s">
        <v>86</v>
      </c>
      <c r="C237">
        <v>1</v>
      </c>
    </row>
    <row r="238" spans="1:3" x14ac:dyDescent="0.3">
      <c r="A238" t="s">
        <v>89</v>
      </c>
      <c r="B238" t="s">
        <v>88</v>
      </c>
      <c r="C238">
        <v>1</v>
      </c>
    </row>
    <row r="239" spans="1:3" x14ac:dyDescent="0.3">
      <c r="A239" t="s">
        <v>91</v>
      </c>
      <c r="B239" t="s">
        <v>90</v>
      </c>
      <c r="C239">
        <v>1</v>
      </c>
    </row>
    <row r="240" spans="1:3" x14ac:dyDescent="0.3">
      <c r="A240" t="s">
        <v>93</v>
      </c>
      <c r="B240" t="s">
        <v>92</v>
      </c>
      <c r="C240">
        <v>1</v>
      </c>
    </row>
    <row r="241" spans="1:3" x14ac:dyDescent="0.3">
      <c r="A241" t="s">
        <v>343</v>
      </c>
      <c r="B241" t="s">
        <v>342</v>
      </c>
      <c r="C241">
        <v>1</v>
      </c>
    </row>
    <row r="242" spans="1:3" x14ac:dyDescent="0.3">
      <c r="A242" t="s">
        <v>95</v>
      </c>
      <c r="B242" t="s">
        <v>94</v>
      </c>
      <c r="C242">
        <v>1</v>
      </c>
    </row>
    <row r="243" spans="1:3" x14ac:dyDescent="0.3">
      <c r="A243" t="s">
        <v>97</v>
      </c>
      <c r="B243" t="s">
        <v>96</v>
      </c>
      <c r="C243">
        <v>1</v>
      </c>
    </row>
    <row r="244" spans="1:3" x14ac:dyDescent="0.3">
      <c r="A244" t="s">
        <v>99</v>
      </c>
      <c r="B244" t="s">
        <v>98</v>
      </c>
      <c r="C244">
        <v>1</v>
      </c>
    </row>
    <row r="245" spans="1:3" x14ac:dyDescent="0.3">
      <c r="A245" t="s">
        <v>101</v>
      </c>
      <c r="B245" t="s">
        <v>100</v>
      </c>
      <c r="C245">
        <v>1</v>
      </c>
    </row>
    <row r="246" spans="1:3" x14ac:dyDescent="0.3">
      <c r="A246" t="s">
        <v>103</v>
      </c>
      <c r="B246" t="s">
        <v>102</v>
      </c>
      <c r="C246">
        <v>1</v>
      </c>
    </row>
    <row r="247" spans="1:3" x14ac:dyDescent="0.3">
      <c r="A247" t="s">
        <v>105</v>
      </c>
      <c r="B247" t="s">
        <v>104</v>
      </c>
      <c r="C247">
        <v>1</v>
      </c>
    </row>
    <row r="248" spans="1:3" x14ac:dyDescent="0.3">
      <c r="A248" t="s">
        <v>107</v>
      </c>
      <c r="B248" t="s">
        <v>106</v>
      </c>
      <c r="C248">
        <v>1</v>
      </c>
    </row>
    <row r="249" spans="1:3" x14ac:dyDescent="0.3">
      <c r="A249" t="s">
        <v>109</v>
      </c>
      <c r="B249" t="s">
        <v>108</v>
      </c>
      <c r="C249">
        <v>1</v>
      </c>
    </row>
    <row r="250" spans="1:3" x14ac:dyDescent="0.3">
      <c r="A250" t="s">
        <v>111</v>
      </c>
      <c r="B250" t="s">
        <v>110</v>
      </c>
      <c r="C250">
        <v>1</v>
      </c>
    </row>
    <row r="251" spans="1:3" x14ac:dyDescent="0.3">
      <c r="A251" t="s">
        <v>113</v>
      </c>
      <c r="B251" t="s">
        <v>112</v>
      </c>
      <c r="C251">
        <v>1</v>
      </c>
    </row>
    <row r="252" spans="1:3" x14ac:dyDescent="0.3">
      <c r="A252" t="s">
        <v>115</v>
      </c>
      <c r="B252" t="s">
        <v>114</v>
      </c>
      <c r="C252">
        <v>1</v>
      </c>
    </row>
    <row r="253" spans="1:3" x14ac:dyDescent="0.3">
      <c r="A253" t="s">
        <v>117</v>
      </c>
      <c r="B253" t="s">
        <v>116</v>
      </c>
    </row>
    <row r="254" spans="1:3" x14ac:dyDescent="0.3">
      <c r="A254" t="s">
        <v>119</v>
      </c>
      <c r="B254" t="s">
        <v>118</v>
      </c>
      <c r="C254">
        <v>1</v>
      </c>
    </row>
    <row r="255" spans="1:3" x14ac:dyDescent="0.3">
      <c r="A255" t="s">
        <v>121</v>
      </c>
      <c r="B255" t="s">
        <v>120</v>
      </c>
      <c r="C255">
        <v>1</v>
      </c>
    </row>
    <row r="256" spans="1:3" x14ac:dyDescent="0.3">
      <c r="A256" t="s">
        <v>123</v>
      </c>
      <c r="B256" t="s">
        <v>122</v>
      </c>
      <c r="C256">
        <v>1</v>
      </c>
    </row>
    <row r="257" spans="1:3" x14ac:dyDescent="0.3">
      <c r="A257" t="s">
        <v>125</v>
      </c>
      <c r="B257" t="s">
        <v>124</v>
      </c>
      <c r="C257">
        <v>1</v>
      </c>
    </row>
    <row r="258" spans="1:3" x14ac:dyDescent="0.3">
      <c r="A258" t="s">
        <v>127</v>
      </c>
      <c r="B258" t="s">
        <v>126</v>
      </c>
      <c r="C258">
        <v>1</v>
      </c>
    </row>
    <row r="259" spans="1:3" x14ac:dyDescent="0.3">
      <c r="A259" t="s">
        <v>129</v>
      </c>
      <c r="B259" t="s">
        <v>128</v>
      </c>
      <c r="C259">
        <v>1</v>
      </c>
    </row>
    <row r="260" spans="1:3" x14ac:dyDescent="0.3">
      <c r="A260" t="s">
        <v>131</v>
      </c>
      <c r="B260" t="s">
        <v>130</v>
      </c>
      <c r="C260">
        <v>1</v>
      </c>
    </row>
    <row r="261" spans="1:3" x14ac:dyDescent="0.3">
      <c r="A261" t="s">
        <v>501</v>
      </c>
      <c r="B261" t="s">
        <v>500</v>
      </c>
      <c r="C261">
        <v>1</v>
      </c>
    </row>
    <row r="262" spans="1:3" x14ac:dyDescent="0.3">
      <c r="A262" t="s">
        <v>503</v>
      </c>
      <c r="B262" t="s">
        <v>502</v>
      </c>
      <c r="C262">
        <v>1</v>
      </c>
    </row>
    <row r="263" spans="1:3" x14ac:dyDescent="0.3">
      <c r="A263" t="s">
        <v>505</v>
      </c>
      <c r="B263" t="s">
        <v>504</v>
      </c>
    </row>
    <row r="264" spans="1:3" x14ac:dyDescent="0.3">
      <c r="A264" t="s">
        <v>507</v>
      </c>
      <c r="B264" t="s">
        <v>506</v>
      </c>
      <c r="C264">
        <v>1</v>
      </c>
    </row>
    <row r="265" spans="1:3" x14ac:dyDescent="0.3">
      <c r="A265" t="s">
        <v>509</v>
      </c>
      <c r="B265" t="s">
        <v>508</v>
      </c>
      <c r="C265">
        <v>1</v>
      </c>
    </row>
    <row r="266" spans="1:3" x14ac:dyDescent="0.3">
      <c r="A266" t="s">
        <v>511</v>
      </c>
      <c r="B266" t="s">
        <v>510</v>
      </c>
      <c r="C266">
        <v>1</v>
      </c>
    </row>
    <row r="267" spans="1:3" x14ac:dyDescent="0.3">
      <c r="A267" t="s">
        <v>513</v>
      </c>
      <c r="B267" t="s">
        <v>512</v>
      </c>
      <c r="C267">
        <v>1</v>
      </c>
    </row>
    <row r="268" spans="1:3" x14ac:dyDescent="0.3">
      <c r="A268" t="s">
        <v>345</v>
      </c>
      <c r="B268" t="s">
        <v>344</v>
      </c>
      <c r="C268">
        <v>1</v>
      </c>
    </row>
    <row r="269" spans="1:3" x14ac:dyDescent="0.3">
      <c r="A269" t="s">
        <v>515</v>
      </c>
      <c r="B269" t="s">
        <v>514</v>
      </c>
      <c r="C269">
        <v>1</v>
      </c>
    </row>
    <row r="270" spans="1:3" x14ac:dyDescent="0.3">
      <c r="A270" t="s">
        <v>517</v>
      </c>
      <c r="B270" t="s">
        <v>516</v>
      </c>
      <c r="C270">
        <v>1</v>
      </c>
    </row>
    <row r="271" spans="1:3" x14ac:dyDescent="0.3">
      <c r="A271" t="s">
        <v>519</v>
      </c>
      <c r="B271" t="s">
        <v>518</v>
      </c>
      <c r="C271">
        <v>1</v>
      </c>
    </row>
    <row r="272" spans="1:3" x14ac:dyDescent="0.3">
      <c r="A272" t="s">
        <v>521</v>
      </c>
      <c r="B272" t="s">
        <v>520</v>
      </c>
      <c r="C272">
        <v>1</v>
      </c>
    </row>
    <row r="273" spans="1:3" x14ac:dyDescent="0.3">
      <c r="A273" t="s">
        <v>523</v>
      </c>
      <c r="B273" t="s">
        <v>522</v>
      </c>
      <c r="C273">
        <v>1</v>
      </c>
    </row>
    <row r="274" spans="1:3" x14ac:dyDescent="0.3">
      <c r="A274" t="s">
        <v>525</v>
      </c>
      <c r="B274" t="s">
        <v>524</v>
      </c>
      <c r="C274">
        <v>1</v>
      </c>
    </row>
    <row r="275" spans="1:3" x14ac:dyDescent="0.3">
      <c r="A275" t="s">
        <v>527</v>
      </c>
      <c r="B275" t="s">
        <v>526</v>
      </c>
      <c r="C275">
        <v>1</v>
      </c>
    </row>
    <row r="276" spans="1:3" x14ac:dyDescent="0.3">
      <c r="A276" t="s">
        <v>529</v>
      </c>
      <c r="B276" t="s">
        <v>528</v>
      </c>
      <c r="C276">
        <v>1</v>
      </c>
    </row>
    <row r="277" spans="1:3" x14ac:dyDescent="0.3">
      <c r="A277" t="s">
        <v>531</v>
      </c>
      <c r="B277" t="s">
        <v>530</v>
      </c>
      <c r="C277">
        <v>1</v>
      </c>
    </row>
    <row r="278" spans="1:3" x14ac:dyDescent="0.3">
      <c r="A278" t="s">
        <v>533</v>
      </c>
      <c r="B278" t="s">
        <v>532</v>
      </c>
      <c r="C278">
        <v>1</v>
      </c>
    </row>
    <row r="279" spans="1:3" x14ac:dyDescent="0.3">
      <c r="A279" t="s">
        <v>535</v>
      </c>
      <c r="B279" t="s">
        <v>534</v>
      </c>
      <c r="C279">
        <v>1</v>
      </c>
    </row>
    <row r="280" spans="1:3" x14ac:dyDescent="0.3">
      <c r="A280" t="s">
        <v>537</v>
      </c>
      <c r="B280" t="s">
        <v>536</v>
      </c>
      <c r="C280">
        <v>1</v>
      </c>
    </row>
    <row r="281" spans="1:3" x14ac:dyDescent="0.3">
      <c r="A281" t="s">
        <v>539</v>
      </c>
      <c r="B281" t="s">
        <v>538</v>
      </c>
      <c r="C281">
        <v>1</v>
      </c>
    </row>
    <row r="282" spans="1:3" x14ac:dyDescent="0.3">
      <c r="A282" t="s">
        <v>541</v>
      </c>
      <c r="B282" t="s">
        <v>540</v>
      </c>
      <c r="C282">
        <v>1</v>
      </c>
    </row>
    <row r="283" spans="1:3" x14ac:dyDescent="0.3">
      <c r="A283" t="s">
        <v>543</v>
      </c>
      <c r="B283" t="s">
        <v>542</v>
      </c>
      <c r="C283">
        <v>1</v>
      </c>
    </row>
    <row r="284" spans="1:3" x14ac:dyDescent="0.3">
      <c r="A284" t="s">
        <v>545</v>
      </c>
      <c r="B284" t="s">
        <v>544</v>
      </c>
      <c r="C284">
        <v>1</v>
      </c>
    </row>
    <row r="285" spans="1:3" x14ac:dyDescent="0.3">
      <c r="A285" t="s">
        <v>547</v>
      </c>
      <c r="B285" t="s">
        <v>546</v>
      </c>
      <c r="C285">
        <v>1</v>
      </c>
    </row>
    <row r="286" spans="1:3" x14ac:dyDescent="0.3">
      <c r="A286" t="s">
        <v>549</v>
      </c>
      <c r="B286" t="s">
        <v>548</v>
      </c>
      <c r="C286">
        <v>1</v>
      </c>
    </row>
    <row r="287" spans="1:3" x14ac:dyDescent="0.3">
      <c r="A287" t="s">
        <v>551</v>
      </c>
      <c r="B287" t="s">
        <v>550</v>
      </c>
      <c r="C287">
        <v>1</v>
      </c>
    </row>
    <row r="288" spans="1:3" x14ac:dyDescent="0.3">
      <c r="A288" t="s">
        <v>553</v>
      </c>
      <c r="B288" t="s">
        <v>552</v>
      </c>
    </row>
    <row r="289" spans="1:3" x14ac:dyDescent="0.3">
      <c r="A289" t="s">
        <v>555</v>
      </c>
      <c r="B289" t="s">
        <v>554</v>
      </c>
    </row>
    <row r="290" spans="1:3" x14ac:dyDescent="0.3">
      <c r="A290" t="s">
        <v>557</v>
      </c>
      <c r="B290" t="s">
        <v>556</v>
      </c>
    </row>
    <row r="291" spans="1:3" x14ac:dyDescent="0.3">
      <c r="A291" t="s">
        <v>559</v>
      </c>
      <c r="B291" t="s">
        <v>558</v>
      </c>
    </row>
    <row r="292" spans="1:3" x14ac:dyDescent="0.3">
      <c r="A292" t="s">
        <v>561</v>
      </c>
      <c r="B292" t="s">
        <v>560</v>
      </c>
    </row>
    <row r="293" spans="1:3" x14ac:dyDescent="0.3">
      <c r="A293" t="s">
        <v>563</v>
      </c>
      <c r="B293" t="s">
        <v>562</v>
      </c>
    </row>
    <row r="294" spans="1:3" x14ac:dyDescent="0.3">
      <c r="A294" t="s">
        <v>565</v>
      </c>
      <c r="B294" t="s">
        <v>564</v>
      </c>
    </row>
    <row r="295" spans="1:3" x14ac:dyDescent="0.3">
      <c r="A295" t="s">
        <v>347</v>
      </c>
      <c r="B295" t="s">
        <v>346</v>
      </c>
      <c r="C295">
        <v>1</v>
      </c>
    </row>
    <row r="296" spans="1:3" x14ac:dyDescent="0.3">
      <c r="A296" t="s">
        <v>567</v>
      </c>
      <c r="B296" t="s">
        <v>566</v>
      </c>
    </row>
    <row r="297" spans="1:3" x14ac:dyDescent="0.3">
      <c r="A297" t="s">
        <v>569</v>
      </c>
      <c r="B297" t="s">
        <v>568</v>
      </c>
    </row>
    <row r="298" spans="1:3" x14ac:dyDescent="0.3">
      <c r="A298" t="s">
        <v>571</v>
      </c>
      <c r="B298" t="s">
        <v>570</v>
      </c>
    </row>
    <row r="299" spans="1:3" x14ac:dyDescent="0.3">
      <c r="A299" t="s">
        <v>573</v>
      </c>
      <c r="B299" t="s">
        <v>572</v>
      </c>
    </row>
    <row r="300" spans="1:3" x14ac:dyDescent="0.3">
      <c r="A300" t="s">
        <v>575</v>
      </c>
      <c r="B300" t="s">
        <v>574</v>
      </c>
    </row>
    <row r="301" spans="1:3" x14ac:dyDescent="0.3">
      <c r="A301" t="s">
        <v>577</v>
      </c>
      <c r="B301" t="s">
        <v>576</v>
      </c>
    </row>
    <row r="302" spans="1:3" x14ac:dyDescent="0.3">
      <c r="A302" t="s">
        <v>579</v>
      </c>
      <c r="B302" t="s">
        <v>578</v>
      </c>
    </row>
    <row r="303" spans="1:3" x14ac:dyDescent="0.3">
      <c r="A303" t="s">
        <v>581</v>
      </c>
      <c r="B303" t="s">
        <v>580</v>
      </c>
    </row>
    <row r="304" spans="1:3" x14ac:dyDescent="0.3">
      <c r="A304" t="s">
        <v>583</v>
      </c>
      <c r="B304" t="s">
        <v>582</v>
      </c>
    </row>
    <row r="305" spans="1:2" x14ac:dyDescent="0.3">
      <c r="A305" t="s">
        <v>585</v>
      </c>
      <c r="B305" t="s">
        <v>584</v>
      </c>
    </row>
    <row r="306" spans="1:2" x14ac:dyDescent="0.3">
      <c r="A306" t="s">
        <v>587</v>
      </c>
      <c r="B306" t="s">
        <v>586</v>
      </c>
    </row>
    <row r="307" spans="1:2" x14ac:dyDescent="0.3">
      <c r="A307" t="s">
        <v>589</v>
      </c>
      <c r="B307" t="s">
        <v>588</v>
      </c>
    </row>
    <row r="308" spans="1:2" x14ac:dyDescent="0.3">
      <c r="A308" t="s">
        <v>591</v>
      </c>
      <c r="B308" t="s">
        <v>590</v>
      </c>
    </row>
    <row r="309" spans="1:2" x14ac:dyDescent="0.3">
      <c r="A309" t="s">
        <v>593</v>
      </c>
      <c r="B309" t="s">
        <v>592</v>
      </c>
    </row>
    <row r="310" spans="1:2" x14ac:dyDescent="0.3">
      <c r="A310" t="s">
        <v>595</v>
      </c>
      <c r="B310" t="s">
        <v>594</v>
      </c>
    </row>
    <row r="311" spans="1:2" x14ac:dyDescent="0.3">
      <c r="A311" t="s">
        <v>597</v>
      </c>
      <c r="B311" t="s">
        <v>596</v>
      </c>
    </row>
    <row r="312" spans="1:2" x14ac:dyDescent="0.3">
      <c r="A312" t="s">
        <v>599</v>
      </c>
      <c r="B312" t="s">
        <v>598</v>
      </c>
    </row>
    <row r="313" spans="1:2" x14ac:dyDescent="0.3">
      <c r="A313" t="s">
        <v>601</v>
      </c>
      <c r="B313" t="s">
        <v>600</v>
      </c>
    </row>
    <row r="314" spans="1:2" x14ac:dyDescent="0.3">
      <c r="A314" t="s">
        <v>603</v>
      </c>
      <c r="B314" t="s">
        <v>602</v>
      </c>
    </row>
    <row r="315" spans="1:2" x14ac:dyDescent="0.3">
      <c r="A315" t="s">
        <v>605</v>
      </c>
      <c r="B315" t="s">
        <v>604</v>
      </c>
    </row>
    <row r="316" spans="1:2" x14ac:dyDescent="0.3">
      <c r="A316" t="s">
        <v>607</v>
      </c>
      <c r="B316" t="s">
        <v>606</v>
      </c>
    </row>
    <row r="317" spans="1:2" x14ac:dyDescent="0.3">
      <c r="A317" t="s">
        <v>609</v>
      </c>
      <c r="B317" t="s">
        <v>608</v>
      </c>
    </row>
    <row r="318" spans="1:2" x14ac:dyDescent="0.3">
      <c r="A318" t="s">
        <v>611</v>
      </c>
      <c r="B318" t="s">
        <v>610</v>
      </c>
    </row>
    <row r="319" spans="1:2" x14ac:dyDescent="0.3">
      <c r="A319" t="s">
        <v>613</v>
      </c>
      <c r="B319" t="s">
        <v>612</v>
      </c>
    </row>
    <row r="320" spans="1:2" x14ac:dyDescent="0.3">
      <c r="A320" t="s">
        <v>615</v>
      </c>
      <c r="B320" t="s">
        <v>614</v>
      </c>
    </row>
    <row r="321" spans="1:3" x14ac:dyDescent="0.3">
      <c r="A321" t="s">
        <v>617</v>
      </c>
      <c r="B321" t="s">
        <v>616</v>
      </c>
    </row>
    <row r="322" spans="1:3" x14ac:dyDescent="0.3">
      <c r="A322" t="s">
        <v>349</v>
      </c>
      <c r="B322" t="s">
        <v>348</v>
      </c>
    </row>
    <row r="323" spans="1:3" x14ac:dyDescent="0.3">
      <c r="A323" t="s">
        <v>619</v>
      </c>
      <c r="B323" t="s">
        <v>618</v>
      </c>
    </row>
    <row r="324" spans="1:3" x14ac:dyDescent="0.3">
      <c r="A324" t="s">
        <v>621</v>
      </c>
      <c r="B324" t="s">
        <v>620</v>
      </c>
    </row>
    <row r="325" spans="1:3" x14ac:dyDescent="0.3">
      <c r="A325" t="s">
        <v>623</v>
      </c>
      <c r="B325" t="s">
        <v>622</v>
      </c>
    </row>
    <row r="326" spans="1:3" x14ac:dyDescent="0.3">
      <c r="A326" t="s">
        <v>625</v>
      </c>
      <c r="B326" t="s">
        <v>624</v>
      </c>
    </row>
    <row r="327" spans="1:3" x14ac:dyDescent="0.3">
      <c r="A327" t="s">
        <v>627</v>
      </c>
      <c r="B327" t="s">
        <v>626</v>
      </c>
      <c r="C327">
        <v>1</v>
      </c>
    </row>
    <row r="328" spans="1:3" x14ac:dyDescent="0.3">
      <c r="A328" t="s">
        <v>629</v>
      </c>
      <c r="B328" t="s">
        <v>628</v>
      </c>
      <c r="C328">
        <v>1</v>
      </c>
    </row>
    <row r="329" spans="1:3" x14ac:dyDescent="0.3">
      <c r="A329" t="s">
        <v>631</v>
      </c>
      <c r="B329" t="s">
        <v>630</v>
      </c>
      <c r="C329">
        <v>1</v>
      </c>
    </row>
    <row r="330" spans="1:3" x14ac:dyDescent="0.3">
      <c r="A330" t="s">
        <v>633</v>
      </c>
      <c r="B330" t="s">
        <v>632</v>
      </c>
      <c r="C330">
        <v>1</v>
      </c>
    </row>
    <row r="331" spans="1:3" x14ac:dyDescent="0.3">
      <c r="A331" t="s">
        <v>635</v>
      </c>
      <c r="B331" t="s">
        <v>634</v>
      </c>
      <c r="C331">
        <v>1</v>
      </c>
    </row>
    <row r="332" spans="1:3" x14ac:dyDescent="0.3">
      <c r="A332" t="s">
        <v>637</v>
      </c>
      <c r="B332" t="s">
        <v>636</v>
      </c>
      <c r="C332">
        <v>1</v>
      </c>
    </row>
    <row r="333" spans="1:3" x14ac:dyDescent="0.3">
      <c r="A333" t="s">
        <v>639</v>
      </c>
      <c r="B333" t="s">
        <v>638</v>
      </c>
      <c r="C333">
        <v>1</v>
      </c>
    </row>
    <row r="334" spans="1:3" x14ac:dyDescent="0.3">
      <c r="A334" t="s">
        <v>641</v>
      </c>
      <c r="B334" t="s">
        <v>640</v>
      </c>
      <c r="C334">
        <v>1</v>
      </c>
    </row>
    <row r="335" spans="1:3" x14ac:dyDescent="0.3">
      <c r="A335" t="s">
        <v>643</v>
      </c>
      <c r="B335" t="s">
        <v>642</v>
      </c>
      <c r="C335">
        <v>1</v>
      </c>
    </row>
    <row r="336" spans="1:3" x14ac:dyDescent="0.3">
      <c r="A336" t="s">
        <v>645</v>
      </c>
      <c r="B336" t="s">
        <v>644</v>
      </c>
      <c r="C336">
        <v>1</v>
      </c>
    </row>
    <row r="337" spans="1:3" x14ac:dyDescent="0.3">
      <c r="A337" t="s">
        <v>647</v>
      </c>
      <c r="B337" t="s">
        <v>646</v>
      </c>
      <c r="C337">
        <v>1</v>
      </c>
    </row>
    <row r="338" spans="1:3" x14ac:dyDescent="0.3">
      <c r="A338" t="s">
        <v>649</v>
      </c>
      <c r="B338" t="s">
        <v>648</v>
      </c>
      <c r="C338">
        <v>1</v>
      </c>
    </row>
    <row r="339" spans="1:3" x14ac:dyDescent="0.3">
      <c r="A339" t="s">
        <v>651</v>
      </c>
      <c r="B339" t="s">
        <v>650</v>
      </c>
      <c r="C339">
        <v>1</v>
      </c>
    </row>
    <row r="340" spans="1:3" x14ac:dyDescent="0.3">
      <c r="A340" t="s">
        <v>653</v>
      </c>
      <c r="B340" t="s">
        <v>652</v>
      </c>
      <c r="C340">
        <v>1</v>
      </c>
    </row>
    <row r="341" spans="1:3" x14ac:dyDescent="0.3">
      <c r="A341" t="s">
        <v>655</v>
      </c>
      <c r="B341" t="s">
        <v>654</v>
      </c>
      <c r="C341">
        <v>1</v>
      </c>
    </row>
    <row r="342" spans="1:3" x14ac:dyDescent="0.3">
      <c r="A342" t="s">
        <v>657</v>
      </c>
      <c r="B342" t="s">
        <v>656</v>
      </c>
      <c r="C342">
        <v>1</v>
      </c>
    </row>
    <row r="343" spans="1:3" x14ac:dyDescent="0.3">
      <c r="A343" t="s">
        <v>659</v>
      </c>
      <c r="B343" t="s">
        <v>658</v>
      </c>
      <c r="C343">
        <v>1</v>
      </c>
    </row>
    <row r="344" spans="1:3" x14ac:dyDescent="0.3">
      <c r="A344" t="s">
        <v>661</v>
      </c>
      <c r="B344" t="s">
        <v>660</v>
      </c>
      <c r="C344">
        <v>1</v>
      </c>
    </row>
    <row r="345" spans="1:3" x14ac:dyDescent="0.3">
      <c r="A345" t="s">
        <v>663</v>
      </c>
      <c r="B345" t="s">
        <v>662</v>
      </c>
      <c r="C345">
        <v>1</v>
      </c>
    </row>
    <row r="346" spans="1:3" x14ac:dyDescent="0.3">
      <c r="A346" t="s">
        <v>665</v>
      </c>
      <c r="B346" t="s">
        <v>664</v>
      </c>
      <c r="C346">
        <v>1</v>
      </c>
    </row>
    <row r="347" spans="1:3" x14ac:dyDescent="0.3">
      <c r="A347" t="s">
        <v>667</v>
      </c>
      <c r="B347" t="s">
        <v>666</v>
      </c>
      <c r="C347">
        <v>1</v>
      </c>
    </row>
    <row r="348" spans="1:3" x14ac:dyDescent="0.3">
      <c r="A348" t="s">
        <v>669</v>
      </c>
      <c r="B348" t="s">
        <v>668</v>
      </c>
      <c r="C348">
        <v>1</v>
      </c>
    </row>
    <row r="349" spans="1:3" x14ac:dyDescent="0.3">
      <c r="A349" t="s">
        <v>351</v>
      </c>
      <c r="B349" t="s">
        <v>350</v>
      </c>
      <c r="C349">
        <v>1</v>
      </c>
    </row>
    <row r="350" spans="1:3" x14ac:dyDescent="0.3">
      <c r="A350" t="s">
        <v>671</v>
      </c>
      <c r="B350" t="s">
        <v>670</v>
      </c>
      <c r="C350">
        <v>1</v>
      </c>
    </row>
    <row r="351" spans="1:3" x14ac:dyDescent="0.3">
      <c r="A351" t="s">
        <v>673</v>
      </c>
      <c r="B351" t="s">
        <v>672</v>
      </c>
      <c r="C351">
        <v>1</v>
      </c>
    </row>
    <row r="352" spans="1:3" x14ac:dyDescent="0.3">
      <c r="A352" t="s">
        <v>675</v>
      </c>
      <c r="B352" t="s">
        <v>674</v>
      </c>
      <c r="C352">
        <v>1</v>
      </c>
    </row>
    <row r="353" spans="1:3" x14ac:dyDescent="0.3">
      <c r="A353" t="s">
        <v>677</v>
      </c>
      <c r="B353" t="s">
        <v>676</v>
      </c>
      <c r="C353">
        <v>1</v>
      </c>
    </row>
    <row r="354" spans="1:3" x14ac:dyDescent="0.3">
      <c r="A354" t="s">
        <v>679</v>
      </c>
      <c r="B354" t="s">
        <v>678</v>
      </c>
      <c r="C354">
        <v>1</v>
      </c>
    </row>
    <row r="355" spans="1:3" x14ac:dyDescent="0.3">
      <c r="A355" t="s">
        <v>681</v>
      </c>
      <c r="B355" t="s">
        <v>680</v>
      </c>
      <c r="C355">
        <v>1</v>
      </c>
    </row>
    <row r="356" spans="1:3" x14ac:dyDescent="0.3">
      <c r="A356" t="s">
        <v>683</v>
      </c>
      <c r="B356" t="s">
        <v>682</v>
      </c>
      <c r="C356">
        <v>1</v>
      </c>
    </row>
    <row r="357" spans="1:3" x14ac:dyDescent="0.3">
      <c r="A357" t="s">
        <v>685</v>
      </c>
      <c r="B357" t="s">
        <v>684</v>
      </c>
      <c r="C357">
        <v>1</v>
      </c>
    </row>
    <row r="358" spans="1:3" x14ac:dyDescent="0.3">
      <c r="A358" t="s">
        <v>687</v>
      </c>
      <c r="B358" t="s">
        <v>686</v>
      </c>
      <c r="C358">
        <v>1</v>
      </c>
    </row>
    <row r="359" spans="1:3" x14ac:dyDescent="0.3">
      <c r="A359" t="s">
        <v>689</v>
      </c>
      <c r="B359" t="s">
        <v>688</v>
      </c>
      <c r="C359">
        <v>1</v>
      </c>
    </row>
    <row r="360" spans="1:3" x14ac:dyDescent="0.3">
      <c r="A360" t="s">
        <v>691</v>
      </c>
      <c r="B360" t="s">
        <v>690</v>
      </c>
      <c r="C360">
        <v>1</v>
      </c>
    </row>
    <row r="361" spans="1:3" x14ac:dyDescent="0.3">
      <c r="A361" t="s">
        <v>693</v>
      </c>
      <c r="B361" t="s">
        <v>692</v>
      </c>
      <c r="C361">
        <v>1</v>
      </c>
    </row>
    <row r="362" spans="1:3" x14ac:dyDescent="0.3">
      <c r="A362" t="s">
        <v>695</v>
      </c>
      <c r="B362" t="s">
        <v>694</v>
      </c>
      <c r="C362">
        <v>1</v>
      </c>
    </row>
    <row r="363" spans="1:3" x14ac:dyDescent="0.3">
      <c r="A363" t="s">
        <v>697</v>
      </c>
      <c r="B363" t="s">
        <v>696</v>
      </c>
      <c r="C363">
        <v>1</v>
      </c>
    </row>
    <row r="364" spans="1:3" x14ac:dyDescent="0.3">
      <c r="A364" t="s">
        <v>699</v>
      </c>
      <c r="B364" t="s">
        <v>698</v>
      </c>
      <c r="C364">
        <v>1</v>
      </c>
    </row>
    <row r="365" spans="1:3" x14ac:dyDescent="0.3">
      <c r="A365" t="s">
        <v>701</v>
      </c>
      <c r="B365" t="s">
        <v>700</v>
      </c>
      <c r="C365">
        <v>1</v>
      </c>
    </row>
    <row r="366" spans="1:3" x14ac:dyDescent="0.3">
      <c r="A366" t="s">
        <v>703</v>
      </c>
      <c r="B366" t="s">
        <v>702</v>
      </c>
      <c r="C366">
        <v>1</v>
      </c>
    </row>
    <row r="367" spans="1:3" x14ac:dyDescent="0.3">
      <c r="A367" t="s">
        <v>705</v>
      </c>
      <c r="B367" t="s">
        <v>704</v>
      </c>
      <c r="C367">
        <v>1</v>
      </c>
    </row>
    <row r="368" spans="1:3" x14ac:dyDescent="0.3">
      <c r="A368" t="s">
        <v>707</v>
      </c>
      <c r="B368" t="s">
        <v>706</v>
      </c>
      <c r="C368">
        <v>1</v>
      </c>
    </row>
    <row r="369" spans="1:3" x14ac:dyDescent="0.3">
      <c r="A369" t="s">
        <v>709</v>
      </c>
      <c r="B369" t="s">
        <v>708</v>
      </c>
    </row>
    <row r="370" spans="1:3" x14ac:dyDescent="0.3">
      <c r="A370" t="s">
        <v>711</v>
      </c>
      <c r="B370" t="s">
        <v>710</v>
      </c>
    </row>
    <row r="371" spans="1:3" x14ac:dyDescent="0.3">
      <c r="A371" t="s">
        <v>713</v>
      </c>
      <c r="B371" t="s">
        <v>712</v>
      </c>
    </row>
    <row r="372" spans="1:3" x14ac:dyDescent="0.3">
      <c r="A372" t="s">
        <v>715</v>
      </c>
      <c r="B372" t="s">
        <v>714</v>
      </c>
    </row>
    <row r="373" spans="1:3" x14ac:dyDescent="0.3">
      <c r="A373" t="s">
        <v>717</v>
      </c>
      <c r="B373" t="s">
        <v>716</v>
      </c>
    </row>
    <row r="374" spans="1:3" x14ac:dyDescent="0.3">
      <c r="A374" t="s">
        <v>719</v>
      </c>
      <c r="B374" t="s">
        <v>718</v>
      </c>
    </row>
    <row r="375" spans="1:3" x14ac:dyDescent="0.3">
      <c r="A375" t="s">
        <v>721</v>
      </c>
      <c r="B375" t="s">
        <v>720</v>
      </c>
    </row>
    <row r="376" spans="1:3" x14ac:dyDescent="0.3">
      <c r="A376" t="s">
        <v>353</v>
      </c>
      <c r="B376" t="s">
        <v>352</v>
      </c>
    </row>
    <row r="377" spans="1:3" x14ac:dyDescent="0.3">
      <c r="A377" t="s">
        <v>723</v>
      </c>
      <c r="B377" t="s">
        <v>722</v>
      </c>
    </row>
    <row r="378" spans="1:3" x14ac:dyDescent="0.3">
      <c r="A378" t="s">
        <v>725</v>
      </c>
      <c r="B378" t="s">
        <v>724</v>
      </c>
    </row>
    <row r="379" spans="1:3" x14ac:dyDescent="0.3">
      <c r="A379" t="s">
        <v>727</v>
      </c>
      <c r="B379" t="s">
        <v>726</v>
      </c>
    </row>
    <row r="380" spans="1:3" x14ac:dyDescent="0.3">
      <c r="A380" t="s">
        <v>729</v>
      </c>
      <c r="B380" t="s">
        <v>728</v>
      </c>
    </row>
    <row r="381" spans="1:3" x14ac:dyDescent="0.3">
      <c r="A381" t="s">
        <v>731</v>
      </c>
      <c r="B381" t="s">
        <v>730</v>
      </c>
      <c r="C381">
        <v>1</v>
      </c>
    </row>
    <row r="382" spans="1:3" x14ac:dyDescent="0.3">
      <c r="A382" t="s">
        <v>732</v>
      </c>
      <c r="B382" t="s">
        <v>687</v>
      </c>
      <c r="C382">
        <v>1</v>
      </c>
    </row>
    <row r="383" spans="1:3" x14ac:dyDescent="0.3">
      <c r="A383" t="s">
        <v>734</v>
      </c>
      <c r="B383" t="s">
        <v>733</v>
      </c>
      <c r="C383">
        <v>1</v>
      </c>
    </row>
    <row r="384" spans="1:3" x14ac:dyDescent="0.3">
      <c r="A384" t="s">
        <v>735</v>
      </c>
      <c r="B384" t="s">
        <v>713</v>
      </c>
      <c r="C384">
        <v>1</v>
      </c>
    </row>
    <row r="385" spans="1:3" x14ac:dyDescent="0.3">
      <c r="A385" t="s">
        <v>736</v>
      </c>
      <c r="B385" t="s">
        <v>377</v>
      </c>
      <c r="C385">
        <v>1</v>
      </c>
    </row>
    <row r="386" spans="1:3" x14ac:dyDescent="0.3">
      <c r="A386" t="s">
        <v>738</v>
      </c>
      <c r="B386" t="s">
        <v>737</v>
      </c>
      <c r="C386">
        <v>1</v>
      </c>
    </row>
    <row r="387" spans="1:3" x14ac:dyDescent="0.3">
      <c r="A387" t="s">
        <v>740</v>
      </c>
      <c r="B387" t="s">
        <v>739</v>
      </c>
      <c r="C387">
        <v>1</v>
      </c>
    </row>
    <row r="388" spans="1:3" x14ac:dyDescent="0.3">
      <c r="A388" t="s">
        <v>742</v>
      </c>
      <c r="B388" t="s">
        <v>741</v>
      </c>
      <c r="C388">
        <v>1</v>
      </c>
    </row>
    <row r="389" spans="1:3" x14ac:dyDescent="0.3">
      <c r="A389" t="s">
        <v>743</v>
      </c>
      <c r="B389" t="s">
        <v>717</v>
      </c>
      <c r="C389">
        <v>1</v>
      </c>
    </row>
    <row r="390" spans="1:3" x14ac:dyDescent="0.3">
      <c r="A390" t="s">
        <v>745</v>
      </c>
      <c r="B390" t="s">
        <v>744</v>
      </c>
      <c r="C390">
        <v>1</v>
      </c>
    </row>
    <row r="391" spans="1:3" x14ac:dyDescent="0.3">
      <c r="A391" t="s">
        <v>747</v>
      </c>
      <c r="B391" t="s">
        <v>746</v>
      </c>
    </row>
    <row r="392" spans="1:3" x14ac:dyDescent="0.3">
      <c r="A392" t="s">
        <v>749</v>
      </c>
      <c r="B392" t="s">
        <v>748</v>
      </c>
    </row>
    <row r="393" spans="1:3" x14ac:dyDescent="0.3">
      <c r="A393" t="s">
        <v>751</v>
      </c>
      <c r="B393" t="s">
        <v>750</v>
      </c>
    </row>
    <row r="394" spans="1:3" x14ac:dyDescent="0.3">
      <c r="A394" t="s">
        <v>753</v>
      </c>
      <c r="B394" t="s">
        <v>752</v>
      </c>
      <c r="C394">
        <v>1</v>
      </c>
    </row>
    <row r="395" spans="1:3" x14ac:dyDescent="0.3">
      <c r="A395" t="s">
        <v>755</v>
      </c>
      <c r="B395" t="s">
        <v>754</v>
      </c>
      <c r="C395">
        <v>1</v>
      </c>
    </row>
    <row r="396" spans="1:3" x14ac:dyDescent="0.3">
      <c r="A396" t="s">
        <v>757</v>
      </c>
      <c r="B396" t="s">
        <v>756</v>
      </c>
      <c r="C396">
        <v>1</v>
      </c>
    </row>
    <row r="397" spans="1:3" x14ac:dyDescent="0.3">
      <c r="A397" t="s">
        <v>759</v>
      </c>
      <c r="B397" t="s">
        <v>758</v>
      </c>
      <c r="C397">
        <v>1</v>
      </c>
    </row>
    <row r="398" spans="1:3" x14ac:dyDescent="0.3">
      <c r="A398" t="s">
        <v>761</v>
      </c>
      <c r="B398" t="s">
        <v>760</v>
      </c>
      <c r="C398">
        <v>1</v>
      </c>
    </row>
    <row r="399" spans="1:3" x14ac:dyDescent="0.3">
      <c r="A399" t="s">
        <v>763</v>
      </c>
      <c r="B399" t="s">
        <v>762</v>
      </c>
      <c r="C399">
        <v>1</v>
      </c>
    </row>
    <row r="400" spans="1:3" x14ac:dyDescent="0.3">
      <c r="A400" t="s">
        <v>765</v>
      </c>
      <c r="B400" t="s">
        <v>764</v>
      </c>
      <c r="C400">
        <v>1</v>
      </c>
    </row>
    <row r="401" spans="1:3" x14ac:dyDescent="0.3">
      <c r="A401" t="s">
        <v>767</v>
      </c>
      <c r="B401" t="s">
        <v>766</v>
      </c>
      <c r="C401">
        <v>1</v>
      </c>
    </row>
    <row r="402" spans="1:3" x14ac:dyDescent="0.3">
      <c r="A402" t="s">
        <v>769</v>
      </c>
      <c r="B402" t="s">
        <v>768</v>
      </c>
      <c r="C402">
        <v>1</v>
      </c>
    </row>
    <row r="403" spans="1:3" x14ac:dyDescent="0.3">
      <c r="A403" t="s">
        <v>355</v>
      </c>
      <c r="B403" t="s">
        <v>354</v>
      </c>
      <c r="C403">
        <v>1</v>
      </c>
    </row>
    <row r="404" spans="1:3" x14ac:dyDescent="0.3">
      <c r="A404" t="s">
        <v>771</v>
      </c>
      <c r="B404" t="s">
        <v>770</v>
      </c>
      <c r="C404">
        <v>1</v>
      </c>
    </row>
    <row r="405" spans="1:3" x14ac:dyDescent="0.3">
      <c r="A405" t="s">
        <v>773</v>
      </c>
      <c r="B405" t="s">
        <v>772</v>
      </c>
      <c r="C405">
        <v>1</v>
      </c>
    </row>
    <row r="406" spans="1:3" x14ac:dyDescent="0.3">
      <c r="A406" t="s">
        <v>775</v>
      </c>
      <c r="B406" t="s">
        <v>774</v>
      </c>
    </row>
    <row r="407" spans="1:3" x14ac:dyDescent="0.3">
      <c r="A407" t="s">
        <v>777</v>
      </c>
      <c r="B407" t="s">
        <v>776</v>
      </c>
    </row>
    <row r="408" spans="1:3" x14ac:dyDescent="0.3">
      <c r="A408" t="s">
        <v>779</v>
      </c>
      <c r="B408" t="s">
        <v>778</v>
      </c>
    </row>
    <row r="409" spans="1:3" x14ac:dyDescent="0.3">
      <c r="A409" t="s">
        <v>781</v>
      </c>
      <c r="B409" t="s">
        <v>780</v>
      </c>
      <c r="C409">
        <v>1</v>
      </c>
    </row>
    <row r="410" spans="1:3" x14ac:dyDescent="0.3">
      <c r="A410" t="s">
        <v>783</v>
      </c>
      <c r="B410" t="s">
        <v>782</v>
      </c>
      <c r="C410">
        <v>1</v>
      </c>
    </row>
    <row r="411" spans="1:3" x14ac:dyDescent="0.3">
      <c r="A411" t="s">
        <v>785</v>
      </c>
      <c r="B411" t="s">
        <v>784</v>
      </c>
      <c r="C411">
        <v>1</v>
      </c>
    </row>
    <row r="412" spans="1:3" x14ac:dyDescent="0.3">
      <c r="A412" t="s">
        <v>787</v>
      </c>
      <c r="B412" t="s">
        <v>786</v>
      </c>
      <c r="C412">
        <v>1</v>
      </c>
    </row>
    <row r="413" spans="1:3" x14ac:dyDescent="0.3">
      <c r="A413" t="s">
        <v>789</v>
      </c>
      <c r="B413" t="s">
        <v>788</v>
      </c>
      <c r="C413">
        <v>1</v>
      </c>
    </row>
    <row r="414" spans="1:3" x14ac:dyDescent="0.3">
      <c r="A414" t="s">
        <v>791</v>
      </c>
      <c r="B414" t="s">
        <v>790</v>
      </c>
      <c r="C414">
        <v>1</v>
      </c>
    </row>
    <row r="415" spans="1:3" x14ac:dyDescent="0.3">
      <c r="A415" t="s">
        <v>793</v>
      </c>
      <c r="B415" t="s">
        <v>792</v>
      </c>
      <c r="C415">
        <v>1</v>
      </c>
    </row>
    <row r="416" spans="1:3" x14ac:dyDescent="0.3">
      <c r="A416" t="s">
        <v>795</v>
      </c>
      <c r="B416" t="s">
        <v>794</v>
      </c>
      <c r="C416">
        <v>1</v>
      </c>
    </row>
    <row r="417" spans="1:3" x14ac:dyDescent="0.3">
      <c r="A417" t="s">
        <v>797</v>
      </c>
      <c r="B417" t="s">
        <v>796</v>
      </c>
      <c r="C417">
        <v>1</v>
      </c>
    </row>
    <row r="418" spans="1:3" x14ac:dyDescent="0.3">
      <c r="A418" t="s">
        <v>799</v>
      </c>
      <c r="B418" t="s">
        <v>798</v>
      </c>
      <c r="C418">
        <v>1</v>
      </c>
    </row>
    <row r="419" spans="1:3" x14ac:dyDescent="0.3">
      <c r="A419" t="s">
        <v>801</v>
      </c>
      <c r="B419" t="s">
        <v>800</v>
      </c>
      <c r="C419">
        <v>1</v>
      </c>
    </row>
    <row r="420" spans="1:3" x14ac:dyDescent="0.3">
      <c r="A420" t="s">
        <v>803</v>
      </c>
      <c r="B420" t="s">
        <v>802</v>
      </c>
      <c r="C420">
        <v>1</v>
      </c>
    </row>
    <row r="421" spans="1:3" x14ac:dyDescent="0.3">
      <c r="A421" t="s">
        <v>805</v>
      </c>
      <c r="B421" t="s">
        <v>804</v>
      </c>
      <c r="C421">
        <v>1</v>
      </c>
    </row>
    <row r="422" spans="1:3" x14ac:dyDescent="0.3">
      <c r="A422" t="s">
        <v>807</v>
      </c>
      <c r="B422" t="s">
        <v>806</v>
      </c>
      <c r="C422">
        <v>1</v>
      </c>
    </row>
    <row r="423" spans="1:3" x14ac:dyDescent="0.3">
      <c r="A423" t="s">
        <v>809</v>
      </c>
      <c r="B423" t="s">
        <v>808</v>
      </c>
      <c r="C423">
        <v>1</v>
      </c>
    </row>
    <row r="424" spans="1:3" x14ac:dyDescent="0.3">
      <c r="A424" t="s">
        <v>811</v>
      </c>
      <c r="B424" t="s">
        <v>810</v>
      </c>
      <c r="C424">
        <v>1</v>
      </c>
    </row>
    <row r="425" spans="1:3" x14ac:dyDescent="0.3">
      <c r="A425" t="s">
        <v>813</v>
      </c>
      <c r="B425" t="s">
        <v>812</v>
      </c>
      <c r="C425">
        <v>1</v>
      </c>
    </row>
    <row r="426" spans="1:3" x14ac:dyDescent="0.3">
      <c r="A426" t="s">
        <v>815</v>
      </c>
      <c r="B426" t="s">
        <v>814</v>
      </c>
    </row>
    <row r="427" spans="1:3" x14ac:dyDescent="0.3">
      <c r="A427" t="s">
        <v>817</v>
      </c>
      <c r="B427" t="s">
        <v>816</v>
      </c>
    </row>
    <row r="428" spans="1:3" x14ac:dyDescent="0.3">
      <c r="A428" t="s">
        <v>819</v>
      </c>
      <c r="B428" t="s">
        <v>818</v>
      </c>
      <c r="C428">
        <v>1</v>
      </c>
    </row>
    <row r="429" spans="1:3" x14ac:dyDescent="0.3">
      <c r="A429" t="s">
        <v>821</v>
      </c>
      <c r="B429" t="s">
        <v>820</v>
      </c>
      <c r="C429">
        <v>1</v>
      </c>
    </row>
    <row r="430" spans="1:3" x14ac:dyDescent="0.3">
      <c r="A430" t="s">
        <v>357</v>
      </c>
      <c r="B430" t="s">
        <v>356</v>
      </c>
      <c r="C430">
        <v>1</v>
      </c>
    </row>
    <row r="431" spans="1:3" x14ac:dyDescent="0.3">
      <c r="A431" t="s">
        <v>823</v>
      </c>
      <c r="B431" t="s">
        <v>822</v>
      </c>
      <c r="C431">
        <v>1</v>
      </c>
    </row>
    <row r="432" spans="1:3" x14ac:dyDescent="0.3">
      <c r="A432" t="s">
        <v>825</v>
      </c>
      <c r="B432" t="s">
        <v>824</v>
      </c>
      <c r="C432">
        <v>1</v>
      </c>
    </row>
    <row r="433" spans="1:3" x14ac:dyDescent="0.3">
      <c r="A433" t="s">
        <v>827</v>
      </c>
      <c r="B433" t="s">
        <v>826</v>
      </c>
      <c r="C433">
        <v>1</v>
      </c>
    </row>
    <row r="434" spans="1:3" x14ac:dyDescent="0.3">
      <c r="A434" t="s">
        <v>829</v>
      </c>
      <c r="B434" t="s">
        <v>828</v>
      </c>
      <c r="C434">
        <v>1</v>
      </c>
    </row>
    <row r="435" spans="1:3" x14ac:dyDescent="0.3">
      <c r="A435" t="s">
        <v>831</v>
      </c>
      <c r="B435" t="s">
        <v>830</v>
      </c>
      <c r="C435">
        <v>1</v>
      </c>
    </row>
    <row r="436" spans="1:3" x14ac:dyDescent="0.3">
      <c r="A436" t="s">
        <v>833</v>
      </c>
      <c r="B436" t="s">
        <v>832</v>
      </c>
      <c r="C436">
        <v>1</v>
      </c>
    </row>
    <row r="437" spans="1:3" x14ac:dyDescent="0.3">
      <c r="A437" t="s">
        <v>835</v>
      </c>
      <c r="B437" t="s">
        <v>834</v>
      </c>
      <c r="C437">
        <v>1</v>
      </c>
    </row>
    <row r="438" spans="1:3" x14ac:dyDescent="0.3">
      <c r="A438" t="s">
        <v>837</v>
      </c>
      <c r="B438" t="s">
        <v>836</v>
      </c>
      <c r="C438">
        <v>1</v>
      </c>
    </row>
    <row r="439" spans="1:3" x14ac:dyDescent="0.3">
      <c r="A439" t="s">
        <v>839</v>
      </c>
      <c r="B439" t="s">
        <v>838</v>
      </c>
      <c r="C439">
        <v>1</v>
      </c>
    </row>
    <row r="440" spans="1:3" x14ac:dyDescent="0.3">
      <c r="A440" t="s">
        <v>841</v>
      </c>
      <c r="B440" t="s">
        <v>840</v>
      </c>
      <c r="C440">
        <v>1</v>
      </c>
    </row>
    <row r="441" spans="1:3" x14ac:dyDescent="0.3">
      <c r="A441" t="s">
        <v>843</v>
      </c>
      <c r="B441" t="s">
        <v>842</v>
      </c>
      <c r="C441">
        <v>1</v>
      </c>
    </row>
    <row r="442" spans="1:3" x14ac:dyDescent="0.3">
      <c r="A442" t="s">
        <v>845</v>
      </c>
      <c r="B442" t="s">
        <v>844</v>
      </c>
      <c r="C442">
        <v>1</v>
      </c>
    </row>
    <row r="443" spans="1:3" x14ac:dyDescent="0.3">
      <c r="A443" t="s">
        <v>847</v>
      </c>
      <c r="B443" t="s">
        <v>846</v>
      </c>
      <c r="C443">
        <v>1</v>
      </c>
    </row>
    <row r="444" spans="1:3" x14ac:dyDescent="0.3">
      <c r="A444" t="s">
        <v>849</v>
      </c>
      <c r="B444" t="s">
        <v>848</v>
      </c>
      <c r="C444">
        <v>1</v>
      </c>
    </row>
    <row r="445" spans="1:3" x14ac:dyDescent="0.3">
      <c r="A445" t="s">
        <v>851</v>
      </c>
      <c r="B445" t="s">
        <v>850</v>
      </c>
      <c r="C445">
        <v>1</v>
      </c>
    </row>
    <row r="446" spans="1:3" x14ac:dyDescent="0.3">
      <c r="A446" t="s">
        <v>853</v>
      </c>
      <c r="B446" t="s">
        <v>852</v>
      </c>
      <c r="C446">
        <v>1</v>
      </c>
    </row>
    <row r="447" spans="1:3" x14ac:dyDescent="0.3">
      <c r="A447" t="s">
        <v>855</v>
      </c>
      <c r="B447" t="s">
        <v>854</v>
      </c>
      <c r="C447">
        <v>1</v>
      </c>
    </row>
    <row r="448" spans="1:3" x14ac:dyDescent="0.3">
      <c r="A448" t="s">
        <v>857</v>
      </c>
      <c r="B448" t="s">
        <v>856</v>
      </c>
      <c r="C448">
        <v>1</v>
      </c>
    </row>
    <row r="449" spans="1:3" x14ac:dyDescent="0.3">
      <c r="A449" t="s">
        <v>859</v>
      </c>
      <c r="B449" t="s">
        <v>858</v>
      </c>
      <c r="C449">
        <v>1</v>
      </c>
    </row>
    <row r="450" spans="1:3" x14ac:dyDescent="0.3">
      <c r="A450" t="s">
        <v>861</v>
      </c>
      <c r="B450" t="s">
        <v>860</v>
      </c>
      <c r="C450">
        <v>1</v>
      </c>
    </row>
    <row r="451" spans="1:3" x14ac:dyDescent="0.3">
      <c r="A451" t="s">
        <v>863</v>
      </c>
      <c r="B451" t="s">
        <v>862</v>
      </c>
      <c r="C451">
        <v>1</v>
      </c>
    </row>
    <row r="452" spans="1:3" x14ac:dyDescent="0.3">
      <c r="A452" t="s">
        <v>865</v>
      </c>
      <c r="B452" t="s">
        <v>864</v>
      </c>
      <c r="C452">
        <v>1</v>
      </c>
    </row>
    <row r="453" spans="1:3" x14ac:dyDescent="0.3">
      <c r="A453" t="s">
        <v>867</v>
      </c>
      <c r="B453" t="s">
        <v>866</v>
      </c>
      <c r="C453">
        <v>1</v>
      </c>
    </row>
    <row r="454" spans="1:3" x14ac:dyDescent="0.3">
      <c r="A454" t="s">
        <v>869</v>
      </c>
      <c r="B454" t="s">
        <v>868</v>
      </c>
      <c r="C454">
        <v>1</v>
      </c>
    </row>
    <row r="455" spans="1:3" x14ac:dyDescent="0.3">
      <c r="A455" t="s">
        <v>871</v>
      </c>
      <c r="B455" t="s">
        <v>870</v>
      </c>
      <c r="C455">
        <v>1</v>
      </c>
    </row>
    <row r="456" spans="1:3" x14ac:dyDescent="0.3">
      <c r="A456" t="s">
        <v>873</v>
      </c>
      <c r="B456" t="s">
        <v>872</v>
      </c>
      <c r="C456">
        <v>1</v>
      </c>
    </row>
    <row r="457" spans="1:3" x14ac:dyDescent="0.3">
      <c r="A457" t="s">
        <v>359</v>
      </c>
      <c r="B457" t="s">
        <v>358</v>
      </c>
      <c r="C457">
        <v>1</v>
      </c>
    </row>
    <row r="458" spans="1:3" x14ac:dyDescent="0.3">
      <c r="A458" t="s">
        <v>875</v>
      </c>
      <c r="B458" t="s">
        <v>874</v>
      </c>
      <c r="C458">
        <v>1</v>
      </c>
    </row>
    <row r="459" spans="1:3" x14ac:dyDescent="0.3">
      <c r="A459" t="s">
        <v>877</v>
      </c>
      <c r="B459" t="s">
        <v>876</v>
      </c>
      <c r="C459">
        <v>1</v>
      </c>
    </row>
    <row r="460" spans="1:3" x14ac:dyDescent="0.3">
      <c r="A460" t="s">
        <v>879</v>
      </c>
      <c r="B460" t="s">
        <v>878</v>
      </c>
      <c r="C460">
        <v>1</v>
      </c>
    </row>
    <row r="461" spans="1:3" x14ac:dyDescent="0.3">
      <c r="A461" t="s">
        <v>881</v>
      </c>
      <c r="B461" t="s">
        <v>880</v>
      </c>
      <c r="C461">
        <v>1</v>
      </c>
    </row>
    <row r="462" spans="1:3" x14ac:dyDescent="0.3">
      <c r="A462" t="s">
        <v>883</v>
      </c>
      <c r="B462" t="s">
        <v>882</v>
      </c>
      <c r="C462">
        <v>1</v>
      </c>
    </row>
    <row r="463" spans="1:3" x14ac:dyDescent="0.3">
      <c r="A463" t="s">
        <v>885</v>
      </c>
      <c r="B463" t="s">
        <v>884</v>
      </c>
      <c r="C463">
        <v>1</v>
      </c>
    </row>
    <row r="464" spans="1:3" x14ac:dyDescent="0.3">
      <c r="A464" t="s">
        <v>887</v>
      </c>
      <c r="B464" t="s">
        <v>886</v>
      </c>
      <c r="C464">
        <v>1</v>
      </c>
    </row>
    <row r="465" spans="1:3" x14ac:dyDescent="0.3">
      <c r="A465" t="s">
        <v>889</v>
      </c>
      <c r="B465" t="s">
        <v>888</v>
      </c>
      <c r="C465">
        <v>1</v>
      </c>
    </row>
    <row r="466" spans="1:3" x14ac:dyDescent="0.3">
      <c r="A466" t="s">
        <v>891</v>
      </c>
      <c r="B466" t="s">
        <v>890</v>
      </c>
      <c r="C466">
        <v>1</v>
      </c>
    </row>
    <row r="467" spans="1:3" x14ac:dyDescent="0.3">
      <c r="A467" t="s">
        <v>893</v>
      </c>
      <c r="B467" t="s">
        <v>892</v>
      </c>
      <c r="C467">
        <v>1</v>
      </c>
    </row>
    <row r="468" spans="1:3" x14ac:dyDescent="0.3">
      <c r="A468" t="s">
        <v>895</v>
      </c>
      <c r="B468" t="s">
        <v>894</v>
      </c>
      <c r="C468">
        <v>1</v>
      </c>
    </row>
    <row r="469" spans="1:3" x14ac:dyDescent="0.3">
      <c r="A469" t="s">
        <v>897</v>
      </c>
      <c r="B469" t="s">
        <v>896</v>
      </c>
      <c r="C469">
        <v>1</v>
      </c>
    </row>
    <row r="470" spans="1:3" x14ac:dyDescent="0.3">
      <c r="A470" t="s">
        <v>899</v>
      </c>
      <c r="B470" t="s">
        <v>898</v>
      </c>
      <c r="C470">
        <v>1</v>
      </c>
    </row>
    <row r="471" spans="1:3" x14ac:dyDescent="0.3">
      <c r="A471" t="s">
        <v>901</v>
      </c>
      <c r="B471" t="s">
        <v>900</v>
      </c>
      <c r="C471">
        <v>1</v>
      </c>
    </row>
    <row r="472" spans="1:3" x14ac:dyDescent="0.3">
      <c r="A472" t="s">
        <v>903</v>
      </c>
      <c r="B472" t="s">
        <v>902</v>
      </c>
      <c r="C472">
        <v>1</v>
      </c>
    </row>
    <row r="473" spans="1:3" x14ac:dyDescent="0.3">
      <c r="A473" t="s">
        <v>905</v>
      </c>
      <c r="B473" t="s">
        <v>904</v>
      </c>
      <c r="C473">
        <v>1</v>
      </c>
    </row>
    <row r="474" spans="1:3" x14ac:dyDescent="0.3">
      <c r="A474" t="s">
        <v>907</v>
      </c>
      <c r="B474" t="s">
        <v>906</v>
      </c>
      <c r="C474">
        <v>1</v>
      </c>
    </row>
    <row r="475" spans="1:3" x14ac:dyDescent="0.3">
      <c r="A475" t="s">
        <v>909</v>
      </c>
      <c r="B475" t="s">
        <v>908</v>
      </c>
      <c r="C475">
        <v>1</v>
      </c>
    </row>
    <row r="476" spans="1:3" x14ac:dyDescent="0.3">
      <c r="A476" t="s">
        <v>911</v>
      </c>
      <c r="B476" t="s">
        <v>910</v>
      </c>
      <c r="C476">
        <v>1</v>
      </c>
    </row>
    <row r="477" spans="1:3" x14ac:dyDescent="0.3">
      <c r="A477" t="s">
        <v>913</v>
      </c>
      <c r="B477" t="s">
        <v>912</v>
      </c>
      <c r="C477">
        <v>1</v>
      </c>
    </row>
    <row r="478" spans="1:3" x14ac:dyDescent="0.3">
      <c r="A478" t="s">
        <v>915</v>
      </c>
      <c r="B478" t="s">
        <v>914</v>
      </c>
      <c r="C478">
        <v>1</v>
      </c>
    </row>
    <row r="479" spans="1:3" x14ac:dyDescent="0.3">
      <c r="A479" t="s">
        <v>917</v>
      </c>
      <c r="B479" t="s">
        <v>916</v>
      </c>
      <c r="C479">
        <v>1</v>
      </c>
    </row>
    <row r="480" spans="1:3" x14ac:dyDescent="0.3">
      <c r="A480" t="s">
        <v>919</v>
      </c>
      <c r="B480" t="s">
        <v>918</v>
      </c>
      <c r="C480">
        <v>1</v>
      </c>
    </row>
    <row r="481" spans="1:3" x14ac:dyDescent="0.3">
      <c r="A481" t="s">
        <v>921</v>
      </c>
      <c r="B481" t="s">
        <v>920</v>
      </c>
      <c r="C481">
        <v>1</v>
      </c>
    </row>
    <row r="482" spans="1:3" x14ac:dyDescent="0.3">
      <c r="A482" t="s">
        <v>923</v>
      </c>
      <c r="B482" t="s">
        <v>922</v>
      </c>
      <c r="C482">
        <v>1</v>
      </c>
    </row>
    <row r="483" spans="1:3" x14ac:dyDescent="0.3">
      <c r="A483" t="s">
        <v>925</v>
      </c>
      <c r="B483" t="s">
        <v>924</v>
      </c>
      <c r="C483">
        <v>1</v>
      </c>
    </row>
    <row r="484" spans="1:3" x14ac:dyDescent="0.3">
      <c r="A484" t="s">
        <v>361</v>
      </c>
      <c r="B484" t="s">
        <v>360</v>
      </c>
      <c r="C484">
        <v>1</v>
      </c>
    </row>
    <row r="485" spans="1:3" x14ac:dyDescent="0.3">
      <c r="A485" t="s">
        <v>927</v>
      </c>
      <c r="B485" t="s">
        <v>926</v>
      </c>
    </row>
    <row r="486" spans="1:3" x14ac:dyDescent="0.3">
      <c r="A486" t="s">
        <v>929</v>
      </c>
      <c r="B486" t="s">
        <v>928</v>
      </c>
    </row>
    <row r="487" spans="1:3" x14ac:dyDescent="0.3">
      <c r="A487" t="s">
        <v>931</v>
      </c>
      <c r="B487" t="s">
        <v>930</v>
      </c>
    </row>
    <row r="488" spans="1:3" x14ac:dyDescent="0.3">
      <c r="A488" t="s">
        <v>933</v>
      </c>
      <c r="B488" t="s">
        <v>932</v>
      </c>
    </row>
    <row r="489" spans="1:3" x14ac:dyDescent="0.3">
      <c r="A489" t="s">
        <v>935</v>
      </c>
      <c r="B489" t="s">
        <v>934</v>
      </c>
    </row>
    <row r="490" spans="1:3" x14ac:dyDescent="0.3">
      <c r="A490" t="s">
        <v>937</v>
      </c>
      <c r="B490" t="s">
        <v>936</v>
      </c>
    </row>
    <row r="491" spans="1:3" x14ac:dyDescent="0.3">
      <c r="A491" t="s">
        <v>939</v>
      </c>
      <c r="B491" t="s">
        <v>938</v>
      </c>
    </row>
    <row r="492" spans="1:3" x14ac:dyDescent="0.3">
      <c r="A492" t="s">
        <v>941</v>
      </c>
      <c r="B492" t="s">
        <v>940</v>
      </c>
    </row>
    <row r="493" spans="1:3" x14ac:dyDescent="0.3">
      <c r="A493" t="s">
        <v>943</v>
      </c>
      <c r="B493" t="s">
        <v>942</v>
      </c>
    </row>
    <row r="494" spans="1:3" x14ac:dyDescent="0.3">
      <c r="A494" t="s">
        <v>945</v>
      </c>
      <c r="B494" t="s">
        <v>944</v>
      </c>
    </row>
    <row r="495" spans="1:3" x14ac:dyDescent="0.3">
      <c r="A495" t="s">
        <v>947</v>
      </c>
      <c r="B495" t="s">
        <v>946</v>
      </c>
    </row>
    <row r="496" spans="1:3" x14ac:dyDescent="0.3">
      <c r="A496" t="s">
        <v>949</v>
      </c>
      <c r="B496" t="s">
        <v>948</v>
      </c>
    </row>
    <row r="497" spans="1:2" x14ac:dyDescent="0.3">
      <c r="A497" t="s">
        <v>951</v>
      </c>
      <c r="B497" t="s">
        <v>950</v>
      </c>
    </row>
    <row r="498" spans="1:2" x14ac:dyDescent="0.3">
      <c r="A498" t="s">
        <v>953</v>
      </c>
      <c r="B498" t="s">
        <v>952</v>
      </c>
    </row>
    <row r="499" spans="1:2" x14ac:dyDescent="0.3">
      <c r="A499" t="s">
        <v>955</v>
      </c>
      <c r="B499" t="s">
        <v>954</v>
      </c>
    </row>
    <row r="500" spans="1:2" x14ac:dyDescent="0.3">
      <c r="A500" t="s">
        <v>957</v>
      </c>
      <c r="B500" t="s">
        <v>956</v>
      </c>
    </row>
    <row r="501" spans="1:2" x14ac:dyDescent="0.3">
      <c r="A501" t="s">
        <v>959</v>
      </c>
      <c r="B501" t="s">
        <v>958</v>
      </c>
    </row>
    <row r="502" spans="1:2" x14ac:dyDescent="0.3">
      <c r="A502" t="s">
        <v>961</v>
      </c>
      <c r="B502" t="s">
        <v>960</v>
      </c>
    </row>
    <row r="503" spans="1:2" x14ac:dyDescent="0.3">
      <c r="A503" t="s">
        <v>963</v>
      </c>
      <c r="B503" t="s">
        <v>962</v>
      </c>
    </row>
    <row r="504" spans="1:2" x14ac:dyDescent="0.3">
      <c r="A504" t="s">
        <v>965</v>
      </c>
      <c r="B504" t="s">
        <v>964</v>
      </c>
    </row>
    <row r="505" spans="1:2" x14ac:dyDescent="0.3">
      <c r="A505" t="s">
        <v>967</v>
      </c>
      <c r="B505" t="s">
        <v>966</v>
      </c>
    </row>
    <row r="506" spans="1:2" x14ac:dyDescent="0.3">
      <c r="A506" t="s">
        <v>969</v>
      </c>
      <c r="B506" t="s">
        <v>968</v>
      </c>
    </row>
    <row r="507" spans="1:2" x14ac:dyDescent="0.3">
      <c r="A507" t="s">
        <v>971</v>
      </c>
      <c r="B507" t="s">
        <v>970</v>
      </c>
    </row>
    <row r="508" spans="1:2" x14ac:dyDescent="0.3">
      <c r="A508" t="s">
        <v>973</v>
      </c>
      <c r="B508" t="s">
        <v>972</v>
      </c>
    </row>
    <row r="509" spans="1:2" x14ac:dyDescent="0.3">
      <c r="A509" t="s">
        <v>975</v>
      </c>
      <c r="B509" t="s">
        <v>974</v>
      </c>
    </row>
    <row r="510" spans="1:2" x14ac:dyDescent="0.3">
      <c r="A510" t="s">
        <v>977</v>
      </c>
      <c r="B510" t="s">
        <v>976</v>
      </c>
    </row>
    <row r="511" spans="1:2" x14ac:dyDescent="0.3">
      <c r="A511" t="s">
        <v>363</v>
      </c>
      <c r="B511" t="s">
        <v>362</v>
      </c>
    </row>
    <row r="512" spans="1:2" x14ac:dyDescent="0.3">
      <c r="A512" t="s">
        <v>979</v>
      </c>
      <c r="B512" t="s">
        <v>978</v>
      </c>
    </row>
    <row r="513" spans="1:2" x14ac:dyDescent="0.3">
      <c r="A513" t="s">
        <v>981</v>
      </c>
      <c r="B513" t="s">
        <v>980</v>
      </c>
    </row>
    <row r="514" spans="1:2" x14ac:dyDescent="0.3">
      <c r="A514" t="s">
        <v>983</v>
      </c>
      <c r="B514" t="s">
        <v>982</v>
      </c>
    </row>
    <row r="515" spans="1:2" x14ac:dyDescent="0.3">
      <c r="A515" t="s">
        <v>985</v>
      </c>
      <c r="B515" t="s">
        <v>984</v>
      </c>
    </row>
    <row r="516" spans="1:2" x14ac:dyDescent="0.3">
      <c r="A516" t="s">
        <v>987</v>
      </c>
      <c r="B516" t="s">
        <v>986</v>
      </c>
    </row>
    <row r="517" spans="1:2" x14ac:dyDescent="0.3">
      <c r="A517" t="s">
        <v>989</v>
      </c>
      <c r="B517" t="s">
        <v>988</v>
      </c>
    </row>
    <row r="518" spans="1:2" x14ac:dyDescent="0.3">
      <c r="A518" t="s">
        <v>991</v>
      </c>
      <c r="B518" t="s">
        <v>990</v>
      </c>
    </row>
    <row r="519" spans="1:2" x14ac:dyDescent="0.3">
      <c r="A519" t="s">
        <v>993</v>
      </c>
      <c r="B519" t="s">
        <v>992</v>
      </c>
    </row>
    <row r="520" spans="1:2" x14ac:dyDescent="0.3">
      <c r="A520" t="s">
        <v>995</v>
      </c>
      <c r="B520" t="s">
        <v>994</v>
      </c>
    </row>
    <row r="521" spans="1:2" x14ac:dyDescent="0.3">
      <c r="A521" t="s">
        <v>997</v>
      </c>
      <c r="B521" t="s">
        <v>996</v>
      </c>
    </row>
    <row r="522" spans="1:2" x14ac:dyDescent="0.3">
      <c r="A522" t="s">
        <v>999</v>
      </c>
      <c r="B522" t="s">
        <v>998</v>
      </c>
    </row>
    <row r="523" spans="1:2" x14ac:dyDescent="0.3">
      <c r="A523" t="s">
        <v>1001</v>
      </c>
      <c r="B523" t="s">
        <v>1000</v>
      </c>
    </row>
    <row r="524" spans="1:2" x14ac:dyDescent="0.3">
      <c r="A524" t="s">
        <v>1003</v>
      </c>
      <c r="B524" t="s">
        <v>1002</v>
      </c>
    </row>
    <row r="525" spans="1:2" x14ac:dyDescent="0.3">
      <c r="A525" t="s">
        <v>1005</v>
      </c>
      <c r="B525" t="s">
        <v>1004</v>
      </c>
    </row>
    <row r="526" spans="1:2" x14ac:dyDescent="0.3">
      <c r="A526" t="s">
        <v>1007</v>
      </c>
      <c r="B526" t="s">
        <v>1006</v>
      </c>
    </row>
    <row r="527" spans="1:2" x14ac:dyDescent="0.3">
      <c r="A527" t="s">
        <v>1009</v>
      </c>
      <c r="B527" t="s">
        <v>1008</v>
      </c>
    </row>
    <row r="528" spans="1:2" x14ac:dyDescent="0.3">
      <c r="A528" t="s">
        <v>1011</v>
      </c>
      <c r="B528" t="s">
        <v>1010</v>
      </c>
    </row>
    <row r="529" spans="1:3" x14ac:dyDescent="0.3">
      <c r="A529" t="s">
        <v>1013</v>
      </c>
      <c r="B529" t="s">
        <v>1012</v>
      </c>
    </row>
    <row r="530" spans="1:3" x14ac:dyDescent="0.3">
      <c r="A530" t="s">
        <v>1015</v>
      </c>
      <c r="B530" t="s">
        <v>1014</v>
      </c>
    </row>
    <row r="531" spans="1:3" x14ac:dyDescent="0.3">
      <c r="A531" t="s">
        <v>1017</v>
      </c>
      <c r="B531" t="s">
        <v>1016</v>
      </c>
    </row>
    <row r="532" spans="1:3" x14ac:dyDescent="0.3">
      <c r="A532" t="s">
        <v>1019</v>
      </c>
      <c r="B532" t="s">
        <v>1018</v>
      </c>
    </row>
    <row r="533" spans="1:3" x14ac:dyDescent="0.3">
      <c r="A533" t="s">
        <v>1021</v>
      </c>
      <c r="B533" t="s">
        <v>1020</v>
      </c>
    </row>
    <row r="534" spans="1:3" x14ac:dyDescent="0.3">
      <c r="A534" t="s">
        <v>1023</v>
      </c>
      <c r="B534" t="s">
        <v>1022</v>
      </c>
    </row>
    <row r="535" spans="1:3" x14ac:dyDescent="0.3">
      <c r="A535" t="s">
        <v>1025</v>
      </c>
      <c r="B535" t="s">
        <v>1024</v>
      </c>
    </row>
    <row r="536" spans="1:3" x14ac:dyDescent="0.3">
      <c r="A536" t="s">
        <v>1027</v>
      </c>
      <c r="B536" t="s">
        <v>1026</v>
      </c>
    </row>
    <row r="537" spans="1:3" x14ac:dyDescent="0.3">
      <c r="A537" t="s">
        <v>1029</v>
      </c>
      <c r="B537" t="s">
        <v>1028</v>
      </c>
    </row>
    <row r="538" spans="1:3" x14ac:dyDescent="0.3">
      <c r="A538" t="s">
        <v>365</v>
      </c>
      <c r="B538" t="s">
        <v>364</v>
      </c>
      <c r="C538">
        <v>1</v>
      </c>
    </row>
    <row r="539" spans="1:3" x14ac:dyDescent="0.3">
      <c r="A539" t="s">
        <v>1031</v>
      </c>
      <c r="B539" t="s">
        <v>1030</v>
      </c>
    </row>
    <row r="540" spans="1:3" x14ac:dyDescent="0.3">
      <c r="A540" t="s">
        <v>1033</v>
      </c>
      <c r="B540" t="s">
        <v>1032</v>
      </c>
    </row>
    <row r="541" spans="1:3" x14ac:dyDescent="0.3">
      <c r="A541" t="s">
        <v>1035</v>
      </c>
      <c r="B541" t="s">
        <v>1034</v>
      </c>
    </row>
    <row r="542" spans="1:3" x14ac:dyDescent="0.3">
      <c r="A542" t="s">
        <v>1037</v>
      </c>
      <c r="B542" t="s">
        <v>1036</v>
      </c>
    </row>
    <row r="543" spans="1:3" x14ac:dyDescent="0.3">
      <c r="A543" t="s">
        <v>1039</v>
      </c>
      <c r="B543" t="s">
        <v>1038</v>
      </c>
    </row>
    <row r="544" spans="1:3" x14ac:dyDescent="0.3">
      <c r="A544" t="s">
        <v>1041</v>
      </c>
      <c r="B544" t="s">
        <v>1040</v>
      </c>
    </row>
    <row r="545" spans="1:2" x14ac:dyDescent="0.3">
      <c r="A545" t="s">
        <v>1043</v>
      </c>
      <c r="B545" t="s">
        <v>1042</v>
      </c>
    </row>
    <row r="546" spans="1:2" x14ac:dyDescent="0.3">
      <c r="A546" t="s">
        <v>1045</v>
      </c>
      <c r="B546" t="s">
        <v>1044</v>
      </c>
    </row>
    <row r="547" spans="1:2" x14ac:dyDescent="0.3">
      <c r="A547" t="s">
        <v>1047</v>
      </c>
      <c r="B547" t="s">
        <v>1046</v>
      </c>
    </row>
    <row r="548" spans="1:2" x14ac:dyDescent="0.3">
      <c r="A548" t="s">
        <v>1048</v>
      </c>
      <c r="B548" t="s">
        <v>170</v>
      </c>
    </row>
    <row r="549" spans="1:2" x14ac:dyDescent="0.3">
      <c r="A549" t="s">
        <v>1050</v>
      </c>
      <c r="B549" t="s">
        <v>1049</v>
      </c>
    </row>
    <row r="550" spans="1:2" x14ac:dyDescent="0.3">
      <c r="A550" t="s">
        <v>1052</v>
      </c>
      <c r="B550" t="s">
        <v>1051</v>
      </c>
    </row>
    <row r="551" spans="1:2" x14ac:dyDescent="0.3">
      <c r="A551" t="s">
        <v>1054</v>
      </c>
      <c r="B551" t="s">
        <v>1053</v>
      </c>
    </row>
    <row r="552" spans="1:2" x14ac:dyDescent="0.3">
      <c r="A552" t="s">
        <v>1056</v>
      </c>
      <c r="B552" t="s">
        <v>1055</v>
      </c>
    </row>
    <row r="553" spans="1:2" x14ac:dyDescent="0.3">
      <c r="A553" t="s">
        <v>1058</v>
      </c>
      <c r="B553" t="s">
        <v>1057</v>
      </c>
    </row>
    <row r="554" spans="1:2" x14ac:dyDescent="0.3">
      <c r="A554" t="s">
        <v>1060</v>
      </c>
      <c r="B554" t="s">
        <v>1059</v>
      </c>
    </row>
    <row r="555" spans="1:2" x14ac:dyDescent="0.3">
      <c r="A555" t="s">
        <v>1062</v>
      </c>
      <c r="B555" t="s">
        <v>1061</v>
      </c>
    </row>
    <row r="556" spans="1:2" x14ac:dyDescent="0.3">
      <c r="A556" t="s">
        <v>1064</v>
      </c>
      <c r="B556" t="s">
        <v>1063</v>
      </c>
    </row>
    <row r="557" spans="1:2" x14ac:dyDescent="0.3">
      <c r="A557" t="s">
        <v>1066</v>
      </c>
      <c r="B557" t="s">
        <v>1065</v>
      </c>
    </row>
    <row r="558" spans="1:2" x14ac:dyDescent="0.3">
      <c r="A558" t="s">
        <v>1068</v>
      </c>
      <c r="B558" t="s">
        <v>1067</v>
      </c>
    </row>
    <row r="559" spans="1:2" x14ac:dyDescent="0.3">
      <c r="A559" t="s">
        <v>1070</v>
      </c>
      <c r="B559" t="s">
        <v>1069</v>
      </c>
    </row>
    <row r="560" spans="1:2" x14ac:dyDescent="0.3">
      <c r="A560" t="s">
        <v>1072</v>
      </c>
      <c r="B560" t="s">
        <v>1071</v>
      </c>
    </row>
    <row r="561" spans="1:3" x14ac:dyDescent="0.3">
      <c r="A561" t="s">
        <v>1074</v>
      </c>
      <c r="B561" t="s">
        <v>1073</v>
      </c>
    </row>
    <row r="562" spans="1:3" x14ac:dyDescent="0.3">
      <c r="A562" t="s">
        <v>1076</v>
      </c>
      <c r="B562" t="s">
        <v>1075</v>
      </c>
    </row>
    <row r="563" spans="1:3" x14ac:dyDescent="0.3">
      <c r="A563" t="s">
        <v>1078</v>
      </c>
      <c r="B563" t="s">
        <v>1077</v>
      </c>
    </row>
    <row r="564" spans="1:3" x14ac:dyDescent="0.3">
      <c r="A564" t="s">
        <v>1080</v>
      </c>
      <c r="B564" t="s">
        <v>1079</v>
      </c>
    </row>
    <row r="565" spans="1:3" x14ac:dyDescent="0.3">
      <c r="A565" t="s">
        <v>367</v>
      </c>
      <c r="B565" t="s">
        <v>366</v>
      </c>
      <c r="C565">
        <v>1</v>
      </c>
    </row>
    <row r="566" spans="1:3" x14ac:dyDescent="0.3">
      <c r="A566" t="s">
        <v>1082</v>
      </c>
      <c r="B566" t="s">
        <v>1081</v>
      </c>
    </row>
    <row r="567" spans="1:3" x14ac:dyDescent="0.3">
      <c r="A567" t="s">
        <v>1084</v>
      </c>
      <c r="B567" t="s">
        <v>1083</v>
      </c>
    </row>
    <row r="568" spans="1:3" x14ac:dyDescent="0.3">
      <c r="A568" t="s">
        <v>1086</v>
      </c>
      <c r="B568" t="s">
        <v>1085</v>
      </c>
    </row>
    <row r="569" spans="1:3" x14ac:dyDescent="0.3">
      <c r="A569" t="s">
        <v>1088</v>
      </c>
      <c r="B569" t="s">
        <v>1087</v>
      </c>
    </row>
    <row r="570" spans="1:3" x14ac:dyDescent="0.3">
      <c r="A570" t="s">
        <v>1090</v>
      </c>
      <c r="B570" t="s">
        <v>1089</v>
      </c>
    </row>
    <row r="571" spans="1:3" x14ac:dyDescent="0.3">
      <c r="A571" t="s">
        <v>1092</v>
      </c>
      <c r="B571" t="s">
        <v>1091</v>
      </c>
    </row>
    <row r="572" spans="1:3" x14ac:dyDescent="0.3">
      <c r="A572" t="s">
        <v>1094</v>
      </c>
      <c r="B572" t="s">
        <v>1093</v>
      </c>
    </row>
    <row r="573" spans="1:3" x14ac:dyDescent="0.3">
      <c r="A573" t="s">
        <v>1096</v>
      </c>
      <c r="B573" t="s">
        <v>1095</v>
      </c>
    </row>
    <row r="574" spans="1:3" x14ac:dyDescent="0.3">
      <c r="A574" t="s">
        <v>1098</v>
      </c>
      <c r="B574" t="s">
        <v>1097</v>
      </c>
    </row>
    <row r="575" spans="1:3" x14ac:dyDescent="0.3">
      <c r="A575" t="s">
        <v>1100</v>
      </c>
      <c r="B575" t="s">
        <v>1099</v>
      </c>
    </row>
    <row r="576" spans="1:3" x14ac:dyDescent="0.3">
      <c r="A576" t="s">
        <v>1102</v>
      </c>
      <c r="B576" t="s">
        <v>1101</v>
      </c>
    </row>
    <row r="577" spans="1:3" x14ac:dyDescent="0.3">
      <c r="A577" t="s">
        <v>1104</v>
      </c>
      <c r="B577" t="s">
        <v>1103</v>
      </c>
    </row>
    <row r="578" spans="1:3" x14ac:dyDescent="0.3">
      <c r="A578" t="s">
        <v>1106</v>
      </c>
      <c r="B578" t="s">
        <v>1105</v>
      </c>
    </row>
    <row r="579" spans="1:3" x14ac:dyDescent="0.3">
      <c r="A579" t="s">
        <v>1108</v>
      </c>
      <c r="B579" t="s">
        <v>1107</v>
      </c>
    </row>
    <row r="580" spans="1:3" x14ac:dyDescent="0.3">
      <c r="A580" t="s">
        <v>1110</v>
      </c>
      <c r="B580" t="s">
        <v>1109</v>
      </c>
    </row>
    <row r="581" spans="1:3" x14ac:dyDescent="0.3">
      <c r="A581" t="s">
        <v>1112</v>
      </c>
      <c r="B581" t="s">
        <v>1111</v>
      </c>
    </row>
    <row r="582" spans="1:3" x14ac:dyDescent="0.3">
      <c r="A582" t="s">
        <v>1114</v>
      </c>
      <c r="B582" t="s">
        <v>1113</v>
      </c>
    </row>
    <row r="583" spans="1:3" x14ac:dyDescent="0.3">
      <c r="A583" t="s">
        <v>1116</v>
      </c>
      <c r="B583" t="s">
        <v>1115</v>
      </c>
    </row>
    <row r="584" spans="1:3" x14ac:dyDescent="0.3">
      <c r="A584" t="s">
        <v>1118</v>
      </c>
      <c r="B584" t="s">
        <v>1117</v>
      </c>
      <c r="C584">
        <v>1</v>
      </c>
    </row>
    <row r="585" spans="1:3" x14ac:dyDescent="0.3">
      <c r="A585" t="s">
        <v>1119</v>
      </c>
      <c r="B585" t="s">
        <v>632</v>
      </c>
      <c r="C585">
        <v>1</v>
      </c>
    </row>
    <row r="586" spans="1:3" x14ac:dyDescent="0.3">
      <c r="A586" t="s">
        <v>1120</v>
      </c>
      <c r="B586" t="s">
        <v>634</v>
      </c>
      <c r="C586">
        <v>1</v>
      </c>
    </row>
    <row r="587" spans="1:3" x14ac:dyDescent="0.3">
      <c r="A587" t="s">
        <v>1121</v>
      </c>
      <c r="B587" t="s">
        <v>636</v>
      </c>
      <c r="C587">
        <v>1</v>
      </c>
    </row>
    <row r="588" spans="1:3" x14ac:dyDescent="0.3">
      <c r="A588" t="s">
        <v>1123</v>
      </c>
      <c r="B588" t="s">
        <v>1122</v>
      </c>
      <c r="C588">
        <v>1</v>
      </c>
    </row>
    <row r="589" spans="1:3" x14ac:dyDescent="0.3">
      <c r="A589" t="s">
        <v>1125</v>
      </c>
      <c r="B589" t="s">
        <v>1124</v>
      </c>
      <c r="C589">
        <v>1</v>
      </c>
    </row>
    <row r="590" spans="1:3" x14ac:dyDescent="0.3">
      <c r="A590" t="s">
        <v>1127</v>
      </c>
      <c r="B590" t="s">
        <v>1126</v>
      </c>
      <c r="C590">
        <v>1</v>
      </c>
    </row>
    <row r="591" spans="1:3" x14ac:dyDescent="0.3">
      <c r="A591" t="s">
        <v>1129</v>
      </c>
      <c r="B591" t="s">
        <v>1128</v>
      </c>
      <c r="C591">
        <v>1</v>
      </c>
    </row>
    <row r="592" spans="1:3" x14ac:dyDescent="0.3">
      <c r="A592" t="s">
        <v>369</v>
      </c>
      <c r="B592" t="s">
        <v>368</v>
      </c>
      <c r="C592">
        <v>1</v>
      </c>
    </row>
    <row r="593" spans="1:3" x14ac:dyDescent="0.3">
      <c r="A593" t="s">
        <v>1131</v>
      </c>
      <c r="B593" t="s">
        <v>1130</v>
      </c>
      <c r="C593">
        <v>1</v>
      </c>
    </row>
    <row r="594" spans="1:3" x14ac:dyDescent="0.3">
      <c r="A594" t="s">
        <v>1133</v>
      </c>
      <c r="B594" t="s">
        <v>1132</v>
      </c>
      <c r="C594">
        <v>1</v>
      </c>
    </row>
    <row r="595" spans="1:3" x14ac:dyDescent="0.3">
      <c r="A595" t="s">
        <v>1135</v>
      </c>
      <c r="B595" t="s">
        <v>1134</v>
      </c>
      <c r="C595">
        <v>1</v>
      </c>
    </row>
    <row r="596" spans="1:3" x14ac:dyDescent="0.3">
      <c r="A596" t="s">
        <v>1137</v>
      </c>
      <c r="B596" t="s">
        <v>1136</v>
      </c>
      <c r="C596">
        <v>1</v>
      </c>
    </row>
    <row r="597" spans="1:3" x14ac:dyDescent="0.3">
      <c r="A597" t="s">
        <v>1139</v>
      </c>
      <c r="B597" t="s">
        <v>1138</v>
      </c>
      <c r="C597">
        <v>1</v>
      </c>
    </row>
    <row r="598" spans="1:3" x14ac:dyDescent="0.3">
      <c r="A598" t="s">
        <v>1141</v>
      </c>
      <c r="B598" t="s">
        <v>1140</v>
      </c>
      <c r="C598">
        <v>1</v>
      </c>
    </row>
    <row r="599" spans="1:3" x14ac:dyDescent="0.3">
      <c r="A599" t="s">
        <v>1143</v>
      </c>
      <c r="B599" t="s">
        <v>1142</v>
      </c>
      <c r="C599">
        <v>1</v>
      </c>
    </row>
    <row r="600" spans="1:3" x14ac:dyDescent="0.3">
      <c r="A600" t="s">
        <v>1145</v>
      </c>
      <c r="B600" t="s">
        <v>1144</v>
      </c>
      <c r="C600">
        <v>1</v>
      </c>
    </row>
    <row r="601" spans="1:3" x14ac:dyDescent="0.3">
      <c r="A601" t="s">
        <v>1147</v>
      </c>
      <c r="B601" t="s">
        <v>1146</v>
      </c>
      <c r="C601">
        <v>1</v>
      </c>
    </row>
    <row r="602" spans="1:3" x14ac:dyDescent="0.3">
      <c r="A602" t="s">
        <v>1149</v>
      </c>
      <c r="B602" t="s">
        <v>1148</v>
      </c>
      <c r="C602">
        <v>1</v>
      </c>
    </row>
    <row r="603" spans="1:3" x14ac:dyDescent="0.3">
      <c r="A603" t="s">
        <v>1151</v>
      </c>
      <c r="B603" t="s">
        <v>1150</v>
      </c>
      <c r="C603">
        <v>1</v>
      </c>
    </row>
    <row r="604" spans="1:3" x14ac:dyDescent="0.3">
      <c r="A604" t="s">
        <v>1153</v>
      </c>
      <c r="B604" t="s">
        <v>1152</v>
      </c>
      <c r="C604">
        <v>1</v>
      </c>
    </row>
    <row r="605" spans="1:3" x14ac:dyDescent="0.3">
      <c r="A605" t="s">
        <v>1155</v>
      </c>
      <c r="B605" t="s">
        <v>1154</v>
      </c>
      <c r="C605">
        <v>1</v>
      </c>
    </row>
    <row r="606" spans="1:3" x14ac:dyDescent="0.3">
      <c r="A606" t="s">
        <v>1157</v>
      </c>
      <c r="B606" t="s">
        <v>1156</v>
      </c>
      <c r="C606">
        <v>1</v>
      </c>
    </row>
    <row r="607" spans="1:3" x14ac:dyDescent="0.3">
      <c r="A607" t="s">
        <v>1159</v>
      </c>
      <c r="B607" t="s">
        <v>1158</v>
      </c>
      <c r="C607">
        <v>1</v>
      </c>
    </row>
    <row r="608" spans="1:3" x14ac:dyDescent="0.3">
      <c r="A608" t="s">
        <v>1161</v>
      </c>
      <c r="B608" t="s">
        <v>1160</v>
      </c>
      <c r="C608">
        <v>1</v>
      </c>
    </row>
    <row r="609" spans="1:3" x14ac:dyDescent="0.3">
      <c r="A609" t="s">
        <v>1163</v>
      </c>
      <c r="B609" t="s">
        <v>1162</v>
      </c>
      <c r="C609">
        <v>1</v>
      </c>
    </row>
    <row r="610" spans="1:3" x14ac:dyDescent="0.3">
      <c r="A610" t="s">
        <v>1165</v>
      </c>
      <c r="B610" t="s">
        <v>1164</v>
      </c>
      <c r="C610">
        <v>1</v>
      </c>
    </row>
    <row r="611" spans="1:3" x14ac:dyDescent="0.3">
      <c r="A611" t="s">
        <v>1167</v>
      </c>
      <c r="B611" t="s">
        <v>1166</v>
      </c>
      <c r="C611">
        <v>1</v>
      </c>
    </row>
    <row r="612" spans="1:3" x14ac:dyDescent="0.3">
      <c r="A612" t="s">
        <v>1169</v>
      </c>
      <c r="B612" t="s">
        <v>1168</v>
      </c>
      <c r="C612">
        <v>1</v>
      </c>
    </row>
    <row r="613" spans="1:3" x14ac:dyDescent="0.3">
      <c r="A613" t="s">
        <v>1171</v>
      </c>
      <c r="B613" t="s">
        <v>1170</v>
      </c>
      <c r="C613">
        <v>1</v>
      </c>
    </row>
    <row r="614" spans="1:3" x14ac:dyDescent="0.3">
      <c r="A614" t="s">
        <v>1173</v>
      </c>
      <c r="B614" t="s">
        <v>1172</v>
      </c>
      <c r="C614">
        <v>1</v>
      </c>
    </row>
    <row r="615" spans="1:3" x14ac:dyDescent="0.3">
      <c r="A615" t="s">
        <v>1175</v>
      </c>
      <c r="B615" t="s">
        <v>1174</v>
      </c>
      <c r="C615">
        <v>1</v>
      </c>
    </row>
    <row r="616" spans="1:3" x14ac:dyDescent="0.3">
      <c r="A616" t="s">
        <v>1177</v>
      </c>
      <c r="B616" t="s">
        <v>1176</v>
      </c>
      <c r="C616">
        <v>1</v>
      </c>
    </row>
    <row r="617" spans="1:3" x14ac:dyDescent="0.3">
      <c r="A617" t="s">
        <v>1179</v>
      </c>
      <c r="B617" t="s">
        <v>1178</v>
      </c>
      <c r="C617">
        <v>1</v>
      </c>
    </row>
    <row r="618" spans="1:3" x14ac:dyDescent="0.3">
      <c r="A618" t="s">
        <v>1181</v>
      </c>
      <c r="B618" t="s">
        <v>1180</v>
      </c>
      <c r="C618">
        <v>1</v>
      </c>
    </row>
    <row r="619" spans="1:3" x14ac:dyDescent="0.3">
      <c r="A619" t="s">
        <v>371</v>
      </c>
      <c r="B619" t="s">
        <v>370</v>
      </c>
      <c r="C619">
        <v>1</v>
      </c>
    </row>
    <row r="620" spans="1:3" x14ac:dyDescent="0.3">
      <c r="A620" t="s">
        <v>1183</v>
      </c>
      <c r="B620" t="s">
        <v>1182</v>
      </c>
      <c r="C620">
        <v>1</v>
      </c>
    </row>
    <row r="621" spans="1:3" x14ac:dyDescent="0.3">
      <c r="A621" t="s">
        <v>1185</v>
      </c>
      <c r="B621" t="s">
        <v>1184</v>
      </c>
      <c r="C621">
        <v>1</v>
      </c>
    </row>
    <row r="622" spans="1:3" x14ac:dyDescent="0.3">
      <c r="A622" t="s">
        <v>1187</v>
      </c>
      <c r="B622" t="s">
        <v>1186</v>
      </c>
      <c r="C622">
        <v>1</v>
      </c>
    </row>
    <row r="623" spans="1:3" x14ac:dyDescent="0.3">
      <c r="A623" t="s">
        <v>1189</v>
      </c>
      <c r="B623" t="s">
        <v>1188</v>
      </c>
      <c r="C623">
        <v>1</v>
      </c>
    </row>
    <row r="624" spans="1:3" x14ac:dyDescent="0.3">
      <c r="A624" t="s">
        <v>1191</v>
      </c>
      <c r="B624" t="s">
        <v>1190</v>
      </c>
      <c r="C624">
        <v>1</v>
      </c>
    </row>
    <row r="625" spans="1:3" x14ac:dyDescent="0.3">
      <c r="A625" t="s">
        <v>1193</v>
      </c>
      <c r="B625" t="s">
        <v>1192</v>
      </c>
      <c r="C625">
        <v>1</v>
      </c>
    </row>
    <row r="626" spans="1:3" x14ac:dyDescent="0.3">
      <c r="A626" t="s">
        <v>1195</v>
      </c>
      <c r="B626" t="s">
        <v>1194</v>
      </c>
      <c r="C626">
        <v>1</v>
      </c>
    </row>
    <row r="627" spans="1:3" x14ac:dyDescent="0.3">
      <c r="A627" t="s">
        <v>1197</v>
      </c>
      <c r="B627" t="s">
        <v>1196</v>
      </c>
      <c r="C627">
        <v>1</v>
      </c>
    </row>
    <row r="628" spans="1:3" x14ac:dyDescent="0.3">
      <c r="A628" t="s">
        <v>1199</v>
      </c>
      <c r="B628" t="s">
        <v>1198</v>
      </c>
      <c r="C628">
        <v>1</v>
      </c>
    </row>
    <row r="629" spans="1:3" x14ac:dyDescent="0.3">
      <c r="A629" t="s">
        <v>1201</v>
      </c>
      <c r="B629" t="s">
        <v>1200</v>
      </c>
      <c r="C629">
        <v>1</v>
      </c>
    </row>
    <row r="630" spans="1:3" x14ac:dyDescent="0.3">
      <c r="A630" t="s">
        <v>1203</v>
      </c>
      <c r="B630" t="s">
        <v>1202</v>
      </c>
      <c r="C630">
        <v>1</v>
      </c>
    </row>
    <row r="631" spans="1:3" x14ac:dyDescent="0.3">
      <c r="A631" t="s">
        <v>1205</v>
      </c>
      <c r="B631" t="s">
        <v>1204</v>
      </c>
      <c r="C631">
        <v>1</v>
      </c>
    </row>
    <row r="632" spans="1:3" x14ac:dyDescent="0.3">
      <c r="A632" t="s">
        <v>1207</v>
      </c>
      <c r="B632" t="s">
        <v>1206</v>
      </c>
      <c r="C632">
        <v>1</v>
      </c>
    </row>
    <row r="633" spans="1:3" x14ac:dyDescent="0.3">
      <c r="A633" t="s">
        <v>1209</v>
      </c>
      <c r="B633" t="s">
        <v>1208</v>
      </c>
      <c r="C633">
        <v>1</v>
      </c>
    </row>
    <row r="634" spans="1:3" x14ac:dyDescent="0.3">
      <c r="A634" t="s">
        <v>1211</v>
      </c>
      <c r="B634" t="s">
        <v>1210</v>
      </c>
      <c r="C634">
        <v>1</v>
      </c>
    </row>
    <row r="635" spans="1:3" x14ac:dyDescent="0.3">
      <c r="A635" t="s">
        <v>1213</v>
      </c>
      <c r="B635" t="s">
        <v>1212</v>
      </c>
      <c r="C635">
        <v>1</v>
      </c>
    </row>
    <row r="636" spans="1:3" x14ac:dyDescent="0.3">
      <c r="A636" t="s">
        <v>1215</v>
      </c>
      <c r="B636" t="s">
        <v>1214</v>
      </c>
      <c r="C636">
        <v>1</v>
      </c>
    </row>
    <row r="637" spans="1:3" x14ac:dyDescent="0.3">
      <c r="A637" t="s">
        <v>1217</v>
      </c>
      <c r="B637" t="s">
        <v>1216</v>
      </c>
      <c r="C637">
        <v>1</v>
      </c>
    </row>
    <row r="638" spans="1:3" x14ac:dyDescent="0.3">
      <c r="A638" t="s">
        <v>1219</v>
      </c>
      <c r="B638" t="s">
        <v>1218</v>
      </c>
      <c r="C638">
        <v>1</v>
      </c>
    </row>
    <row r="639" spans="1:3" x14ac:dyDescent="0.3">
      <c r="A639" t="s">
        <v>1221</v>
      </c>
      <c r="B639" t="s">
        <v>1220</v>
      </c>
      <c r="C639">
        <v>1</v>
      </c>
    </row>
    <row r="640" spans="1:3" x14ac:dyDescent="0.3">
      <c r="A640" t="s">
        <v>1223</v>
      </c>
      <c r="B640" t="s">
        <v>1222</v>
      </c>
      <c r="C640">
        <v>1</v>
      </c>
    </row>
    <row r="641" spans="1:3" x14ac:dyDescent="0.3">
      <c r="A641" t="s">
        <v>1225</v>
      </c>
      <c r="B641" t="s">
        <v>1224</v>
      </c>
      <c r="C641">
        <v>1</v>
      </c>
    </row>
    <row r="642" spans="1:3" x14ac:dyDescent="0.3">
      <c r="A642" t="s">
        <v>1227</v>
      </c>
      <c r="B642" t="s">
        <v>1226</v>
      </c>
      <c r="C642">
        <v>1</v>
      </c>
    </row>
    <row r="643" spans="1:3" x14ac:dyDescent="0.3">
      <c r="A643" t="s">
        <v>1229</v>
      </c>
      <c r="B643" t="s">
        <v>1228</v>
      </c>
      <c r="C643">
        <v>1</v>
      </c>
    </row>
    <row r="644" spans="1:3" x14ac:dyDescent="0.3">
      <c r="A644" t="s">
        <v>1231</v>
      </c>
      <c r="B644" t="s">
        <v>1230</v>
      </c>
      <c r="C644">
        <v>1</v>
      </c>
    </row>
    <row r="645" spans="1:3" x14ac:dyDescent="0.3">
      <c r="A645" t="s">
        <v>1233</v>
      </c>
      <c r="B645" t="s">
        <v>1232</v>
      </c>
      <c r="C645">
        <v>1</v>
      </c>
    </row>
    <row r="646" spans="1:3" x14ac:dyDescent="0.3">
      <c r="A646" t="s">
        <v>373</v>
      </c>
      <c r="B646" t="s">
        <v>372</v>
      </c>
      <c r="C646">
        <v>1</v>
      </c>
    </row>
    <row r="647" spans="1:3" x14ac:dyDescent="0.3">
      <c r="A647" t="s">
        <v>1235</v>
      </c>
      <c r="B647" t="s">
        <v>1234</v>
      </c>
      <c r="C647">
        <v>1</v>
      </c>
    </row>
    <row r="648" spans="1:3" x14ac:dyDescent="0.3">
      <c r="A648" t="s">
        <v>1237</v>
      </c>
      <c r="B648" t="s">
        <v>1236</v>
      </c>
      <c r="C648">
        <v>1</v>
      </c>
    </row>
    <row r="649" spans="1:3" x14ac:dyDescent="0.3">
      <c r="A649" t="s">
        <v>1239</v>
      </c>
      <c r="B649" t="s">
        <v>1238</v>
      </c>
      <c r="C649">
        <v>1</v>
      </c>
    </row>
    <row r="650" spans="1:3" x14ac:dyDescent="0.3">
      <c r="A650" t="s">
        <v>1241</v>
      </c>
      <c r="B650" t="s">
        <v>1240</v>
      </c>
      <c r="C650">
        <v>1</v>
      </c>
    </row>
    <row r="651" spans="1:3" x14ac:dyDescent="0.3">
      <c r="A651" t="s">
        <v>1243</v>
      </c>
      <c r="B651" t="s">
        <v>1242</v>
      </c>
      <c r="C651">
        <v>1</v>
      </c>
    </row>
    <row r="652" spans="1:3" x14ac:dyDescent="0.3">
      <c r="A652" t="s">
        <v>1245</v>
      </c>
      <c r="B652" t="s">
        <v>1244</v>
      </c>
      <c r="C652">
        <v>1</v>
      </c>
    </row>
    <row r="653" spans="1:3" x14ac:dyDescent="0.3">
      <c r="A653" t="s">
        <v>1247</v>
      </c>
      <c r="B653" t="s">
        <v>1246</v>
      </c>
      <c r="C653">
        <v>1</v>
      </c>
    </row>
    <row r="654" spans="1:3" x14ac:dyDescent="0.3">
      <c r="A654" t="s">
        <v>1249</v>
      </c>
      <c r="B654" t="s">
        <v>1248</v>
      </c>
      <c r="C654">
        <v>1</v>
      </c>
    </row>
    <row r="655" spans="1:3" x14ac:dyDescent="0.3">
      <c r="A655" t="s">
        <v>1251</v>
      </c>
      <c r="B655" t="s">
        <v>1250</v>
      </c>
      <c r="C655">
        <v>1</v>
      </c>
    </row>
    <row r="656" spans="1:3" x14ac:dyDescent="0.3">
      <c r="A656" t="s">
        <v>1253</v>
      </c>
      <c r="B656" t="s">
        <v>1252</v>
      </c>
      <c r="C656">
        <v>1</v>
      </c>
    </row>
    <row r="657" spans="1:3" x14ac:dyDescent="0.3">
      <c r="A657" t="s">
        <v>1255</v>
      </c>
      <c r="B657" t="s">
        <v>1254</v>
      </c>
      <c r="C657">
        <v>1</v>
      </c>
    </row>
    <row r="658" spans="1:3" x14ac:dyDescent="0.3">
      <c r="A658" t="s">
        <v>1257</v>
      </c>
      <c r="B658" t="s">
        <v>1256</v>
      </c>
      <c r="C658">
        <v>1</v>
      </c>
    </row>
    <row r="659" spans="1:3" x14ac:dyDescent="0.3">
      <c r="A659" t="s">
        <v>1259</v>
      </c>
      <c r="B659" t="s">
        <v>1258</v>
      </c>
      <c r="C659">
        <v>1</v>
      </c>
    </row>
    <row r="660" spans="1:3" x14ac:dyDescent="0.3">
      <c r="A660" t="s">
        <v>1261</v>
      </c>
      <c r="B660" t="s">
        <v>1260</v>
      </c>
      <c r="C660">
        <v>1</v>
      </c>
    </row>
    <row r="661" spans="1:3" x14ac:dyDescent="0.3">
      <c r="A661" t="s">
        <v>1263</v>
      </c>
      <c r="B661" t="s">
        <v>1262</v>
      </c>
      <c r="C661">
        <v>1</v>
      </c>
    </row>
    <row r="662" spans="1:3" x14ac:dyDescent="0.3">
      <c r="A662" t="s">
        <v>1265</v>
      </c>
      <c r="B662" t="s">
        <v>1264</v>
      </c>
      <c r="C662">
        <v>1</v>
      </c>
    </row>
    <row r="663" spans="1:3" x14ac:dyDescent="0.3">
      <c r="A663" t="s">
        <v>1267</v>
      </c>
      <c r="B663" t="s">
        <v>1266</v>
      </c>
      <c r="C663">
        <v>1</v>
      </c>
    </row>
    <row r="664" spans="1:3" x14ac:dyDescent="0.3">
      <c r="A664" t="s">
        <v>1269</v>
      </c>
      <c r="B664" t="s">
        <v>1268</v>
      </c>
      <c r="C664">
        <v>1</v>
      </c>
    </row>
    <row r="665" spans="1:3" x14ac:dyDescent="0.3">
      <c r="A665" t="s">
        <v>1271</v>
      </c>
      <c r="B665" t="s">
        <v>1270</v>
      </c>
      <c r="C665">
        <v>1</v>
      </c>
    </row>
    <row r="666" spans="1:3" x14ac:dyDescent="0.3">
      <c r="A666" t="s">
        <v>1273</v>
      </c>
      <c r="B666" t="s">
        <v>1272</v>
      </c>
      <c r="C666">
        <v>1</v>
      </c>
    </row>
    <row r="667" spans="1:3" x14ac:dyDescent="0.3">
      <c r="A667" t="s">
        <v>1275</v>
      </c>
      <c r="B667" t="s">
        <v>1274</v>
      </c>
      <c r="C667">
        <v>1</v>
      </c>
    </row>
    <row r="668" spans="1:3" x14ac:dyDescent="0.3">
      <c r="A668" t="s">
        <v>1277</v>
      </c>
      <c r="B668" t="s">
        <v>1276</v>
      </c>
      <c r="C668">
        <v>1</v>
      </c>
    </row>
    <row r="669" spans="1:3" x14ac:dyDescent="0.3">
      <c r="A669" t="s">
        <v>1279</v>
      </c>
      <c r="B669" t="s">
        <v>1278</v>
      </c>
      <c r="C669">
        <v>1</v>
      </c>
    </row>
    <row r="670" spans="1:3" x14ac:dyDescent="0.3">
      <c r="A670" t="s">
        <v>1281</v>
      </c>
      <c r="B670" t="s">
        <v>1280</v>
      </c>
      <c r="C670">
        <v>1</v>
      </c>
    </row>
    <row r="671" spans="1:3" x14ac:dyDescent="0.3">
      <c r="A671" t="s">
        <v>1283</v>
      </c>
      <c r="B671" t="s">
        <v>1282</v>
      </c>
      <c r="C671">
        <v>1</v>
      </c>
    </row>
    <row r="672" spans="1:3" x14ac:dyDescent="0.3">
      <c r="A672" t="s">
        <v>1285</v>
      </c>
      <c r="B672" t="s">
        <v>1284</v>
      </c>
      <c r="C672">
        <v>1</v>
      </c>
    </row>
    <row r="673" spans="1:3" x14ac:dyDescent="0.3">
      <c r="A673" t="s">
        <v>375</v>
      </c>
      <c r="B673" t="s">
        <v>374</v>
      </c>
      <c r="C673">
        <v>1</v>
      </c>
    </row>
    <row r="674" spans="1:3" x14ac:dyDescent="0.3">
      <c r="A674" t="s">
        <v>1287</v>
      </c>
      <c r="B674" t="s">
        <v>1286</v>
      </c>
      <c r="C674">
        <v>1</v>
      </c>
    </row>
    <row r="675" spans="1:3" x14ac:dyDescent="0.3">
      <c r="A675" t="s">
        <v>1289</v>
      </c>
      <c r="B675" t="s">
        <v>1288</v>
      </c>
      <c r="C675">
        <v>1</v>
      </c>
    </row>
    <row r="676" spans="1:3" x14ac:dyDescent="0.3">
      <c r="A676" t="s">
        <v>1291</v>
      </c>
      <c r="B676" t="s">
        <v>1290</v>
      </c>
      <c r="C676">
        <v>1</v>
      </c>
    </row>
    <row r="677" spans="1:3" x14ac:dyDescent="0.3">
      <c r="A677" t="s">
        <v>1293</v>
      </c>
      <c r="B677" t="s">
        <v>1292</v>
      </c>
      <c r="C677">
        <v>1</v>
      </c>
    </row>
    <row r="678" spans="1:3" x14ac:dyDescent="0.3">
      <c r="A678" t="s">
        <v>1295</v>
      </c>
      <c r="B678" t="s">
        <v>1294</v>
      </c>
    </row>
    <row r="679" spans="1:3" x14ac:dyDescent="0.3">
      <c r="A679" t="s">
        <v>1297</v>
      </c>
      <c r="B679" t="s">
        <v>1296</v>
      </c>
    </row>
    <row r="680" spans="1:3" x14ac:dyDescent="0.3">
      <c r="A680" t="s">
        <v>1299</v>
      </c>
      <c r="B680" t="s">
        <v>1298</v>
      </c>
    </row>
    <row r="681" spans="1:3" x14ac:dyDescent="0.3">
      <c r="A681" t="s">
        <v>1301</v>
      </c>
      <c r="B681" t="s">
        <v>1300</v>
      </c>
    </row>
    <row r="682" spans="1:3" x14ac:dyDescent="0.3">
      <c r="A682" t="s">
        <v>1303</v>
      </c>
      <c r="B682" t="s">
        <v>1302</v>
      </c>
    </row>
    <row r="683" spans="1:3" x14ac:dyDescent="0.3">
      <c r="A683" t="s">
        <v>1305</v>
      </c>
      <c r="B683" t="s">
        <v>1304</v>
      </c>
    </row>
    <row r="684" spans="1:3" x14ac:dyDescent="0.3">
      <c r="A684" t="s">
        <v>1307</v>
      </c>
      <c r="B684" t="s">
        <v>1306</v>
      </c>
    </row>
    <row r="685" spans="1:3" x14ac:dyDescent="0.3">
      <c r="A685" t="s">
        <v>1309</v>
      </c>
      <c r="B685" t="s">
        <v>1308</v>
      </c>
    </row>
    <row r="686" spans="1:3" x14ac:dyDescent="0.3">
      <c r="A686" t="s">
        <v>1311</v>
      </c>
      <c r="B686" t="s">
        <v>1310</v>
      </c>
    </row>
    <row r="687" spans="1:3" x14ac:dyDescent="0.3">
      <c r="A687" t="s">
        <v>1313</v>
      </c>
      <c r="B687" t="s">
        <v>1312</v>
      </c>
    </row>
    <row r="688" spans="1:3" x14ac:dyDescent="0.3">
      <c r="A688" t="s">
        <v>1315</v>
      </c>
      <c r="B688" t="s">
        <v>1314</v>
      </c>
    </row>
    <row r="689" spans="1:3" x14ac:dyDescent="0.3">
      <c r="A689" t="s">
        <v>1317</v>
      </c>
      <c r="B689" t="s">
        <v>1316</v>
      </c>
      <c r="C689">
        <v>1</v>
      </c>
    </row>
    <row r="690" spans="1:3" x14ac:dyDescent="0.3">
      <c r="A690" t="s">
        <v>1319</v>
      </c>
      <c r="B690" t="s">
        <v>1318</v>
      </c>
      <c r="C690">
        <v>1</v>
      </c>
    </row>
    <row r="691" spans="1:3" x14ac:dyDescent="0.3">
      <c r="A691" t="s">
        <v>1321</v>
      </c>
      <c r="B691" t="s">
        <v>1320</v>
      </c>
      <c r="C691">
        <v>1</v>
      </c>
    </row>
    <row r="692" spans="1:3" x14ac:dyDescent="0.3">
      <c r="A692" t="s">
        <v>1323</v>
      </c>
      <c r="B692" t="s">
        <v>1322</v>
      </c>
      <c r="C692">
        <v>1</v>
      </c>
    </row>
    <row r="693" spans="1:3" x14ac:dyDescent="0.3">
      <c r="A693" t="s">
        <v>1325</v>
      </c>
      <c r="B693" t="s">
        <v>1324</v>
      </c>
      <c r="C693">
        <v>1</v>
      </c>
    </row>
    <row r="694" spans="1:3" x14ac:dyDescent="0.3">
      <c r="A694" t="s">
        <v>1327</v>
      </c>
      <c r="B694" t="s">
        <v>1326</v>
      </c>
      <c r="C694">
        <v>1</v>
      </c>
    </row>
    <row r="695" spans="1:3" x14ac:dyDescent="0.3">
      <c r="A695" t="s">
        <v>1329</v>
      </c>
      <c r="B695" t="s">
        <v>1328</v>
      </c>
      <c r="C695">
        <v>1</v>
      </c>
    </row>
    <row r="696" spans="1:3" x14ac:dyDescent="0.3">
      <c r="A696" t="s">
        <v>1331</v>
      </c>
      <c r="B696" t="s">
        <v>1330</v>
      </c>
      <c r="C696">
        <v>1</v>
      </c>
    </row>
    <row r="697" spans="1:3" x14ac:dyDescent="0.3">
      <c r="A697" t="s">
        <v>1333</v>
      </c>
      <c r="B697" t="s">
        <v>1332</v>
      </c>
      <c r="C697">
        <v>1</v>
      </c>
    </row>
    <row r="698" spans="1:3" x14ac:dyDescent="0.3">
      <c r="A698" t="s">
        <v>1335</v>
      </c>
      <c r="B698" t="s">
        <v>1334</v>
      </c>
      <c r="C698">
        <v>1</v>
      </c>
    </row>
    <row r="699" spans="1:3" x14ac:dyDescent="0.3">
      <c r="A699" t="s">
        <v>1337</v>
      </c>
      <c r="B699" t="s">
        <v>1336</v>
      </c>
      <c r="C699">
        <v>1</v>
      </c>
    </row>
    <row r="700" spans="1:3" x14ac:dyDescent="0.3">
      <c r="A700" t="s">
        <v>377</v>
      </c>
      <c r="B700" t="s">
        <v>376</v>
      </c>
      <c r="C700">
        <v>1</v>
      </c>
    </row>
    <row r="701" spans="1:3" x14ac:dyDescent="0.3">
      <c r="A701" t="s">
        <v>1339</v>
      </c>
      <c r="B701" t="s">
        <v>1338</v>
      </c>
      <c r="C701">
        <v>1</v>
      </c>
    </row>
    <row r="702" spans="1:3" x14ac:dyDescent="0.3">
      <c r="A702" t="s">
        <v>1341</v>
      </c>
      <c r="B702" t="s">
        <v>1340</v>
      </c>
      <c r="C702">
        <v>1</v>
      </c>
    </row>
    <row r="703" spans="1:3" x14ac:dyDescent="0.3">
      <c r="A703" t="s">
        <v>1343</v>
      </c>
      <c r="B703" t="s">
        <v>1342</v>
      </c>
      <c r="C703">
        <v>1</v>
      </c>
    </row>
    <row r="704" spans="1:3" x14ac:dyDescent="0.3">
      <c r="A704" t="s">
        <v>1345</v>
      </c>
      <c r="B704" t="s">
        <v>1344</v>
      </c>
      <c r="C704">
        <v>1</v>
      </c>
    </row>
    <row r="705" spans="1:3" x14ac:dyDescent="0.3">
      <c r="A705" t="s">
        <v>1347</v>
      </c>
      <c r="B705" t="s">
        <v>1346</v>
      </c>
      <c r="C705">
        <v>1</v>
      </c>
    </row>
    <row r="706" spans="1:3" x14ac:dyDescent="0.3">
      <c r="A706" t="s">
        <v>1349</v>
      </c>
      <c r="B706" t="s">
        <v>1348</v>
      </c>
      <c r="C706">
        <v>1</v>
      </c>
    </row>
    <row r="707" spans="1:3" x14ac:dyDescent="0.3">
      <c r="A707" t="s">
        <v>1351</v>
      </c>
      <c r="B707" t="s">
        <v>1350</v>
      </c>
      <c r="C707">
        <v>1</v>
      </c>
    </row>
    <row r="708" spans="1:3" x14ac:dyDescent="0.3">
      <c r="A708" t="s">
        <v>1353</v>
      </c>
      <c r="B708" t="s">
        <v>1352</v>
      </c>
      <c r="C708">
        <v>1</v>
      </c>
    </row>
    <row r="709" spans="1:3" x14ac:dyDescent="0.3">
      <c r="A709" t="s">
        <v>737</v>
      </c>
      <c r="B709" t="s">
        <v>1354</v>
      </c>
      <c r="C709">
        <v>1</v>
      </c>
    </row>
    <row r="710" spans="1:3" x14ac:dyDescent="0.3">
      <c r="A710" t="s">
        <v>1356</v>
      </c>
      <c r="B710" t="s">
        <v>1355</v>
      </c>
      <c r="C710">
        <v>1</v>
      </c>
    </row>
    <row r="711" spans="1:3" x14ac:dyDescent="0.3">
      <c r="A711" t="s">
        <v>1358</v>
      </c>
      <c r="B711" t="s">
        <v>1357</v>
      </c>
      <c r="C711">
        <v>1</v>
      </c>
    </row>
    <row r="712" spans="1:3" x14ac:dyDescent="0.3">
      <c r="A712" t="s">
        <v>1360</v>
      </c>
      <c r="B712" t="s">
        <v>1359</v>
      </c>
    </row>
    <row r="713" spans="1:3" x14ac:dyDescent="0.3">
      <c r="A713" t="s">
        <v>1362</v>
      </c>
      <c r="B713" t="s">
        <v>1361</v>
      </c>
    </row>
    <row r="714" spans="1:3" x14ac:dyDescent="0.3">
      <c r="A714" t="s">
        <v>1364</v>
      </c>
      <c r="B714" t="s">
        <v>1363</v>
      </c>
    </row>
    <row r="715" spans="1:3" x14ac:dyDescent="0.3">
      <c r="A715" t="s">
        <v>1366</v>
      </c>
      <c r="B715" t="s">
        <v>1365</v>
      </c>
    </row>
    <row r="716" spans="1:3" x14ac:dyDescent="0.3">
      <c r="A716" t="s">
        <v>1368</v>
      </c>
      <c r="B716" t="s">
        <v>1367</v>
      </c>
    </row>
    <row r="717" spans="1:3" x14ac:dyDescent="0.3">
      <c r="A717" t="s">
        <v>1370</v>
      </c>
      <c r="B717" t="s">
        <v>1369</v>
      </c>
    </row>
    <row r="718" spans="1:3" x14ac:dyDescent="0.3">
      <c r="A718" t="s">
        <v>1372</v>
      </c>
      <c r="B718" t="s">
        <v>1371</v>
      </c>
    </row>
    <row r="719" spans="1:3" x14ac:dyDescent="0.3">
      <c r="A719" t="s">
        <v>1374</v>
      </c>
      <c r="B719" t="s">
        <v>1373</v>
      </c>
    </row>
    <row r="720" spans="1:3" x14ac:dyDescent="0.3">
      <c r="A720" t="s">
        <v>1376</v>
      </c>
      <c r="B720" t="s">
        <v>1375</v>
      </c>
    </row>
    <row r="721" spans="1:3" x14ac:dyDescent="0.3">
      <c r="A721" t="s">
        <v>1378</v>
      </c>
      <c r="B721" t="s">
        <v>1377</v>
      </c>
    </row>
    <row r="722" spans="1:3" x14ac:dyDescent="0.3">
      <c r="A722" t="s">
        <v>1380</v>
      </c>
      <c r="B722" t="s">
        <v>1379</v>
      </c>
    </row>
    <row r="723" spans="1:3" x14ac:dyDescent="0.3">
      <c r="A723" t="s">
        <v>1382</v>
      </c>
      <c r="B723" t="s">
        <v>1381</v>
      </c>
    </row>
    <row r="724" spans="1:3" x14ac:dyDescent="0.3">
      <c r="A724" t="s">
        <v>1384</v>
      </c>
      <c r="B724" t="s">
        <v>1383</v>
      </c>
    </row>
    <row r="725" spans="1:3" x14ac:dyDescent="0.3">
      <c r="A725" t="s">
        <v>1386</v>
      </c>
      <c r="B725" t="s">
        <v>1385</v>
      </c>
    </row>
    <row r="726" spans="1:3" x14ac:dyDescent="0.3">
      <c r="A726" t="s">
        <v>1388</v>
      </c>
      <c r="B726" t="s">
        <v>1387</v>
      </c>
    </row>
    <row r="727" spans="1:3" x14ac:dyDescent="0.3">
      <c r="A727" t="s">
        <v>379</v>
      </c>
      <c r="B727" t="s">
        <v>378</v>
      </c>
      <c r="C727">
        <v>1</v>
      </c>
    </row>
    <row r="728" spans="1:3" x14ac:dyDescent="0.3">
      <c r="A728" t="s">
        <v>1390</v>
      </c>
      <c r="B728" t="s">
        <v>1389</v>
      </c>
      <c r="C728">
        <v>1</v>
      </c>
    </row>
    <row r="729" spans="1:3" x14ac:dyDescent="0.3">
      <c r="A729" t="s">
        <v>1392</v>
      </c>
      <c r="B729" t="s">
        <v>1391</v>
      </c>
      <c r="C729">
        <v>1</v>
      </c>
    </row>
    <row r="730" spans="1:3" x14ac:dyDescent="0.3">
      <c r="A730" t="s">
        <v>1394</v>
      </c>
      <c r="B730" t="s">
        <v>1393</v>
      </c>
      <c r="C730">
        <v>1</v>
      </c>
    </row>
    <row r="731" spans="1:3" x14ac:dyDescent="0.3">
      <c r="A731" t="s">
        <v>1396</v>
      </c>
      <c r="B731" t="s">
        <v>1395</v>
      </c>
      <c r="C731">
        <v>1</v>
      </c>
    </row>
    <row r="732" spans="1:3" x14ac:dyDescent="0.3">
      <c r="A732" t="s">
        <v>1398</v>
      </c>
      <c r="B732" t="s">
        <v>1397</v>
      </c>
      <c r="C732">
        <v>1</v>
      </c>
    </row>
    <row r="733" spans="1:3" x14ac:dyDescent="0.3">
      <c r="A733" t="s">
        <v>1400</v>
      </c>
      <c r="B733" t="s">
        <v>1399</v>
      </c>
      <c r="C733">
        <v>1</v>
      </c>
    </row>
    <row r="734" spans="1:3" x14ac:dyDescent="0.3">
      <c r="A734" t="s">
        <v>1402</v>
      </c>
      <c r="B734" t="s">
        <v>1401</v>
      </c>
      <c r="C734">
        <v>1</v>
      </c>
    </row>
    <row r="735" spans="1:3" x14ac:dyDescent="0.3">
      <c r="A735" t="s">
        <v>1404</v>
      </c>
      <c r="B735" t="s">
        <v>1403</v>
      </c>
      <c r="C735">
        <v>1</v>
      </c>
    </row>
    <row r="736" spans="1:3" x14ac:dyDescent="0.3">
      <c r="A736" t="s">
        <v>1406</v>
      </c>
      <c r="B736" t="s">
        <v>1405</v>
      </c>
      <c r="C736">
        <v>1</v>
      </c>
    </row>
    <row r="737" spans="1:3" x14ac:dyDescent="0.3">
      <c r="A737" t="s">
        <v>1408</v>
      </c>
      <c r="B737" t="s">
        <v>1407</v>
      </c>
      <c r="C737">
        <v>1</v>
      </c>
    </row>
    <row r="738" spans="1:3" x14ac:dyDescent="0.3">
      <c r="A738" t="s">
        <v>1410</v>
      </c>
      <c r="B738" t="s">
        <v>1409</v>
      </c>
      <c r="C738">
        <v>1</v>
      </c>
    </row>
    <row r="739" spans="1:3" x14ac:dyDescent="0.3">
      <c r="A739" t="s">
        <v>1412</v>
      </c>
      <c r="B739" t="s">
        <v>1411</v>
      </c>
      <c r="C739">
        <v>1</v>
      </c>
    </row>
    <row r="740" spans="1:3" x14ac:dyDescent="0.3">
      <c r="A740" t="s">
        <v>1414</v>
      </c>
      <c r="B740" t="s">
        <v>1413</v>
      </c>
      <c r="C740">
        <v>1</v>
      </c>
    </row>
    <row r="741" spans="1:3" x14ac:dyDescent="0.3">
      <c r="A741" t="s">
        <v>1416</v>
      </c>
      <c r="B741" t="s">
        <v>1415</v>
      </c>
      <c r="C741">
        <v>1</v>
      </c>
    </row>
    <row r="742" spans="1:3" x14ac:dyDescent="0.3">
      <c r="A742" t="s">
        <v>1418</v>
      </c>
      <c r="B742" t="s">
        <v>1417</v>
      </c>
      <c r="C742">
        <v>1</v>
      </c>
    </row>
    <row r="743" spans="1:3" x14ac:dyDescent="0.3">
      <c r="A743" t="s">
        <v>1420</v>
      </c>
      <c r="B743" t="s">
        <v>1419</v>
      </c>
      <c r="C743">
        <v>1</v>
      </c>
    </row>
    <row r="744" spans="1:3" x14ac:dyDescent="0.3">
      <c r="A744" t="s">
        <v>1422</v>
      </c>
      <c r="B744" t="s">
        <v>1421</v>
      </c>
      <c r="C744">
        <v>1</v>
      </c>
    </row>
    <row r="745" spans="1:3" x14ac:dyDescent="0.3">
      <c r="A745" t="s">
        <v>1424</v>
      </c>
      <c r="B745" t="s">
        <v>1423</v>
      </c>
      <c r="C745">
        <v>1</v>
      </c>
    </row>
    <row r="746" spans="1:3" x14ac:dyDescent="0.3">
      <c r="A746" t="s">
        <v>1426</v>
      </c>
      <c r="B746" t="s">
        <v>1425</v>
      </c>
      <c r="C746">
        <v>1</v>
      </c>
    </row>
    <row r="747" spans="1:3" x14ac:dyDescent="0.3">
      <c r="A747" t="s">
        <v>1428</v>
      </c>
      <c r="B747" t="s">
        <v>1427</v>
      </c>
      <c r="C747">
        <v>1</v>
      </c>
    </row>
    <row r="748" spans="1:3" x14ac:dyDescent="0.3">
      <c r="A748" t="s">
        <v>1430</v>
      </c>
      <c r="B748" t="s">
        <v>1429</v>
      </c>
      <c r="C748">
        <v>1</v>
      </c>
    </row>
    <row r="749" spans="1:3" x14ac:dyDescent="0.3">
      <c r="A749" t="s">
        <v>1432</v>
      </c>
      <c r="B749" t="s">
        <v>1431</v>
      </c>
      <c r="C749">
        <v>1</v>
      </c>
    </row>
    <row r="750" spans="1:3" x14ac:dyDescent="0.3">
      <c r="A750" t="s">
        <v>1434</v>
      </c>
      <c r="B750" t="s">
        <v>1433</v>
      </c>
      <c r="C750">
        <v>1</v>
      </c>
    </row>
    <row r="751" spans="1:3" x14ac:dyDescent="0.3">
      <c r="A751" t="s">
        <v>1436</v>
      </c>
      <c r="B751" t="s">
        <v>1435</v>
      </c>
      <c r="C751">
        <v>1</v>
      </c>
    </row>
    <row r="752" spans="1:3" x14ac:dyDescent="0.3">
      <c r="A752" t="s">
        <v>1438</v>
      </c>
      <c r="B752" t="s">
        <v>1437</v>
      </c>
      <c r="C752">
        <v>1</v>
      </c>
    </row>
    <row r="753" spans="1:3" x14ac:dyDescent="0.3">
      <c r="A753" t="s">
        <v>1440</v>
      </c>
      <c r="B753" t="s">
        <v>1439</v>
      </c>
      <c r="C753">
        <v>1</v>
      </c>
    </row>
    <row r="754" spans="1:3" x14ac:dyDescent="0.3">
      <c r="A754" t="s">
        <v>381</v>
      </c>
      <c r="B754" t="s">
        <v>380</v>
      </c>
      <c r="C754">
        <v>1</v>
      </c>
    </row>
    <row r="755" spans="1:3" x14ac:dyDescent="0.3">
      <c r="A755" t="s">
        <v>1442</v>
      </c>
      <c r="B755" t="s">
        <v>1441</v>
      </c>
      <c r="C755">
        <v>1</v>
      </c>
    </row>
    <row r="756" spans="1:3" x14ac:dyDescent="0.3">
      <c r="A756" t="s">
        <v>1444</v>
      </c>
      <c r="B756" t="s">
        <v>1443</v>
      </c>
      <c r="C756">
        <v>1</v>
      </c>
    </row>
    <row r="757" spans="1:3" x14ac:dyDescent="0.3">
      <c r="A757" t="s">
        <v>1446</v>
      </c>
      <c r="B757" t="s">
        <v>1445</v>
      </c>
      <c r="C757">
        <v>1</v>
      </c>
    </row>
    <row r="758" spans="1:3" x14ac:dyDescent="0.3">
      <c r="A758" t="s">
        <v>1448</v>
      </c>
      <c r="B758" t="s">
        <v>1447</v>
      </c>
      <c r="C758">
        <v>1</v>
      </c>
    </row>
    <row r="759" spans="1:3" x14ac:dyDescent="0.3">
      <c r="A759" t="s">
        <v>1450</v>
      </c>
      <c r="B759" t="s">
        <v>1449</v>
      </c>
      <c r="C759">
        <v>1</v>
      </c>
    </row>
    <row r="760" spans="1:3" x14ac:dyDescent="0.3">
      <c r="A760" t="s">
        <v>1452</v>
      </c>
      <c r="B760" t="s">
        <v>1451</v>
      </c>
      <c r="C760">
        <v>1</v>
      </c>
    </row>
    <row r="761" spans="1:3" x14ac:dyDescent="0.3">
      <c r="A761" t="s">
        <v>1454</v>
      </c>
      <c r="B761" t="s">
        <v>1453</v>
      </c>
      <c r="C761">
        <v>1</v>
      </c>
    </row>
    <row r="762" spans="1:3" x14ac:dyDescent="0.3">
      <c r="A762" t="s">
        <v>1456</v>
      </c>
      <c r="B762" t="s">
        <v>1455</v>
      </c>
      <c r="C762">
        <v>1</v>
      </c>
    </row>
    <row r="763" spans="1:3" x14ac:dyDescent="0.3">
      <c r="A763" t="s">
        <v>1458</v>
      </c>
      <c r="B763" t="s">
        <v>1457</v>
      </c>
      <c r="C763">
        <v>1</v>
      </c>
    </row>
    <row r="764" spans="1:3" x14ac:dyDescent="0.3">
      <c r="A764" t="s">
        <v>1460</v>
      </c>
      <c r="B764" t="s">
        <v>1459</v>
      </c>
      <c r="C764">
        <v>1</v>
      </c>
    </row>
    <row r="765" spans="1:3" x14ac:dyDescent="0.3">
      <c r="A765" t="s">
        <v>1462</v>
      </c>
      <c r="B765" t="s">
        <v>1461</v>
      </c>
      <c r="C765">
        <v>1</v>
      </c>
    </row>
    <row r="766" spans="1:3" x14ac:dyDescent="0.3">
      <c r="A766" t="s">
        <v>1464</v>
      </c>
      <c r="B766" t="s">
        <v>1463</v>
      </c>
      <c r="C766">
        <v>1</v>
      </c>
    </row>
    <row r="767" spans="1:3" x14ac:dyDescent="0.3">
      <c r="A767" t="s">
        <v>1466</v>
      </c>
      <c r="B767" t="s">
        <v>1465</v>
      </c>
      <c r="C767">
        <v>1</v>
      </c>
    </row>
    <row r="768" spans="1:3" x14ac:dyDescent="0.3">
      <c r="A768" t="s">
        <v>1468</v>
      </c>
      <c r="B768" t="s">
        <v>1467</v>
      </c>
      <c r="C768">
        <v>1</v>
      </c>
    </row>
    <row r="769" spans="1:3" x14ac:dyDescent="0.3">
      <c r="A769" t="s">
        <v>1470</v>
      </c>
      <c r="B769" t="s">
        <v>1469</v>
      </c>
      <c r="C769">
        <v>1</v>
      </c>
    </row>
    <row r="770" spans="1:3" x14ac:dyDescent="0.3">
      <c r="A770" t="s">
        <v>1472</v>
      </c>
      <c r="B770" t="s">
        <v>1471</v>
      </c>
      <c r="C770">
        <v>1</v>
      </c>
    </row>
    <row r="771" spans="1:3" x14ac:dyDescent="0.3">
      <c r="A771" t="s">
        <v>1474</v>
      </c>
      <c r="B771" t="s">
        <v>1473</v>
      </c>
      <c r="C771">
        <v>1</v>
      </c>
    </row>
    <row r="772" spans="1:3" x14ac:dyDescent="0.3">
      <c r="A772" t="s">
        <v>1476</v>
      </c>
      <c r="B772" t="s">
        <v>1475</v>
      </c>
      <c r="C772">
        <v>1</v>
      </c>
    </row>
    <row r="773" spans="1:3" x14ac:dyDescent="0.3">
      <c r="A773" t="s">
        <v>1478</v>
      </c>
      <c r="B773" t="s">
        <v>1477</v>
      </c>
      <c r="C773">
        <v>1</v>
      </c>
    </row>
    <row r="774" spans="1:3" x14ac:dyDescent="0.3">
      <c r="A774" t="s">
        <v>1480</v>
      </c>
      <c r="B774" t="s">
        <v>1479</v>
      </c>
      <c r="C774">
        <v>1</v>
      </c>
    </row>
    <row r="775" spans="1:3" x14ac:dyDescent="0.3">
      <c r="A775" t="s">
        <v>1482</v>
      </c>
      <c r="B775" t="s">
        <v>1481</v>
      </c>
      <c r="C775">
        <v>1</v>
      </c>
    </row>
    <row r="776" spans="1:3" x14ac:dyDescent="0.3">
      <c r="A776" t="s">
        <v>1484</v>
      </c>
      <c r="B776" t="s">
        <v>1483</v>
      </c>
      <c r="C776">
        <v>1</v>
      </c>
    </row>
    <row r="777" spans="1:3" x14ac:dyDescent="0.3">
      <c r="A777" t="s">
        <v>1486</v>
      </c>
      <c r="B777" t="s">
        <v>1485</v>
      </c>
      <c r="C777">
        <v>1</v>
      </c>
    </row>
    <row r="778" spans="1:3" x14ac:dyDescent="0.3">
      <c r="A778" t="s">
        <v>1488</v>
      </c>
      <c r="B778" t="s">
        <v>1487</v>
      </c>
      <c r="C778">
        <v>1</v>
      </c>
    </row>
    <row r="779" spans="1:3" x14ac:dyDescent="0.3">
      <c r="A779" t="s">
        <v>1490</v>
      </c>
      <c r="B779" t="s">
        <v>1489</v>
      </c>
      <c r="C779">
        <v>1</v>
      </c>
    </row>
    <row r="780" spans="1:3" x14ac:dyDescent="0.3">
      <c r="A780" t="s">
        <v>1492</v>
      </c>
      <c r="B780" t="s">
        <v>1491</v>
      </c>
      <c r="C780">
        <v>1</v>
      </c>
    </row>
    <row r="781" spans="1:3" x14ac:dyDescent="0.3">
      <c r="A781" t="s">
        <v>383</v>
      </c>
      <c r="B781" t="s">
        <v>382</v>
      </c>
      <c r="C781">
        <v>1</v>
      </c>
    </row>
    <row r="782" spans="1:3" x14ac:dyDescent="0.3">
      <c r="A782" t="s">
        <v>1494</v>
      </c>
      <c r="B782" t="s">
        <v>1493</v>
      </c>
      <c r="C782">
        <v>1</v>
      </c>
    </row>
    <row r="783" spans="1:3" x14ac:dyDescent="0.3">
      <c r="A783" t="s">
        <v>1496</v>
      </c>
      <c r="B783" t="s">
        <v>1495</v>
      </c>
      <c r="C783">
        <v>1</v>
      </c>
    </row>
    <row r="784" spans="1:3" x14ac:dyDescent="0.3">
      <c r="A784" t="s">
        <v>1498</v>
      </c>
      <c r="B784" t="s">
        <v>1497</v>
      </c>
      <c r="C784">
        <v>1</v>
      </c>
    </row>
    <row r="785" spans="1:3" x14ac:dyDescent="0.3">
      <c r="A785" t="s">
        <v>1500</v>
      </c>
      <c r="B785" t="s">
        <v>1499</v>
      </c>
      <c r="C785">
        <v>1</v>
      </c>
    </row>
    <row r="786" spans="1:3" x14ac:dyDescent="0.3">
      <c r="A786" t="s">
        <v>1502</v>
      </c>
      <c r="B786" t="s">
        <v>1501</v>
      </c>
      <c r="C786">
        <v>1</v>
      </c>
    </row>
    <row r="787" spans="1:3" x14ac:dyDescent="0.3">
      <c r="A787" t="s">
        <v>1504</v>
      </c>
      <c r="B787" t="s">
        <v>1503</v>
      </c>
      <c r="C787">
        <v>1</v>
      </c>
    </row>
    <row r="788" spans="1:3" x14ac:dyDescent="0.3">
      <c r="A788" t="s">
        <v>1506</v>
      </c>
      <c r="B788" t="s">
        <v>1505</v>
      </c>
      <c r="C788">
        <v>1</v>
      </c>
    </row>
    <row r="789" spans="1:3" x14ac:dyDescent="0.3">
      <c r="A789" t="s">
        <v>1508</v>
      </c>
      <c r="B789" t="s">
        <v>1507</v>
      </c>
      <c r="C789">
        <v>1</v>
      </c>
    </row>
    <row r="790" spans="1:3" x14ac:dyDescent="0.3">
      <c r="A790" t="s">
        <v>1510</v>
      </c>
      <c r="B790" t="s">
        <v>1509</v>
      </c>
      <c r="C790">
        <v>1</v>
      </c>
    </row>
    <row r="791" spans="1:3" x14ac:dyDescent="0.3">
      <c r="A791" t="s">
        <v>1512</v>
      </c>
      <c r="B791" t="s">
        <v>1511</v>
      </c>
      <c r="C791">
        <v>1</v>
      </c>
    </row>
    <row r="792" spans="1:3" x14ac:dyDescent="0.3">
      <c r="A792" t="s">
        <v>1514</v>
      </c>
      <c r="B792" t="s">
        <v>1513</v>
      </c>
      <c r="C792">
        <v>1</v>
      </c>
    </row>
    <row r="793" spans="1:3" x14ac:dyDescent="0.3">
      <c r="A793" t="s">
        <v>1516</v>
      </c>
      <c r="B793" t="s">
        <v>1515</v>
      </c>
      <c r="C793">
        <v>1</v>
      </c>
    </row>
    <row r="794" spans="1:3" x14ac:dyDescent="0.3">
      <c r="A794" t="s">
        <v>1518</v>
      </c>
      <c r="B794" t="s">
        <v>1517</v>
      </c>
      <c r="C794">
        <v>1</v>
      </c>
    </row>
    <row r="795" spans="1:3" x14ac:dyDescent="0.3">
      <c r="A795" t="s">
        <v>1520</v>
      </c>
      <c r="B795" t="s">
        <v>1519</v>
      </c>
      <c r="C795">
        <v>1</v>
      </c>
    </row>
    <row r="796" spans="1:3" x14ac:dyDescent="0.3">
      <c r="A796" t="s">
        <v>1522</v>
      </c>
      <c r="B796" t="s">
        <v>1521</v>
      </c>
      <c r="C796">
        <v>1</v>
      </c>
    </row>
    <row r="797" spans="1:3" x14ac:dyDescent="0.3">
      <c r="A797" t="s">
        <v>1524</v>
      </c>
      <c r="B797" t="s">
        <v>1523</v>
      </c>
      <c r="C797">
        <v>1</v>
      </c>
    </row>
    <row r="798" spans="1:3" x14ac:dyDescent="0.3">
      <c r="A798" t="s">
        <v>1526</v>
      </c>
      <c r="B798" t="s">
        <v>1525</v>
      </c>
      <c r="C798">
        <v>1</v>
      </c>
    </row>
    <row r="799" spans="1:3" x14ac:dyDescent="0.3">
      <c r="A799" t="s">
        <v>1528</v>
      </c>
      <c r="B799" t="s">
        <v>1527</v>
      </c>
      <c r="C799">
        <v>1</v>
      </c>
    </row>
    <row r="800" spans="1:3" x14ac:dyDescent="0.3">
      <c r="A800" t="s">
        <v>1530</v>
      </c>
      <c r="B800" t="s">
        <v>1529</v>
      </c>
      <c r="C800">
        <v>1</v>
      </c>
    </row>
    <row r="801" spans="1:3" x14ac:dyDescent="0.3">
      <c r="A801" t="s">
        <v>1532</v>
      </c>
      <c r="B801" t="s">
        <v>1531</v>
      </c>
      <c r="C801">
        <v>1</v>
      </c>
    </row>
    <row r="802" spans="1:3" x14ac:dyDescent="0.3">
      <c r="A802" t="s">
        <v>1534</v>
      </c>
      <c r="B802" t="s">
        <v>1533</v>
      </c>
      <c r="C802">
        <v>1</v>
      </c>
    </row>
    <row r="803" spans="1:3" x14ac:dyDescent="0.3">
      <c r="A803" t="s">
        <v>1536</v>
      </c>
      <c r="B803" t="s">
        <v>1535</v>
      </c>
      <c r="C803">
        <v>1</v>
      </c>
    </row>
    <row r="804" spans="1:3" x14ac:dyDescent="0.3">
      <c r="A804" t="s">
        <v>1538</v>
      </c>
      <c r="B804" t="s">
        <v>1537</v>
      </c>
      <c r="C804">
        <v>1</v>
      </c>
    </row>
    <row r="805" spans="1:3" x14ac:dyDescent="0.3">
      <c r="A805" t="s">
        <v>1540</v>
      </c>
      <c r="B805" t="s">
        <v>1539</v>
      </c>
      <c r="C805">
        <v>1</v>
      </c>
    </row>
    <row r="806" spans="1:3" x14ac:dyDescent="0.3">
      <c r="A806" t="s">
        <v>1542</v>
      </c>
      <c r="B806" t="s">
        <v>1541</v>
      </c>
      <c r="C806">
        <v>1</v>
      </c>
    </row>
    <row r="807" spans="1:3" x14ac:dyDescent="0.3">
      <c r="A807" t="s">
        <v>1544</v>
      </c>
      <c r="B807" t="s">
        <v>1543</v>
      </c>
      <c r="C807">
        <v>1</v>
      </c>
    </row>
    <row r="808" spans="1:3" x14ac:dyDescent="0.3">
      <c r="A808" t="s">
        <v>385</v>
      </c>
      <c r="B808" t="s">
        <v>384</v>
      </c>
      <c r="C808">
        <v>1</v>
      </c>
    </row>
    <row r="809" spans="1:3" x14ac:dyDescent="0.3">
      <c r="A809" t="s">
        <v>1546</v>
      </c>
      <c r="B809" t="s">
        <v>1545</v>
      </c>
      <c r="C809">
        <v>1</v>
      </c>
    </row>
    <row r="810" spans="1:3" x14ac:dyDescent="0.3">
      <c r="A810" t="s">
        <v>1548</v>
      </c>
      <c r="B810" t="s">
        <v>1547</v>
      </c>
      <c r="C810">
        <v>1</v>
      </c>
    </row>
    <row r="811" spans="1:3" x14ac:dyDescent="0.3">
      <c r="A811" t="s">
        <v>1550</v>
      </c>
      <c r="B811" t="s">
        <v>1549</v>
      </c>
      <c r="C811">
        <v>1</v>
      </c>
    </row>
    <row r="812" spans="1:3" x14ac:dyDescent="0.3">
      <c r="A812" t="s">
        <v>1552</v>
      </c>
      <c r="B812" t="s">
        <v>1551</v>
      </c>
      <c r="C812">
        <v>1</v>
      </c>
    </row>
    <row r="813" spans="1:3" x14ac:dyDescent="0.3">
      <c r="A813" t="s">
        <v>1554</v>
      </c>
      <c r="B813" t="s">
        <v>1553</v>
      </c>
      <c r="C813">
        <v>1</v>
      </c>
    </row>
    <row r="814" spans="1:3" x14ac:dyDescent="0.3">
      <c r="A814" t="s">
        <v>1556</v>
      </c>
      <c r="B814" t="s">
        <v>1555</v>
      </c>
      <c r="C814">
        <v>1</v>
      </c>
    </row>
    <row r="815" spans="1:3" x14ac:dyDescent="0.3">
      <c r="A815" t="s">
        <v>1558</v>
      </c>
      <c r="B815" t="s">
        <v>1557</v>
      </c>
      <c r="C815">
        <v>1</v>
      </c>
    </row>
    <row r="816" spans="1:3" x14ac:dyDescent="0.3">
      <c r="A816" t="s">
        <v>1560</v>
      </c>
      <c r="B816" t="s">
        <v>1559</v>
      </c>
      <c r="C816">
        <v>1</v>
      </c>
    </row>
    <row r="817" spans="1:3" x14ac:dyDescent="0.3">
      <c r="A817" t="s">
        <v>1562</v>
      </c>
      <c r="B817" t="s">
        <v>1561</v>
      </c>
      <c r="C817">
        <v>1</v>
      </c>
    </row>
    <row r="818" spans="1:3" x14ac:dyDescent="0.3">
      <c r="A818" t="s">
        <v>1564</v>
      </c>
      <c r="B818" t="s">
        <v>1563</v>
      </c>
      <c r="C818">
        <v>1</v>
      </c>
    </row>
    <row r="819" spans="1:3" x14ac:dyDescent="0.3">
      <c r="A819" t="s">
        <v>1566</v>
      </c>
      <c r="B819" t="s">
        <v>1565</v>
      </c>
      <c r="C819">
        <v>1</v>
      </c>
    </row>
    <row r="820" spans="1:3" x14ac:dyDescent="0.3">
      <c r="A820" t="s">
        <v>1568</v>
      </c>
      <c r="B820" t="s">
        <v>1567</v>
      </c>
      <c r="C820">
        <v>1</v>
      </c>
    </row>
    <row r="821" spans="1:3" x14ac:dyDescent="0.3">
      <c r="A821" t="s">
        <v>1570</v>
      </c>
      <c r="B821" t="s">
        <v>1569</v>
      </c>
      <c r="C821">
        <v>1</v>
      </c>
    </row>
    <row r="822" spans="1:3" x14ac:dyDescent="0.3">
      <c r="A822" t="s">
        <v>1572</v>
      </c>
      <c r="B822" t="s">
        <v>1571</v>
      </c>
      <c r="C822">
        <v>1</v>
      </c>
    </row>
    <row r="823" spans="1:3" x14ac:dyDescent="0.3">
      <c r="A823" t="s">
        <v>1574</v>
      </c>
      <c r="B823" t="s">
        <v>1573</v>
      </c>
      <c r="C823">
        <v>1</v>
      </c>
    </row>
    <row r="824" spans="1:3" x14ac:dyDescent="0.3">
      <c r="A824" t="s">
        <v>1576</v>
      </c>
      <c r="B824" t="s">
        <v>1575</v>
      </c>
      <c r="C824">
        <v>1</v>
      </c>
    </row>
    <row r="825" spans="1:3" x14ac:dyDescent="0.3">
      <c r="A825" t="s">
        <v>1578</v>
      </c>
      <c r="B825" t="s">
        <v>1577</v>
      </c>
    </row>
    <row r="826" spans="1:3" x14ac:dyDescent="0.3">
      <c r="A826" t="s">
        <v>1580</v>
      </c>
      <c r="B826" t="s">
        <v>1579</v>
      </c>
    </row>
    <row r="827" spans="1:3" x14ac:dyDescent="0.3">
      <c r="A827" t="s">
        <v>1582</v>
      </c>
      <c r="B827" t="s">
        <v>1581</v>
      </c>
    </row>
    <row r="828" spans="1:3" x14ac:dyDescent="0.3">
      <c r="A828" t="s">
        <v>1584</v>
      </c>
      <c r="B828" t="s">
        <v>1583</v>
      </c>
    </row>
    <row r="829" spans="1:3" x14ac:dyDescent="0.3">
      <c r="A829" t="s">
        <v>1586</v>
      </c>
      <c r="B829" t="s">
        <v>1585</v>
      </c>
    </row>
    <row r="830" spans="1:3" x14ac:dyDescent="0.3">
      <c r="A830" t="s">
        <v>1588</v>
      </c>
      <c r="B830" t="s">
        <v>1587</v>
      </c>
    </row>
    <row r="831" spans="1:3" x14ac:dyDescent="0.3">
      <c r="A831" t="s">
        <v>1590</v>
      </c>
      <c r="B831" t="s">
        <v>1589</v>
      </c>
    </row>
    <row r="832" spans="1:3" x14ac:dyDescent="0.3">
      <c r="A832" t="s">
        <v>1592</v>
      </c>
      <c r="B832" t="s">
        <v>1591</v>
      </c>
    </row>
    <row r="833" spans="1:2" x14ac:dyDescent="0.3">
      <c r="A833" t="s">
        <v>1594</v>
      </c>
      <c r="B833" t="s">
        <v>1593</v>
      </c>
    </row>
    <row r="834" spans="1:2" x14ac:dyDescent="0.3">
      <c r="A834" t="s">
        <v>1596</v>
      </c>
      <c r="B834" t="s">
        <v>1595</v>
      </c>
    </row>
  </sheetData>
  <sortState ref="A1:L834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09"/>
  <sheetViews>
    <sheetView tabSelected="1" workbookViewId="0">
      <selection activeCell="M2" sqref="M2:M3009"/>
    </sheetView>
  </sheetViews>
  <sheetFormatPr defaultRowHeight="14.4" x14ac:dyDescent="0.3"/>
  <cols>
    <col min="1" max="1" width="11.88671875" customWidth="1"/>
    <col min="2" max="2" width="13.6640625" customWidth="1"/>
    <col min="4" max="4" width="33" customWidth="1"/>
    <col min="5" max="7" width="13.21875" customWidth="1"/>
    <col min="8" max="9" width="11" bestFit="1" customWidth="1"/>
    <col min="15" max="16" width="11" bestFit="1" customWidth="1"/>
  </cols>
  <sheetData>
    <row r="1" spans="1:16" ht="18" x14ac:dyDescent="0.3">
      <c r="A1" s="1" t="s">
        <v>332</v>
      </c>
      <c r="B1" s="1" t="s">
        <v>333</v>
      </c>
      <c r="C1" s="1" t="s">
        <v>334</v>
      </c>
      <c r="D1" s="1" t="s">
        <v>335</v>
      </c>
      <c r="E1" s="1" t="s">
        <v>336</v>
      </c>
      <c r="F1" s="3"/>
      <c r="G1" s="3"/>
    </row>
    <row r="2" spans="1:16" ht="18" x14ac:dyDescent="0.3">
      <c r="A2" s="1" t="s">
        <v>1</v>
      </c>
      <c r="B2" s="1" t="s">
        <v>241</v>
      </c>
      <c r="C2" s="1">
        <v>4.2999999999999997E-2</v>
      </c>
      <c r="D2" s="1">
        <v>0.45483134942280101</v>
      </c>
      <c r="E2" s="1" t="s">
        <v>337</v>
      </c>
      <c r="F2" s="3">
        <v>1</v>
      </c>
      <c r="G2" s="3">
        <v>1</v>
      </c>
      <c r="H2">
        <f>VLOOKUP(A2,Taul1!A2:C834,3)</f>
        <v>1</v>
      </c>
      <c r="I2" t="str">
        <f>VLOOKUP(A2,Taul1!A2:C834,2)</f>
        <v>Kuntien välinen lähtömuutto</v>
      </c>
      <c r="L2" t="s">
        <v>1663</v>
      </c>
      <c r="M2" t="str">
        <f>F2&amp;L2&amp;G2&amp;L2&amp;INT(C2*10)</f>
        <v>1,1,0</v>
      </c>
      <c r="O2">
        <f>VLOOKUP(B2,Taul1!A2:C834,3)</f>
        <v>0</v>
      </c>
      <c r="P2" t="str">
        <f>VLOOKUP(B2,Taul1!A2:C834,2)</f>
        <v>Yleishallinto investointimenot yhteensä</v>
      </c>
    </row>
    <row r="3" spans="1:16" ht="18" x14ac:dyDescent="0.3">
      <c r="A3" s="1" t="s">
        <v>1</v>
      </c>
      <c r="B3" s="1" t="s">
        <v>243</v>
      </c>
      <c r="C3" s="1">
        <v>-0.13600000000000001</v>
      </c>
      <c r="D3" s="1">
        <v>1.63544264519189E-2</v>
      </c>
      <c r="E3" s="1" t="s">
        <v>337</v>
      </c>
      <c r="F3" s="3">
        <v>1</v>
      </c>
      <c r="G3" s="3">
        <v>2</v>
      </c>
      <c r="H3">
        <f>VLOOKUP(A3,Taul1!A2:C834,3)</f>
        <v>1</v>
      </c>
      <c r="I3" t="str">
        <f>VLOOKUP(A3,Taul1!A2:C834,2)</f>
        <v>Kuntien välinen lähtömuutto</v>
      </c>
      <c r="L3" t="s">
        <v>1663</v>
      </c>
      <c r="M3" t="str">
        <f t="shared" ref="M3:M66" si="0">F3&amp;L3&amp;G3&amp;L3&amp;INT(C3*10)</f>
        <v>1,2,-2</v>
      </c>
      <c r="O3">
        <f>VLOOKUP(B3,Taul1!A2:C834,3)</f>
        <v>0</v>
      </c>
      <c r="P3" t="str">
        <f>VLOOKUP(B3,Taul1!A2:C834,2)</f>
        <v>Lasten ja perheiden palvelut investointimenot yhteensä</v>
      </c>
    </row>
    <row r="4" spans="1:16" ht="18" x14ac:dyDescent="0.3">
      <c r="A4" s="1" t="s">
        <v>1</v>
      </c>
      <c r="B4" s="1" t="s">
        <v>245</v>
      </c>
      <c r="C4" s="1">
        <v>4.8000000000000001E-2</v>
      </c>
      <c r="D4" s="1">
        <v>0.40243584167945101</v>
      </c>
      <c r="E4" s="1" t="s">
        <v>337</v>
      </c>
      <c r="F4" s="3">
        <v>1</v>
      </c>
      <c r="G4" s="3">
        <v>3</v>
      </c>
      <c r="H4">
        <f>VLOOKUP(A4,Taul1!A2:C834,3)</f>
        <v>1</v>
      </c>
      <c r="I4" t="str">
        <f>VLOOKUP(A4,Taul1!A2:C834,2)</f>
        <v>Kuntien välinen lähtömuutto</v>
      </c>
      <c r="L4" t="s">
        <v>1663</v>
      </c>
      <c r="M4" t="str">
        <f t="shared" si="0"/>
        <v>1,3,0</v>
      </c>
      <c r="O4">
        <f>VLOOKUP(B4,Taul1!A2:C834,3)</f>
        <v>0</v>
      </c>
      <c r="P4" t="str">
        <f>VLOOKUP(B4,Taul1!A2:C834,2)</f>
        <v>Ikääntyneiden palvelut investointimenot yhteensä</v>
      </c>
    </row>
    <row r="5" spans="1:16" ht="18" x14ac:dyDescent="0.3">
      <c r="A5" s="1" t="s">
        <v>1</v>
      </c>
      <c r="B5" s="1" t="s">
        <v>247</v>
      </c>
      <c r="C5" s="1">
        <v>-2.5000000000000001E-2</v>
      </c>
      <c r="D5" s="1">
        <v>0.65658111574778699</v>
      </c>
      <c r="E5" s="1" t="s">
        <v>337</v>
      </c>
      <c r="F5" s="3">
        <v>1</v>
      </c>
      <c r="G5" s="3">
        <v>4</v>
      </c>
      <c r="H5">
        <f>VLOOKUP(A5,Taul1!A2:C834,3)</f>
        <v>1</v>
      </c>
      <c r="I5" t="str">
        <f>VLOOKUP(A5,Taul1!A2:C834,2)</f>
        <v>Kuntien välinen lähtömuutto</v>
      </c>
      <c r="L5" t="s">
        <v>1663</v>
      </c>
      <c r="M5" t="str">
        <f t="shared" si="0"/>
        <v>1,4,-1</v>
      </c>
      <c r="O5">
        <f>VLOOKUP(B5,Taul1!A2:C834,3)</f>
        <v>0</v>
      </c>
      <c r="P5" t="str">
        <f>VLOOKUP(B5,Taul1!A2:C834,2)</f>
        <v>Vammaisten palvelut investointimenot yhteensä</v>
      </c>
    </row>
    <row r="6" spans="1:16" ht="18" x14ac:dyDescent="0.3">
      <c r="A6" s="1" t="s">
        <v>1</v>
      </c>
      <c r="B6" s="1" t="s">
        <v>249</v>
      </c>
      <c r="C6" s="1">
        <v>-2.5000000000000001E-2</v>
      </c>
      <c r="D6" s="1">
        <v>0.66108688445828201</v>
      </c>
      <c r="E6" s="1" t="s">
        <v>337</v>
      </c>
      <c r="F6" s="3">
        <v>1</v>
      </c>
      <c r="G6" s="3">
        <v>5</v>
      </c>
      <c r="H6">
        <f>VLOOKUP(A6,Taul1!A2:C834,3)</f>
        <v>1</v>
      </c>
      <c r="I6" t="str">
        <f>VLOOKUP(A6,Taul1!A2:C834,2)</f>
        <v>Kuntien välinen lähtömuutto</v>
      </c>
      <c r="L6" t="s">
        <v>1663</v>
      </c>
      <c r="M6" t="str">
        <f t="shared" si="0"/>
        <v>1,5,-1</v>
      </c>
      <c r="O6">
        <f>VLOOKUP(B6,Taul1!A2:C834,3)</f>
        <v>0</v>
      </c>
      <c r="P6" t="str">
        <f>VLOOKUP(B6,Taul1!A2:C834,2)</f>
        <v>Kotihoito investointimenot yhteensä</v>
      </c>
    </row>
    <row r="7" spans="1:16" ht="18" x14ac:dyDescent="0.3">
      <c r="A7" s="1" t="s">
        <v>1</v>
      </c>
      <c r="B7" s="1" t="s">
        <v>251</v>
      </c>
      <c r="C7" s="1">
        <v>-5.1999999999999998E-2</v>
      </c>
      <c r="D7" s="1">
        <v>0.36562696339742301</v>
      </c>
      <c r="E7" s="1" t="s">
        <v>337</v>
      </c>
      <c r="F7" s="3">
        <v>1</v>
      </c>
      <c r="G7" s="3">
        <v>6</v>
      </c>
      <c r="H7">
        <f>VLOOKUP(A7,Taul1!A2:C834,3)</f>
        <v>1</v>
      </c>
      <c r="I7" t="str">
        <f>VLOOKUP(A7,Taul1!A2:C834,2)</f>
        <v>Kuntien välinen lähtömuutto</v>
      </c>
      <c r="L7" t="s">
        <v>1663</v>
      </c>
      <c r="M7" t="str">
        <f t="shared" si="0"/>
        <v>1,6,-1</v>
      </c>
      <c r="O7">
        <f>VLOOKUP(B7,Taul1!A2:C834,3)</f>
        <v>0</v>
      </c>
      <c r="P7" t="str">
        <f>VLOOKUP(B7,Taul1!A2:C834,2)</f>
        <v>Työllistymistä tukevat palvelut investointimenot yhteensä</v>
      </c>
    </row>
    <row r="8" spans="1:16" ht="18" x14ac:dyDescent="0.3">
      <c r="A8" s="1" t="s">
        <v>1</v>
      </c>
      <c r="B8" s="1" t="s">
        <v>253</v>
      </c>
      <c r="C8" s="1">
        <v>-3.1E-2</v>
      </c>
      <c r="D8" s="1">
        <v>0.58864546661547001</v>
      </c>
      <c r="E8" s="1" t="s">
        <v>337</v>
      </c>
      <c r="F8" s="3">
        <v>1</v>
      </c>
      <c r="G8" s="3">
        <v>7</v>
      </c>
      <c r="H8">
        <f>VLOOKUP(A8,Taul1!A2:C834,3)</f>
        <v>1</v>
      </c>
      <c r="I8" t="str">
        <f>VLOOKUP(A8,Taul1!A2:C834,2)</f>
        <v>Kuntien välinen lähtömuutto</v>
      </c>
      <c r="L8" t="s">
        <v>1663</v>
      </c>
      <c r="M8" t="str">
        <f t="shared" si="0"/>
        <v>1,7,-1</v>
      </c>
      <c r="O8">
        <f>VLOOKUP(B8,Taul1!A2:C834,3)</f>
        <v>0</v>
      </c>
      <c r="P8" t="str">
        <f>VLOOKUP(B8,Taul1!A2:C834,2)</f>
        <v>Päihdehuollon erityispalvelut investointimenot yhteensä</v>
      </c>
    </row>
    <row r="9" spans="1:16" ht="18" x14ac:dyDescent="0.3">
      <c r="A9" s="1" t="s">
        <v>1</v>
      </c>
      <c r="B9" s="1" t="s">
        <v>255</v>
      </c>
      <c r="C9" s="1">
        <v>-6.0999999999999999E-2</v>
      </c>
      <c r="D9" s="1">
        <v>0.28398653220190501</v>
      </c>
      <c r="E9" s="1" t="s">
        <v>337</v>
      </c>
      <c r="F9" s="3">
        <v>1</v>
      </c>
      <c r="G9" s="3">
        <v>8</v>
      </c>
      <c r="H9">
        <f>VLOOKUP(A9,Taul1!A2:C834,3)</f>
        <v>1</v>
      </c>
      <c r="I9" t="str">
        <f>VLOOKUP(A9,Taul1!A2:C834,2)</f>
        <v>Kuntien välinen lähtömuutto</v>
      </c>
      <c r="L9" t="s">
        <v>1663</v>
      </c>
      <c r="M9" t="str">
        <f t="shared" si="0"/>
        <v>1,8,-1</v>
      </c>
      <c r="O9">
        <f>VLOOKUP(B9,Taul1!A2:C834,3)</f>
        <v>0</v>
      </c>
      <c r="P9" t="str">
        <f>VLOOKUP(B9,Taul1!A2:C834,2)</f>
        <v>Perusterveydenhuolto investointimenot yhteensä</v>
      </c>
    </row>
    <row r="10" spans="1:16" ht="18" x14ac:dyDescent="0.3">
      <c r="A10" s="1" t="s">
        <v>1</v>
      </c>
      <c r="B10" s="1" t="s">
        <v>257</v>
      </c>
      <c r="C10" s="1">
        <v>-6.0999999999999999E-2</v>
      </c>
      <c r="D10" s="1">
        <v>0.28390539182624702</v>
      </c>
      <c r="E10" s="1" t="s">
        <v>337</v>
      </c>
      <c r="F10" s="3">
        <v>1</v>
      </c>
      <c r="G10" s="3">
        <v>9</v>
      </c>
      <c r="H10">
        <f>VLOOKUP(A10,Taul1!A2:C834,3)</f>
        <v>1</v>
      </c>
      <c r="I10" t="str">
        <f>VLOOKUP(A10,Taul1!A2:C834,2)</f>
        <v>Kuntien välinen lähtömuutto</v>
      </c>
      <c r="L10" t="s">
        <v>1663</v>
      </c>
      <c r="M10" t="str">
        <f t="shared" si="0"/>
        <v>1,9,-1</v>
      </c>
      <c r="O10">
        <f>VLOOKUP(B10,Taul1!A2:C834,3)</f>
        <v>0</v>
      </c>
      <c r="P10" t="str">
        <f>VLOOKUP(B10,Taul1!A2:C834,2)</f>
        <v>Erikoissairaanhoito investointimenot yhteensä</v>
      </c>
    </row>
    <row r="11" spans="1:16" ht="18" x14ac:dyDescent="0.3">
      <c r="A11" s="1" t="s">
        <v>1</v>
      </c>
      <c r="B11" s="1" t="s">
        <v>259</v>
      </c>
      <c r="C11" s="1">
        <v>2.3E-2</v>
      </c>
      <c r="D11" s="1">
        <v>0.68454588392979898</v>
      </c>
      <c r="E11" s="1" t="s">
        <v>337</v>
      </c>
      <c r="F11" s="3">
        <v>1</v>
      </c>
      <c r="G11" s="3">
        <v>10</v>
      </c>
      <c r="H11">
        <f>VLOOKUP(A11,Taul1!A2:C834,3)</f>
        <v>1</v>
      </c>
      <c r="I11" t="str">
        <f>VLOOKUP(A11,Taul1!A2:C834,2)</f>
        <v>Kuntien välinen lähtömuutto</v>
      </c>
      <c r="L11" t="s">
        <v>1663</v>
      </c>
      <c r="M11" t="str">
        <f t="shared" si="0"/>
        <v>1,10,0</v>
      </c>
      <c r="O11">
        <f>VLOOKUP(B11,Taul1!A2:C834,3)</f>
        <v>0</v>
      </c>
      <c r="P11" t="str">
        <f>VLOOKUP(B11,Taul1!A2:C834,2)</f>
        <v>Ympäristöterveydenhuolto investointimenot yhteensä</v>
      </c>
    </row>
    <row r="12" spans="1:16" ht="18" x14ac:dyDescent="0.3">
      <c r="A12" s="1" t="s">
        <v>1</v>
      </c>
      <c r="B12" s="1" t="s">
        <v>261</v>
      </c>
      <c r="C12" s="1">
        <v>-1.6E-2</v>
      </c>
      <c r="D12" s="1">
        <v>0.78267048765666403</v>
      </c>
      <c r="E12" s="1" t="s">
        <v>337</v>
      </c>
      <c r="F12" s="3">
        <v>1</v>
      </c>
      <c r="G12" s="3">
        <v>11</v>
      </c>
      <c r="H12">
        <f>VLOOKUP(A12,Taul1!A2:C834,3)</f>
        <v>1</v>
      </c>
      <c r="I12" t="str">
        <f>VLOOKUP(A12,Taul1!A2:C834,2)</f>
        <v>Kuntien välinen lähtömuutto</v>
      </c>
      <c r="L12" t="s">
        <v>1663</v>
      </c>
      <c r="M12" t="str">
        <f t="shared" si="0"/>
        <v>1,11,-1</v>
      </c>
      <c r="O12">
        <f>VLOOKUP(B12,Taul1!A2:C834,3)</f>
        <v>0</v>
      </c>
      <c r="P12" t="str">
        <f>VLOOKUP(B12,Taul1!A2:C834,2)</f>
        <v>Muu sosiaali- ja terveystoiminta investointimenot yhteensä</v>
      </c>
    </row>
    <row r="13" spans="1:16" ht="18" x14ac:dyDescent="0.3">
      <c r="A13" s="1" t="s">
        <v>1</v>
      </c>
      <c r="B13" s="1" t="s">
        <v>263</v>
      </c>
      <c r="C13" s="1">
        <v>-5.1999999999999998E-2</v>
      </c>
      <c r="D13" s="1">
        <v>0.36149889765265197</v>
      </c>
      <c r="E13" s="1" t="s">
        <v>337</v>
      </c>
      <c r="F13" s="3">
        <v>1</v>
      </c>
      <c r="G13" s="3">
        <v>12</v>
      </c>
      <c r="H13">
        <f>VLOOKUP(A13,Taul1!A2:C834,3)</f>
        <v>1</v>
      </c>
      <c r="I13" t="str">
        <f>VLOOKUP(A13,Taul1!A2:C834,2)</f>
        <v>Kuntien välinen lähtömuutto</v>
      </c>
      <c r="L13" t="s">
        <v>1663</v>
      </c>
      <c r="M13" t="str">
        <f t="shared" si="0"/>
        <v>1,12,-1</v>
      </c>
      <c r="O13">
        <f>VLOOKUP(B13,Taul1!A2:C834,3)</f>
        <v>0</v>
      </c>
      <c r="P13" t="str">
        <f>VLOOKUP(B13,Taul1!A2:C834,2)</f>
        <v>Sosiaali- ja terveystoiminta yhteensä investointimenot yhteensä</v>
      </c>
    </row>
    <row r="14" spans="1:16" ht="18" x14ac:dyDescent="0.3">
      <c r="A14" s="1" t="s">
        <v>1</v>
      </c>
      <c r="B14" s="1" t="s">
        <v>265</v>
      </c>
      <c r="C14" s="1">
        <v>3.7999999999999999E-2</v>
      </c>
      <c r="D14" s="1">
        <v>0.50369316023661304</v>
      </c>
      <c r="E14" s="1" t="s">
        <v>337</v>
      </c>
      <c r="F14" s="3">
        <v>1</v>
      </c>
      <c r="G14" s="3">
        <v>13</v>
      </c>
      <c r="H14">
        <f>VLOOKUP(A14,Taul1!A2:C834,3)</f>
        <v>1</v>
      </c>
      <c r="I14" t="str">
        <f>VLOOKUP(A14,Taul1!A2:C834,2)</f>
        <v>Kuntien välinen lähtömuutto</v>
      </c>
      <c r="L14" t="s">
        <v>1663</v>
      </c>
      <c r="M14" t="str">
        <f t="shared" si="0"/>
        <v>1,13,0</v>
      </c>
      <c r="O14">
        <f>VLOOKUP(B14,Taul1!A2:C834,3)</f>
        <v>0</v>
      </c>
      <c r="P14" t="str">
        <f>VLOOKUP(B14,Taul1!A2:C834,2)</f>
        <v>Varhaiskasvatus investointimenot yhteensä</v>
      </c>
    </row>
    <row r="15" spans="1:16" ht="18" x14ac:dyDescent="0.3">
      <c r="A15" s="1" t="s">
        <v>1</v>
      </c>
      <c r="B15" s="1" t="s">
        <v>267</v>
      </c>
      <c r="C15" s="1">
        <v>-0.23799999999999999</v>
      </c>
      <c r="D15" s="1">
        <v>2.2284326405053101E-5</v>
      </c>
      <c r="E15" s="1" t="s">
        <v>337</v>
      </c>
      <c r="F15" s="3">
        <v>1</v>
      </c>
      <c r="G15" s="3">
        <v>14</v>
      </c>
      <c r="H15">
        <f>VLOOKUP(A15,Taul1!A2:C834,3)</f>
        <v>1</v>
      </c>
      <c r="I15" t="str">
        <f>VLOOKUP(A15,Taul1!A2:C834,2)</f>
        <v>Kuntien välinen lähtömuutto</v>
      </c>
      <c r="L15" t="s">
        <v>1663</v>
      </c>
      <c r="M15" t="str">
        <f t="shared" si="0"/>
        <v>1,14,-3</v>
      </c>
      <c r="O15">
        <f>VLOOKUP(B15,Taul1!A2:C834,3)</f>
        <v>0</v>
      </c>
      <c r="P15" t="str">
        <f>VLOOKUP(B15,Taul1!A2:C834,2)</f>
        <v>Esiopetus investointimenot yhteensä</v>
      </c>
    </row>
    <row r="16" spans="1:16" ht="18" x14ac:dyDescent="0.3">
      <c r="A16" s="1" t="s">
        <v>1</v>
      </c>
      <c r="B16" s="1" t="s">
        <v>269</v>
      </c>
      <c r="C16" s="1">
        <v>0.11600000000000001</v>
      </c>
      <c r="D16" s="1">
        <v>4.0898036277945998E-2</v>
      </c>
      <c r="E16" s="1" t="s">
        <v>337</v>
      </c>
      <c r="F16" s="3">
        <v>1</v>
      </c>
      <c r="G16" s="3">
        <v>15</v>
      </c>
      <c r="H16">
        <f>VLOOKUP(A16,Taul1!A2:C834,3)</f>
        <v>1</v>
      </c>
      <c r="I16" t="str">
        <f>VLOOKUP(A16,Taul1!A2:C834,2)</f>
        <v>Kuntien välinen lähtömuutto</v>
      </c>
      <c r="L16" t="s">
        <v>1663</v>
      </c>
      <c r="M16" t="str">
        <f t="shared" si="0"/>
        <v>1,15,1</v>
      </c>
      <c r="O16">
        <f>VLOOKUP(B16,Taul1!A2:C834,3)</f>
        <v>0</v>
      </c>
      <c r="P16" t="str">
        <f>VLOOKUP(B16,Taul1!A2:C834,2)</f>
        <v>Perusopetus investointimenot yhteensä</v>
      </c>
    </row>
    <row r="17" spans="1:16" ht="18" x14ac:dyDescent="0.3">
      <c r="A17" s="1" t="s">
        <v>1</v>
      </c>
      <c r="B17" s="1" t="s">
        <v>271</v>
      </c>
      <c r="C17" s="1">
        <v>-4.1000000000000002E-2</v>
      </c>
      <c r="D17" s="1">
        <v>0.47543537244589901</v>
      </c>
      <c r="E17" s="1" t="s">
        <v>337</v>
      </c>
      <c r="F17" s="3">
        <v>1</v>
      </c>
      <c r="G17" s="3">
        <v>16</v>
      </c>
      <c r="H17">
        <f>VLOOKUP(A17,Taul1!A2:C834,3)</f>
        <v>1</v>
      </c>
      <c r="I17" t="str">
        <f>VLOOKUP(A17,Taul1!A2:C834,2)</f>
        <v>Kuntien välinen lähtömuutto</v>
      </c>
      <c r="L17" t="s">
        <v>1663</v>
      </c>
      <c r="M17" t="str">
        <f t="shared" si="0"/>
        <v>1,16,-1</v>
      </c>
      <c r="O17">
        <f>VLOOKUP(B17,Taul1!A2:C834,3)</f>
        <v>0</v>
      </c>
      <c r="P17" t="str">
        <f>VLOOKUP(B17,Taul1!A2:C834,2)</f>
        <v>Lukiokoulutus investointimenot yhteensä</v>
      </c>
    </row>
    <row r="18" spans="1:16" ht="18" x14ac:dyDescent="0.3">
      <c r="A18" s="1" t="s">
        <v>1</v>
      </c>
      <c r="B18" s="1" t="s">
        <v>273</v>
      </c>
      <c r="C18" s="1">
        <v>3.5999999999999997E-2</v>
      </c>
      <c r="D18" s="1">
        <v>0.52217894137856402</v>
      </c>
      <c r="E18" s="1" t="s">
        <v>337</v>
      </c>
      <c r="F18" s="3">
        <v>1</v>
      </c>
      <c r="G18" s="3">
        <v>17</v>
      </c>
      <c r="H18">
        <f>VLOOKUP(A18,Taul1!A2:C834,3)</f>
        <v>1</v>
      </c>
      <c r="I18" t="str">
        <f>VLOOKUP(A18,Taul1!A2:C834,2)</f>
        <v>Kuntien välinen lähtömuutto</v>
      </c>
      <c r="L18" t="s">
        <v>1663</v>
      </c>
      <c r="M18" t="str">
        <f t="shared" si="0"/>
        <v>1,17,0</v>
      </c>
      <c r="O18">
        <f>VLOOKUP(B18,Taul1!A2:C834,3)</f>
        <v>0</v>
      </c>
      <c r="P18" t="str">
        <f>VLOOKUP(B18,Taul1!A2:C834,2)</f>
        <v>Ammatillinen koulutus investointimenot yhteensä</v>
      </c>
    </row>
    <row r="19" spans="1:16" ht="18" x14ac:dyDescent="0.3">
      <c r="A19" s="1" t="s">
        <v>1</v>
      </c>
      <c r="B19" s="1" t="s">
        <v>275</v>
      </c>
      <c r="C19" s="1">
        <v>-8.3000000000000004E-2</v>
      </c>
      <c r="D19" s="1">
        <v>0.14584051147615801</v>
      </c>
      <c r="E19" s="1" t="s">
        <v>337</v>
      </c>
      <c r="F19" s="3">
        <v>1</v>
      </c>
      <c r="G19" s="3">
        <v>18</v>
      </c>
      <c r="H19">
        <f>VLOOKUP(A19,Taul1!A2:C834,3)</f>
        <v>1</v>
      </c>
      <c r="I19" t="str">
        <f>VLOOKUP(A19,Taul1!A2:C834,2)</f>
        <v>Kuntien välinen lähtömuutto</v>
      </c>
      <c r="L19" t="s">
        <v>1663</v>
      </c>
      <c r="M19" t="str">
        <f t="shared" si="0"/>
        <v>1,18,-1</v>
      </c>
      <c r="O19">
        <f>VLOOKUP(B19,Taul1!A2:C834,3)</f>
        <v>0</v>
      </c>
      <c r="P19" t="str">
        <f>VLOOKUP(B19,Taul1!A2:C834,2)</f>
        <v>Kansalaisopistojen vapaa sivistystyö investointimenot yhteensä</v>
      </c>
    </row>
    <row r="20" spans="1:16" ht="18" x14ac:dyDescent="0.3">
      <c r="A20" s="1" t="s">
        <v>1</v>
      </c>
      <c r="B20" s="1" t="s">
        <v>277</v>
      </c>
      <c r="C20" s="1">
        <v>-0.08</v>
      </c>
      <c r="D20" s="1">
        <v>0.160876668329442</v>
      </c>
      <c r="E20" s="1" t="s">
        <v>337</v>
      </c>
      <c r="F20" s="3">
        <v>1</v>
      </c>
      <c r="G20" s="3">
        <v>19</v>
      </c>
      <c r="H20">
        <f>VLOOKUP(A20,Taul1!A2:C834,3)</f>
        <v>1</v>
      </c>
      <c r="I20" t="str">
        <f>VLOOKUP(A20,Taul1!A2:C834,2)</f>
        <v>Kuntien välinen lähtömuutto</v>
      </c>
      <c r="L20" t="s">
        <v>1663</v>
      </c>
      <c r="M20" t="str">
        <f t="shared" si="0"/>
        <v>1,19,-1</v>
      </c>
      <c r="O20">
        <f>VLOOKUP(B20,Taul1!A2:C834,3)</f>
        <v>0</v>
      </c>
      <c r="P20" t="str">
        <f>VLOOKUP(B20,Taul1!A2:C834,2)</f>
        <v>Taiteen perusopetus investointimenot yhteensä</v>
      </c>
    </row>
    <row r="21" spans="1:16" ht="18" x14ac:dyDescent="0.3">
      <c r="A21" s="1" t="s">
        <v>1</v>
      </c>
      <c r="B21" s="1" t="s">
        <v>279</v>
      </c>
      <c r="C21" s="1">
        <v>-0.157</v>
      </c>
      <c r="D21" s="1">
        <v>5.5142446073113104E-3</v>
      </c>
      <c r="E21" s="1" t="s">
        <v>337</v>
      </c>
      <c r="F21" s="3">
        <v>1</v>
      </c>
      <c r="G21" s="3">
        <v>20</v>
      </c>
      <c r="H21">
        <f>VLOOKUP(A21,Taul1!A2:C834,3)</f>
        <v>1</v>
      </c>
      <c r="I21" t="str">
        <f>VLOOKUP(A21,Taul1!A2:C834,2)</f>
        <v>Kuntien välinen lähtömuutto</v>
      </c>
      <c r="L21" t="s">
        <v>1663</v>
      </c>
      <c r="M21" t="str">
        <f t="shared" si="0"/>
        <v>1,20,-2</v>
      </c>
      <c r="O21">
        <f>VLOOKUP(B21,Taul1!A2:C834,3)</f>
        <v>0</v>
      </c>
      <c r="P21" t="str">
        <f>VLOOKUP(B21,Taul1!A2:C834,2)</f>
        <v>Muu opetustoiminta investointimenot yhteensä</v>
      </c>
    </row>
    <row r="22" spans="1:16" ht="18" x14ac:dyDescent="0.3">
      <c r="A22" s="1" t="s">
        <v>1</v>
      </c>
      <c r="B22" s="1" t="s">
        <v>281</v>
      </c>
      <c r="C22" s="1">
        <v>-0.04</v>
      </c>
      <c r="D22" s="1">
        <v>0.48489115116593401</v>
      </c>
      <c r="E22" s="1" t="s">
        <v>337</v>
      </c>
      <c r="F22" s="3">
        <v>1</v>
      </c>
      <c r="G22" s="3">
        <v>21</v>
      </c>
      <c r="H22">
        <f>VLOOKUP(A22,Taul1!A2:C834,3)</f>
        <v>1</v>
      </c>
      <c r="I22" t="str">
        <f>VLOOKUP(A22,Taul1!A2:C834,2)</f>
        <v>Kuntien välinen lähtömuutto</v>
      </c>
      <c r="L22" t="s">
        <v>1663</v>
      </c>
      <c r="M22" t="str">
        <f t="shared" si="0"/>
        <v>1,21,-1</v>
      </c>
      <c r="O22">
        <f>VLOOKUP(B22,Taul1!A2:C834,3)</f>
        <v>0</v>
      </c>
      <c r="P22" t="str">
        <f>VLOOKUP(B22,Taul1!A2:C834,2)</f>
        <v>Kirjastotoiminta investointimenot yhteensä</v>
      </c>
    </row>
    <row r="23" spans="1:16" ht="18" x14ac:dyDescent="0.3">
      <c r="A23" s="1" t="s">
        <v>1</v>
      </c>
      <c r="B23" s="1" t="s">
        <v>283</v>
      </c>
      <c r="C23" s="1">
        <v>7.5999999999999998E-2</v>
      </c>
      <c r="D23" s="1">
        <v>0.18407303231594299</v>
      </c>
      <c r="E23" s="1" t="s">
        <v>337</v>
      </c>
      <c r="F23" s="3">
        <v>1</v>
      </c>
      <c r="G23" s="3">
        <v>22</v>
      </c>
      <c r="H23">
        <f>VLOOKUP(A23,Taul1!A2:C834,3)</f>
        <v>1</v>
      </c>
      <c r="I23" t="str">
        <f>VLOOKUP(A23,Taul1!A2:C834,2)</f>
        <v>Kuntien välinen lähtömuutto</v>
      </c>
      <c r="L23" t="s">
        <v>1663</v>
      </c>
      <c r="M23" t="str">
        <f t="shared" si="0"/>
        <v>1,22,0</v>
      </c>
      <c r="O23">
        <f>VLOOKUP(B23,Taul1!A2:C834,3)</f>
        <v>0</v>
      </c>
      <c r="P23" t="str">
        <f>VLOOKUP(B23,Taul1!A2:C834,2)</f>
        <v>Liikunta ja ulkoilu investointimenot yhteensä</v>
      </c>
    </row>
    <row r="24" spans="1:16" ht="18" x14ac:dyDescent="0.3">
      <c r="A24" s="1" t="s">
        <v>1</v>
      </c>
      <c r="B24" s="1" t="s">
        <v>285</v>
      </c>
      <c r="C24" s="1">
        <v>-8.6999999999999994E-2</v>
      </c>
      <c r="D24" s="1">
        <v>0.12656036734216899</v>
      </c>
      <c r="E24" s="1" t="s">
        <v>337</v>
      </c>
      <c r="F24" s="3">
        <v>1</v>
      </c>
      <c r="G24" s="3">
        <v>23</v>
      </c>
      <c r="H24">
        <f>VLOOKUP(A24,Taul1!A2:C834,3)</f>
        <v>1</v>
      </c>
      <c r="I24" t="str">
        <f>VLOOKUP(A24,Taul1!A2:C834,2)</f>
        <v>Kuntien välinen lähtömuutto</v>
      </c>
      <c r="L24" t="s">
        <v>1663</v>
      </c>
      <c r="M24" t="str">
        <f t="shared" si="0"/>
        <v>1,23,-1</v>
      </c>
      <c r="O24">
        <f>VLOOKUP(B24,Taul1!A2:C834,3)</f>
        <v>0</v>
      </c>
      <c r="P24" t="str">
        <f>VLOOKUP(B24,Taul1!A2:C834,2)</f>
        <v>Nuorisotoiminta investointimenot yhteensä</v>
      </c>
    </row>
    <row r="25" spans="1:16" ht="18" x14ac:dyDescent="0.3">
      <c r="A25" s="1" t="s">
        <v>1</v>
      </c>
      <c r="B25" s="1" t="s">
        <v>287</v>
      </c>
      <c r="C25" s="1">
        <v>-6.2E-2</v>
      </c>
      <c r="D25" s="1">
        <v>0.27717020084134197</v>
      </c>
      <c r="E25" s="1" t="s">
        <v>337</v>
      </c>
      <c r="F25" s="3">
        <v>1</v>
      </c>
      <c r="G25" s="3">
        <v>24</v>
      </c>
      <c r="H25">
        <f>VLOOKUP(A25,Taul1!A2:C834,3)</f>
        <v>1</v>
      </c>
      <c r="I25" t="str">
        <f>VLOOKUP(A25,Taul1!A2:C834,2)</f>
        <v>Kuntien välinen lähtömuutto</v>
      </c>
      <c r="L25" t="s">
        <v>1663</v>
      </c>
      <c r="M25" t="str">
        <f t="shared" si="0"/>
        <v>1,24,-1</v>
      </c>
      <c r="O25">
        <f>VLOOKUP(B25,Taul1!A2:C834,3)</f>
        <v>0</v>
      </c>
      <c r="P25" t="str">
        <f>VLOOKUP(B25,Taul1!A2:C834,2)</f>
        <v>Museo- ja näyttelytoiminta investointimenot yhteensä</v>
      </c>
    </row>
    <row r="26" spans="1:16" ht="18" x14ac:dyDescent="0.3">
      <c r="A26" s="1" t="s">
        <v>1</v>
      </c>
      <c r="B26" s="1" t="s">
        <v>289</v>
      </c>
      <c r="C26" s="1">
        <v>-0.15</v>
      </c>
      <c r="D26" s="1">
        <v>7.9906926713746405E-3</v>
      </c>
      <c r="E26" s="1" t="s">
        <v>337</v>
      </c>
      <c r="F26" s="3">
        <v>1</v>
      </c>
      <c r="G26" s="3">
        <v>25</v>
      </c>
      <c r="H26">
        <f>VLOOKUP(A26,Taul1!A2:C834,3)</f>
        <v>1</v>
      </c>
      <c r="I26" t="str">
        <f>VLOOKUP(A26,Taul1!A2:C834,2)</f>
        <v>Kuntien välinen lähtömuutto</v>
      </c>
      <c r="L26" t="s">
        <v>1663</v>
      </c>
      <c r="M26" t="str">
        <f t="shared" si="0"/>
        <v>1,25,-2</v>
      </c>
      <c r="O26">
        <f>VLOOKUP(B26,Taul1!A2:C834,3)</f>
        <v>0</v>
      </c>
      <c r="P26" t="str">
        <f>VLOOKUP(B26,Taul1!A2:C834,2)</f>
        <v>Teatteri-, tanssi- ja sirkustoiminta investointimenot yhteensä</v>
      </c>
    </row>
    <row r="27" spans="1:16" ht="18" x14ac:dyDescent="0.3">
      <c r="A27" s="1" t="s">
        <v>1</v>
      </c>
      <c r="B27" s="1" t="s">
        <v>291</v>
      </c>
      <c r="C27" s="1">
        <v>-0.14299999999999999</v>
      </c>
      <c r="D27" s="1">
        <v>1.1743669674758799E-2</v>
      </c>
      <c r="E27" s="1" t="s">
        <v>337</v>
      </c>
      <c r="F27" s="3">
        <v>1</v>
      </c>
      <c r="G27" s="3">
        <v>26</v>
      </c>
      <c r="H27">
        <f>VLOOKUP(A27,Taul1!A2:C834,3)</f>
        <v>1</v>
      </c>
      <c r="I27" t="str">
        <f>VLOOKUP(A27,Taul1!A2:C834,2)</f>
        <v>Kuntien välinen lähtömuutto</v>
      </c>
      <c r="L27" t="s">
        <v>1663</v>
      </c>
      <c r="M27" t="str">
        <f t="shared" si="0"/>
        <v>1,26,-2</v>
      </c>
      <c r="O27">
        <f>VLOOKUP(B27,Taul1!A2:C834,3)</f>
        <v>0</v>
      </c>
      <c r="P27" t="str">
        <f>VLOOKUP(B27,Taul1!A2:C834,2)</f>
        <v>Musiikkitoiminta investointimenot yhteensä</v>
      </c>
    </row>
    <row r="28" spans="1:16" ht="18" x14ac:dyDescent="0.3">
      <c r="A28" s="1" t="s">
        <v>1</v>
      </c>
      <c r="B28" s="1" t="s">
        <v>293</v>
      </c>
      <c r="C28" s="1">
        <v>-2.1999999999999999E-2</v>
      </c>
      <c r="D28" s="1">
        <v>0.70116267476149596</v>
      </c>
      <c r="E28" s="1" t="s">
        <v>337</v>
      </c>
      <c r="F28" s="3">
        <v>1</v>
      </c>
      <c r="G28" s="3">
        <v>27</v>
      </c>
      <c r="H28">
        <f>VLOOKUP(A28,Taul1!A2:C834,3)</f>
        <v>1</v>
      </c>
      <c r="I28" t="str">
        <f>VLOOKUP(A28,Taul1!A2:C834,2)</f>
        <v>Kuntien välinen lähtömuutto</v>
      </c>
      <c r="L28" t="s">
        <v>1663</v>
      </c>
      <c r="M28" t="str">
        <f t="shared" si="0"/>
        <v>1,27,-1</v>
      </c>
      <c r="O28">
        <f>VLOOKUP(B28,Taul1!A2:C834,3)</f>
        <v>0</v>
      </c>
      <c r="P28" t="str">
        <f>VLOOKUP(B28,Taul1!A2:C834,2)</f>
        <v>Muu kulttuuritoiminta investointimenot yhteensä</v>
      </c>
    </row>
    <row r="29" spans="1:16" ht="18" x14ac:dyDescent="0.3">
      <c r="A29" s="1" t="s">
        <v>1</v>
      </c>
      <c r="B29" s="1" t="s">
        <v>295</v>
      </c>
      <c r="C29" s="1">
        <v>0.126</v>
      </c>
      <c r="D29" s="1">
        <v>2.68086651875079E-2</v>
      </c>
      <c r="E29" s="1" t="s">
        <v>337</v>
      </c>
      <c r="F29" s="3">
        <v>1</v>
      </c>
      <c r="G29" s="3">
        <v>28</v>
      </c>
      <c r="H29">
        <f>VLOOKUP(A29,Taul1!A2:C834,3)</f>
        <v>1</v>
      </c>
      <c r="I29" t="str">
        <f>VLOOKUP(A29,Taul1!A2:C834,2)</f>
        <v>Kuntien välinen lähtömuutto</v>
      </c>
      <c r="L29" t="s">
        <v>1663</v>
      </c>
      <c r="M29" t="str">
        <f t="shared" si="0"/>
        <v>1,28,1</v>
      </c>
      <c r="O29">
        <f>VLOOKUP(B29,Taul1!A2:C834,3)</f>
        <v>0</v>
      </c>
      <c r="P29" t="str">
        <f>VLOOKUP(B29,Taul1!A2:C834,2)</f>
        <v>Opetus- ja kulttuuritoiminta yhteensä investointimenot yhteensä</v>
      </c>
    </row>
    <row r="30" spans="1:16" ht="18" x14ac:dyDescent="0.3">
      <c r="A30" s="1" t="s">
        <v>1</v>
      </c>
      <c r="B30" s="1" t="s">
        <v>297</v>
      </c>
      <c r="C30" s="1">
        <v>-4.8000000000000001E-2</v>
      </c>
      <c r="D30" s="1">
        <v>0.39925289266305503</v>
      </c>
      <c r="E30" s="1" t="s">
        <v>337</v>
      </c>
      <c r="F30" s="3">
        <v>1</v>
      </c>
      <c r="G30" s="3">
        <v>29</v>
      </c>
      <c r="H30">
        <f>VLOOKUP(A30,Taul1!A2:C834,3)</f>
        <v>1</v>
      </c>
      <c r="I30" t="str">
        <f>VLOOKUP(A30,Taul1!A2:C834,2)</f>
        <v>Kuntien välinen lähtömuutto</v>
      </c>
      <c r="L30" t="s">
        <v>1663</v>
      </c>
      <c r="M30" t="str">
        <f t="shared" si="0"/>
        <v>1,29,-1</v>
      </c>
      <c r="O30">
        <f>VLOOKUP(B30,Taul1!A2:C834,3)</f>
        <v>0</v>
      </c>
      <c r="P30" t="str">
        <f>VLOOKUP(B30,Taul1!A2:C834,2)</f>
        <v>Yhdyskuntasuunnittelu investointimenot yhteensä</v>
      </c>
    </row>
    <row r="31" spans="1:16" ht="18" x14ac:dyDescent="0.3">
      <c r="A31" s="1" t="s">
        <v>1</v>
      </c>
      <c r="B31" s="1" t="s">
        <v>299</v>
      </c>
      <c r="C31" s="1">
        <v>-9.1999999999999998E-2</v>
      </c>
      <c r="D31" s="1">
        <v>0.10731897591702801</v>
      </c>
      <c r="E31" s="1" t="s">
        <v>337</v>
      </c>
      <c r="F31" s="3">
        <v>1</v>
      </c>
      <c r="G31" s="3">
        <v>30</v>
      </c>
      <c r="H31">
        <f>VLOOKUP(A31,Taul1!A2:C834,3)</f>
        <v>1</v>
      </c>
      <c r="I31" t="str">
        <f>VLOOKUP(A31,Taul1!A2:C834,2)</f>
        <v>Kuntien välinen lähtömuutto</v>
      </c>
      <c r="L31" t="s">
        <v>1663</v>
      </c>
      <c r="M31" t="str">
        <f t="shared" si="0"/>
        <v>1,30,-1</v>
      </c>
      <c r="O31">
        <f>VLOOKUP(B31,Taul1!A2:C834,3)</f>
        <v>0</v>
      </c>
      <c r="P31" t="str">
        <f>VLOOKUP(B31,Taul1!A2:C834,2)</f>
        <v>Rakennusvalvonta investointimenot yhteensä</v>
      </c>
    </row>
    <row r="32" spans="1:16" ht="18" x14ac:dyDescent="0.3">
      <c r="A32" s="1" t="s">
        <v>1</v>
      </c>
      <c r="B32" s="1" t="s">
        <v>301</v>
      </c>
      <c r="C32" s="1">
        <v>-0.17799999999999999</v>
      </c>
      <c r="D32" s="1">
        <v>1.66339952177474E-3</v>
      </c>
      <c r="E32" s="1" t="s">
        <v>337</v>
      </c>
      <c r="F32" s="3">
        <v>1</v>
      </c>
      <c r="G32" s="3">
        <v>31</v>
      </c>
      <c r="H32">
        <f>VLOOKUP(A32,Taul1!A2:C834,3)</f>
        <v>1</v>
      </c>
      <c r="I32" t="str">
        <f>VLOOKUP(A32,Taul1!A2:C834,2)</f>
        <v>Kuntien välinen lähtömuutto</v>
      </c>
      <c r="L32" t="s">
        <v>1663</v>
      </c>
      <c r="M32" t="str">
        <f t="shared" si="0"/>
        <v>1,31,-2</v>
      </c>
      <c r="O32">
        <f>VLOOKUP(B32,Taul1!A2:C834,3)</f>
        <v>0</v>
      </c>
      <c r="P32" t="str">
        <f>VLOOKUP(B32,Taul1!A2:C834,2)</f>
        <v>Ympäristön huolto investointimenot yhteensä</v>
      </c>
    </row>
    <row r="33" spans="1:16" ht="18" x14ac:dyDescent="0.3">
      <c r="A33" s="1" t="s">
        <v>1</v>
      </c>
      <c r="B33" s="1" t="s">
        <v>303</v>
      </c>
      <c r="C33" s="1">
        <v>4.1000000000000002E-2</v>
      </c>
      <c r="D33" s="1">
        <v>0.46931926142204</v>
      </c>
      <c r="E33" s="1" t="s">
        <v>337</v>
      </c>
      <c r="F33" s="3">
        <v>1</v>
      </c>
      <c r="G33" s="3">
        <v>32</v>
      </c>
      <c r="H33">
        <f>VLOOKUP(A33,Taul1!A2:C834,3)</f>
        <v>1</v>
      </c>
      <c r="I33" t="str">
        <f>VLOOKUP(A33,Taul1!A2:C834,2)</f>
        <v>Kuntien välinen lähtömuutto</v>
      </c>
      <c r="L33" t="s">
        <v>1663</v>
      </c>
      <c r="M33" t="str">
        <f t="shared" si="0"/>
        <v>1,32,0</v>
      </c>
      <c r="O33">
        <f>VLOOKUP(B33,Taul1!A2:C834,3)</f>
        <v>0</v>
      </c>
      <c r="P33" t="str">
        <f>VLOOKUP(B33,Taul1!A2:C834,2)</f>
        <v>Liikenneväylät investointimenot yhteensä</v>
      </c>
    </row>
    <row r="34" spans="1:16" ht="18" x14ac:dyDescent="0.3">
      <c r="A34" s="1" t="s">
        <v>1</v>
      </c>
      <c r="B34" s="1" t="s">
        <v>305</v>
      </c>
      <c r="C34" s="1">
        <v>0.108</v>
      </c>
      <c r="D34" s="1">
        <v>5.8243146671383701E-2</v>
      </c>
      <c r="E34" s="1" t="s">
        <v>337</v>
      </c>
      <c r="F34" s="3">
        <v>1</v>
      </c>
      <c r="G34" s="3">
        <v>33</v>
      </c>
      <c r="H34">
        <f>VLOOKUP(A34,Taul1!A2:C834,3)</f>
        <v>1</v>
      </c>
      <c r="I34" t="str">
        <f>VLOOKUP(A34,Taul1!A2:C834,2)</f>
        <v>Kuntien välinen lähtömuutto</v>
      </c>
      <c r="L34" t="s">
        <v>1663</v>
      </c>
      <c r="M34" t="str">
        <f t="shared" si="0"/>
        <v>1,33,1</v>
      </c>
      <c r="O34">
        <f>VLOOKUP(B34,Taul1!A2:C834,3)</f>
        <v>0</v>
      </c>
      <c r="P34" t="str">
        <f>VLOOKUP(B34,Taul1!A2:C834,2)</f>
        <v>Puistot ja yleiset alueet investointimenot yhteensä</v>
      </c>
    </row>
    <row r="35" spans="1:16" ht="18" x14ac:dyDescent="0.3">
      <c r="A35" s="1" t="s">
        <v>1</v>
      </c>
      <c r="B35" s="1" t="s">
        <v>307</v>
      </c>
      <c r="C35" s="1">
        <v>-6.7000000000000004E-2</v>
      </c>
      <c r="D35" s="1">
        <v>0.23651910072312701</v>
      </c>
      <c r="E35" s="1" t="s">
        <v>337</v>
      </c>
      <c r="F35" s="3">
        <v>1</v>
      </c>
      <c r="G35" s="3">
        <v>34</v>
      </c>
      <c r="H35">
        <f>VLOOKUP(A35,Taul1!A2:C834,3)</f>
        <v>1</v>
      </c>
      <c r="I35" t="str">
        <f>VLOOKUP(A35,Taul1!A2:C834,2)</f>
        <v>Kuntien välinen lähtömuutto</v>
      </c>
      <c r="L35" t="s">
        <v>1663</v>
      </c>
      <c r="M35" t="str">
        <f t="shared" si="0"/>
        <v>1,34,-1</v>
      </c>
      <c r="O35">
        <f>VLOOKUP(B35,Taul1!A2:C834,3)</f>
        <v>0</v>
      </c>
      <c r="P35" t="str">
        <f>VLOOKUP(B35,Taul1!A2:C834,2)</f>
        <v>Palo- ja pelastustoiminta investointimenot yhteensä</v>
      </c>
    </row>
    <row r="36" spans="1:16" ht="18" x14ac:dyDescent="0.3">
      <c r="A36" s="1" t="s">
        <v>1</v>
      </c>
      <c r="B36" s="1" t="s">
        <v>309</v>
      </c>
      <c r="C36" s="1">
        <v>-7.8E-2</v>
      </c>
      <c r="D36" s="1">
        <v>0.16892506540302399</v>
      </c>
      <c r="E36" s="1" t="s">
        <v>337</v>
      </c>
      <c r="F36" s="3">
        <v>1</v>
      </c>
      <c r="G36" s="3">
        <v>35</v>
      </c>
      <c r="H36">
        <f>VLOOKUP(A36,Taul1!A2:C834,3)</f>
        <v>1</v>
      </c>
      <c r="I36" t="str">
        <f>VLOOKUP(A36,Taul1!A2:C834,2)</f>
        <v>Kuntien välinen lähtömuutto</v>
      </c>
      <c r="L36" t="s">
        <v>1663</v>
      </c>
      <c r="M36" t="str">
        <f t="shared" si="0"/>
        <v>1,35,-1</v>
      </c>
      <c r="O36">
        <f>VLOOKUP(B36,Taul1!A2:C834,3)</f>
        <v>0</v>
      </c>
      <c r="P36" t="str">
        <f>VLOOKUP(B36,Taul1!A2:C834,2)</f>
        <v>Lomituspalvelut investointimenot yhteensä</v>
      </c>
    </row>
    <row r="37" spans="1:16" ht="18" x14ac:dyDescent="0.3">
      <c r="A37" s="1" t="s">
        <v>1</v>
      </c>
      <c r="B37" s="1" t="s">
        <v>311</v>
      </c>
      <c r="C37" s="1">
        <v>-0.109</v>
      </c>
      <c r="D37" s="1">
        <v>5.6077813309651697E-2</v>
      </c>
      <c r="E37" s="1" t="s">
        <v>337</v>
      </c>
      <c r="F37" s="3">
        <v>1</v>
      </c>
      <c r="G37" s="3">
        <v>36</v>
      </c>
      <c r="H37">
        <f>VLOOKUP(A37,Taul1!A2:C834,3)</f>
        <v>1</v>
      </c>
      <c r="I37" t="str">
        <f>VLOOKUP(A37,Taul1!A2:C834,2)</f>
        <v>Kuntien välinen lähtömuutto</v>
      </c>
      <c r="L37" t="s">
        <v>1663</v>
      </c>
      <c r="M37" t="str">
        <f t="shared" si="0"/>
        <v>1,36,-2</v>
      </c>
      <c r="O37">
        <f>VLOOKUP(B37,Taul1!A2:C834,3)</f>
        <v>0</v>
      </c>
      <c r="P37" t="str">
        <f>VLOOKUP(B37,Taul1!A2:C834,2)</f>
        <v>Tila- ja vuokrauspalvelut investointimenot yhteensä</v>
      </c>
    </row>
    <row r="38" spans="1:16" ht="18" x14ac:dyDescent="0.3">
      <c r="A38" s="1" t="s">
        <v>1</v>
      </c>
      <c r="B38" s="1" t="s">
        <v>313</v>
      </c>
      <c r="C38" s="1">
        <v>-7.9000000000000001E-2</v>
      </c>
      <c r="D38" s="1">
        <v>0.16462952028990099</v>
      </c>
      <c r="E38" s="1" t="s">
        <v>337</v>
      </c>
      <c r="F38" s="3">
        <v>1</v>
      </c>
      <c r="G38" s="3">
        <v>37</v>
      </c>
      <c r="H38">
        <f>VLOOKUP(A38,Taul1!A2:C834,3)</f>
        <v>1</v>
      </c>
      <c r="I38" t="str">
        <f>VLOOKUP(A38,Taul1!A2:C834,2)</f>
        <v>Kuntien välinen lähtömuutto</v>
      </c>
      <c r="L38" t="s">
        <v>1663</v>
      </c>
      <c r="M38" t="str">
        <f t="shared" si="0"/>
        <v>1,37,-1</v>
      </c>
      <c r="O38">
        <f>VLOOKUP(B38,Taul1!A2:C834,3)</f>
        <v>0</v>
      </c>
      <c r="P38" t="str">
        <f>VLOOKUP(B38,Taul1!A2:C834,2)</f>
        <v>Tukipalvelut investointimenot yhteensä</v>
      </c>
    </row>
    <row r="39" spans="1:16" ht="18" x14ac:dyDescent="0.3">
      <c r="A39" s="1" t="s">
        <v>1</v>
      </c>
      <c r="B39" s="1" t="s">
        <v>315</v>
      </c>
      <c r="C39" s="1">
        <v>-1.4999999999999999E-2</v>
      </c>
      <c r="D39" s="1">
        <v>0.79387001000430502</v>
      </c>
      <c r="E39" s="1" t="s">
        <v>337</v>
      </c>
      <c r="F39" s="3">
        <v>1</v>
      </c>
      <c r="G39" s="3">
        <v>38</v>
      </c>
      <c r="H39">
        <f>VLOOKUP(A39,Taul1!A2:C834,3)</f>
        <v>1</v>
      </c>
      <c r="I39" t="str">
        <f>VLOOKUP(A39,Taul1!A2:C834,2)</f>
        <v>Kuntien välinen lähtömuutto</v>
      </c>
      <c r="L39" t="s">
        <v>1663</v>
      </c>
      <c r="M39" t="str">
        <f t="shared" si="0"/>
        <v>1,38,-1</v>
      </c>
      <c r="O39">
        <f>VLOOKUP(B39,Taul1!A2:C834,3)</f>
        <v>0</v>
      </c>
      <c r="P39" t="str">
        <f>VLOOKUP(B39,Taul1!A2:C834,2)</f>
        <v>Elinkeinoelämän edistäminen investointimenot yhteensä</v>
      </c>
    </row>
    <row r="40" spans="1:16" ht="18" x14ac:dyDescent="0.3">
      <c r="A40" s="1" t="s">
        <v>1</v>
      </c>
      <c r="B40" s="1" t="s">
        <v>317</v>
      </c>
      <c r="C40" s="1">
        <v>0.06</v>
      </c>
      <c r="D40" s="1">
        <v>0.29617864524760201</v>
      </c>
      <c r="E40" s="1" t="s">
        <v>337</v>
      </c>
      <c r="F40" s="3">
        <v>1</v>
      </c>
      <c r="G40" s="3">
        <v>39</v>
      </c>
      <c r="H40">
        <f>VLOOKUP(A40,Taul1!A2:C834,3)</f>
        <v>1</v>
      </c>
      <c r="I40" t="str">
        <f>VLOOKUP(A40,Taul1!A2:C834,2)</f>
        <v>Kuntien välinen lähtömuutto</v>
      </c>
      <c r="L40" t="s">
        <v>1663</v>
      </c>
      <c r="M40" t="str">
        <f t="shared" si="0"/>
        <v>1,39,0</v>
      </c>
      <c r="O40">
        <f>VLOOKUP(B40,Taul1!A2:C834,3)</f>
        <v>0</v>
      </c>
      <c r="P40" t="str">
        <f>VLOOKUP(B40,Taul1!A2:C834,2)</f>
        <v>Vesihuolto investointimenot yhteensä</v>
      </c>
    </row>
    <row r="41" spans="1:16" ht="18" x14ac:dyDescent="0.3">
      <c r="A41" s="1" t="s">
        <v>1</v>
      </c>
      <c r="B41" s="1" t="s">
        <v>319</v>
      </c>
      <c r="C41" s="1">
        <v>2.7E-2</v>
      </c>
      <c r="D41" s="1">
        <v>0.63759989032108799</v>
      </c>
      <c r="E41" s="1" t="s">
        <v>337</v>
      </c>
      <c r="F41" s="3">
        <v>1</v>
      </c>
      <c r="G41" s="3">
        <v>40</v>
      </c>
      <c r="H41">
        <f>VLOOKUP(A41,Taul1!A2:C834,3)</f>
        <v>1</v>
      </c>
      <c r="I41" t="str">
        <f>VLOOKUP(A41,Taul1!A2:C834,2)</f>
        <v>Kuntien välinen lähtömuutto</v>
      </c>
      <c r="L41" t="s">
        <v>1663</v>
      </c>
      <c r="M41" t="str">
        <f t="shared" si="0"/>
        <v>1,40,0</v>
      </c>
      <c r="O41">
        <f>VLOOKUP(B41,Taul1!A2:C834,3)</f>
        <v>0</v>
      </c>
      <c r="P41" t="str">
        <f>VLOOKUP(B41,Taul1!A2:C834,2)</f>
        <v>Energiahuolto investointimenot yhteensä</v>
      </c>
    </row>
    <row r="42" spans="1:16" ht="18" x14ac:dyDescent="0.3">
      <c r="A42" s="1" t="s">
        <v>1</v>
      </c>
      <c r="B42" s="1" t="s">
        <v>321</v>
      </c>
      <c r="C42" s="1">
        <v>-0.11899999999999999</v>
      </c>
      <c r="D42" s="1">
        <v>3.6615807201638297E-2</v>
      </c>
      <c r="E42" s="1" t="s">
        <v>337</v>
      </c>
      <c r="F42" s="3">
        <v>1</v>
      </c>
      <c r="G42" s="3">
        <v>41</v>
      </c>
      <c r="H42">
        <f>VLOOKUP(A42,Taul1!A2:C834,3)</f>
        <v>1</v>
      </c>
      <c r="I42" t="str">
        <f>VLOOKUP(A42,Taul1!A2:C834,2)</f>
        <v>Kuntien välinen lähtömuutto</v>
      </c>
      <c r="L42" t="s">
        <v>1663</v>
      </c>
      <c r="M42" t="str">
        <f t="shared" si="0"/>
        <v>1,41,-2</v>
      </c>
      <c r="O42">
        <f>VLOOKUP(B42,Taul1!A2:C834,3)</f>
        <v>0</v>
      </c>
      <c r="P42" t="str">
        <f>VLOOKUP(B42,Taul1!A2:C834,2)</f>
        <v>Jätehuolto investointimenot yhteensä</v>
      </c>
    </row>
    <row r="43" spans="1:16" ht="18" x14ac:dyDescent="0.3">
      <c r="A43" s="1" t="s">
        <v>1</v>
      </c>
      <c r="B43" s="1" t="s">
        <v>323</v>
      </c>
      <c r="C43" s="1">
        <v>-0.21299999999999999</v>
      </c>
      <c r="D43" s="1">
        <v>1.5374285433589199E-4</v>
      </c>
      <c r="E43" s="1" t="s">
        <v>337</v>
      </c>
      <c r="F43" s="3">
        <v>1</v>
      </c>
      <c r="G43" s="3">
        <v>42</v>
      </c>
      <c r="H43">
        <f>VLOOKUP(A43,Taul1!A2:C834,3)</f>
        <v>1</v>
      </c>
      <c r="I43" t="str">
        <f>VLOOKUP(A43,Taul1!A2:C834,2)</f>
        <v>Kuntien välinen lähtömuutto</v>
      </c>
      <c r="L43" t="s">
        <v>1663</v>
      </c>
      <c r="M43" t="str">
        <f t="shared" si="0"/>
        <v>1,42,-3</v>
      </c>
      <c r="O43">
        <f>VLOOKUP(B43,Taul1!A2:C834,3)</f>
        <v>0</v>
      </c>
      <c r="P43" t="str">
        <f>VLOOKUP(B43,Taul1!A2:C834,2)</f>
        <v>Joukkoliikenne investointimenot yhteensä</v>
      </c>
    </row>
    <row r="44" spans="1:16" ht="18" x14ac:dyDescent="0.3">
      <c r="A44" s="1" t="s">
        <v>1</v>
      </c>
      <c r="B44" s="1" t="s">
        <v>325</v>
      </c>
      <c r="C44" s="1">
        <v>-8.5000000000000006E-2</v>
      </c>
      <c r="D44" s="1">
        <v>0.13647874407083299</v>
      </c>
      <c r="E44" s="1" t="s">
        <v>337</v>
      </c>
      <c r="F44" s="3">
        <v>1</v>
      </c>
      <c r="G44" s="3">
        <v>43</v>
      </c>
      <c r="H44">
        <f>VLOOKUP(A44,Taul1!A2:C834,3)</f>
        <v>1</v>
      </c>
      <c r="I44" t="str">
        <f>VLOOKUP(A44,Taul1!A2:C834,2)</f>
        <v>Kuntien välinen lähtömuutto</v>
      </c>
      <c r="L44" t="s">
        <v>1663</v>
      </c>
      <c r="M44" t="str">
        <f t="shared" si="0"/>
        <v>1,43,-1</v>
      </c>
      <c r="O44">
        <f>VLOOKUP(B44,Taul1!A2:C834,3)</f>
        <v>0</v>
      </c>
      <c r="P44" t="str">
        <f>VLOOKUP(B44,Taul1!A2:C834,2)</f>
        <v>Satamatoiminta investointimenot yhteensä</v>
      </c>
    </row>
    <row r="45" spans="1:16" ht="18" x14ac:dyDescent="0.3">
      <c r="A45" s="1" t="s">
        <v>1</v>
      </c>
      <c r="B45" s="1" t="s">
        <v>327</v>
      </c>
      <c r="C45" s="1">
        <v>7.0000000000000001E-3</v>
      </c>
      <c r="D45" s="1">
        <v>0.90144105522546802</v>
      </c>
      <c r="E45" s="1" t="s">
        <v>337</v>
      </c>
      <c r="F45" s="3">
        <v>1</v>
      </c>
      <c r="G45" s="3">
        <v>44</v>
      </c>
      <c r="H45">
        <f>VLOOKUP(A45,Taul1!A2:C834,3)</f>
        <v>1</v>
      </c>
      <c r="I45" t="str">
        <f>VLOOKUP(A45,Taul1!A2:C834,2)</f>
        <v>Kuntien välinen lähtömuutto</v>
      </c>
      <c r="L45" t="s">
        <v>1663</v>
      </c>
      <c r="M45" t="str">
        <f t="shared" si="0"/>
        <v>1,44,0</v>
      </c>
      <c r="O45">
        <f>VLOOKUP(B45,Taul1!A2:C834,3)</f>
        <v>0</v>
      </c>
      <c r="P45" t="str">
        <f>VLOOKUP(B45,Taul1!A2:C834,2)</f>
        <v>Maa- ja metsätilat investointimenot yhteensä</v>
      </c>
    </row>
    <row r="46" spans="1:16" ht="18" x14ac:dyDescent="0.3">
      <c r="A46" s="1" t="s">
        <v>1</v>
      </c>
      <c r="B46" s="1" t="s">
        <v>329</v>
      </c>
      <c r="C46" s="1">
        <v>-5.7000000000000002E-2</v>
      </c>
      <c r="D46" s="1">
        <v>0.31336274822064097</v>
      </c>
      <c r="E46" s="1" t="s">
        <v>337</v>
      </c>
      <c r="F46" s="3">
        <v>1</v>
      </c>
      <c r="G46" s="3">
        <v>45</v>
      </c>
      <c r="H46">
        <f>VLOOKUP(A46,Taul1!A2:C834,3)</f>
        <v>1</v>
      </c>
      <c r="I46" t="str">
        <f>VLOOKUP(A46,Taul1!A2:C834,2)</f>
        <v>Kuntien välinen lähtömuutto</v>
      </c>
      <c r="L46" t="s">
        <v>1663</v>
      </c>
      <c r="M46" t="str">
        <f t="shared" si="0"/>
        <v>1,45,-1</v>
      </c>
      <c r="O46">
        <f>VLOOKUP(B46,Taul1!A2:C834,3)</f>
        <v>0</v>
      </c>
      <c r="P46" t="str">
        <f>VLOOKUP(B46,Taul1!A2:C834,2)</f>
        <v>Muu toiminta investointimenot yhteensä</v>
      </c>
    </row>
    <row r="47" spans="1:16" ht="18" x14ac:dyDescent="0.3">
      <c r="A47" s="1" t="s">
        <v>1</v>
      </c>
      <c r="B47" s="1" t="s">
        <v>331</v>
      </c>
      <c r="C47" s="1">
        <v>8.3000000000000004E-2</v>
      </c>
      <c r="D47" s="1">
        <v>0.144208513594487</v>
      </c>
      <c r="E47" s="1" t="s">
        <v>337</v>
      </c>
      <c r="F47" s="3">
        <v>1</v>
      </c>
      <c r="G47" s="3">
        <v>46</v>
      </c>
      <c r="H47">
        <f>VLOOKUP(A47,Taul1!A2:C834,3)</f>
        <v>1</v>
      </c>
      <c r="I47" t="str">
        <f>VLOOKUP(A47,Taul1!A2:C834,2)</f>
        <v>Kuntien välinen lähtömuutto</v>
      </c>
      <c r="L47" t="s">
        <v>1663</v>
      </c>
      <c r="M47" t="str">
        <f t="shared" si="0"/>
        <v>1,46,0</v>
      </c>
      <c r="O47">
        <f>VLOOKUP(B47,Taul1!A2:C834,3)</f>
        <v>0</v>
      </c>
      <c r="P47" t="str">
        <f>VLOOKUP(B47,Taul1!A2:C834,2)</f>
        <v>Investoinnit yhteensä  investointimenot yhteensä</v>
      </c>
    </row>
    <row r="48" spans="1:16" ht="18" x14ac:dyDescent="0.3">
      <c r="A48" s="1" t="s">
        <v>1</v>
      </c>
      <c r="B48" s="1" t="s">
        <v>117</v>
      </c>
      <c r="C48" s="1">
        <v>-3.3000000000000002E-2</v>
      </c>
      <c r="D48" s="1">
        <v>0.55936680904767599</v>
      </c>
      <c r="E48" s="1" t="s">
        <v>337</v>
      </c>
      <c r="F48" s="3">
        <v>1</v>
      </c>
      <c r="G48" s="3">
        <v>47</v>
      </c>
      <c r="H48">
        <f>VLOOKUP(A48,Taul1!A2:C834,3)</f>
        <v>1</v>
      </c>
      <c r="I48" t="str">
        <f>VLOOKUP(A48,Taul1!A2:C834,2)</f>
        <v>Kuntien välinen lähtömuutto</v>
      </c>
      <c r="L48" t="s">
        <v>1663</v>
      </c>
      <c r="M48" t="str">
        <f t="shared" si="0"/>
        <v>1,47,-1</v>
      </c>
      <c r="O48">
        <f>VLOOKUP(B48,Taul1!A2:C834,3)</f>
        <v>0</v>
      </c>
      <c r="P48" t="str">
        <f>VLOOKUP(B48,Taul1!A2:C834,2)</f>
        <v>Taloudellinen huoltosuhde</v>
      </c>
    </row>
    <row r="49" spans="1:16" ht="18" x14ac:dyDescent="0.3">
      <c r="A49" s="1" t="s">
        <v>3</v>
      </c>
      <c r="B49" s="1" t="s">
        <v>241</v>
      </c>
      <c r="C49" s="1">
        <v>-3.5000000000000003E-2</v>
      </c>
      <c r="D49" s="1">
        <v>0.54434220247306697</v>
      </c>
      <c r="E49" s="1" t="s">
        <v>337</v>
      </c>
      <c r="F49" s="3">
        <v>2</v>
      </c>
      <c r="G49" s="3">
        <v>1</v>
      </c>
      <c r="H49">
        <f>VLOOKUP(A49,Taul1!A2:C834,3)</f>
        <v>1</v>
      </c>
      <c r="I49" t="str">
        <f>VLOOKUP(A49,Taul1!A2:C834,2)</f>
        <v>Kuntien välinen tulomuutto</v>
      </c>
      <c r="L49" t="s">
        <v>1663</v>
      </c>
      <c r="M49" t="str">
        <f t="shared" si="0"/>
        <v>2,1,-1</v>
      </c>
      <c r="O49">
        <f>VLOOKUP(B49,Taul1!A2:C834,3)</f>
        <v>0</v>
      </c>
      <c r="P49" t="str">
        <f>VLOOKUP(B49,Taul1!A2:C834,2)</f>
        <v>Yleishallinto investointimenot yhteensä</v>
      </c>
    </row>
    <row r="50" spans="1:16" ht="18" x14ac:dyDescent="0.3">
      <c r="A50" s="1" t="s">
        <v>3</v>
      </c>
      <c r="B50" s="1" t="s">
        <v>243</v>
      </c>
      <c r="C50" s="1">
        <v>-0.11799999999999999</v>
      </c>
      <c r="D50" s="1">
        <v>3.8367638138331703E-2</v>
      </c>
      <c r="E50" s="1" t="s">
        <v>337</v>
      </c>
      <c r="F50" s="3">
        <v>2</v>
      </c>
      <c r="G50" s="3">
        <v>2</v>
      </c>
      <c r="H50">
        <f>VLOOKUP(A50,Taul1!A2:C834,3)</f>
        <v>1</v>
      </c>
      <c r="I50" t="str">
        <f>VLOOKUP(A50,Taul1!A2:C834,2)</f>
        <v>Kuntien välinen tulomuutto</v>
      </c>
      <c r="L50" t="s">
        <v>1663</v>
      </c>
      <c r="M50" t="str">
        <f t="shared" si="0"/>
        <v>2,2,-2</v>
      </c>
      <c r="O50">
        <f>VLOOKUP(B50,Taul1!A2:C834,3)</f>
        <v>0</v>
      </c>
      <c r="P50" t="str">
        <f>VLOOKUP(B50,Taul1!A2:C834,2)</f>
        <v>Lasten ja perheiden palvelut investointimenot yhteensä</v>
      </c>
    </row>
    <row r="51" spans="1:16" ht="18" x14ac:dyDescent="0.3">
      <c r="A51" s="1" t="s">
        <v>3</v>
      </c>
      <c r="B51" s="1" t="s">
        <v>245</v>
      </c>
      <c r="C51" s="1">
        <v>6.4000000000000001E-2</v>
      </c>
      <c r="D51" s="1">
        <v>0.26260200546757301</v>
      </c>
      <c r="E51" s="1" t="s">
        <v>337</v>
      </c>
      <c r="F51" s="3">
        <v>2</v>
      </c>
      <c r="G51" s="3">
        <v>3</v>
      </c>
      <c r="H51">
        <f>VLOOKUP(A51,Taul1!A2:C834,3)</f>
        <v>1</v>
      </c>
      <c r="I51" t="str">
        <f>VLOOKUP(A51,Taul1!A2:C834,2)</f>
        <v>Kuntien välinen tulomuutto</v>
      </c>
      <c r="L51" t="s">
        <v>1663</v>
      </c>
      <c r="M51" t="str">
        <f t="shared" si="0"/>
        <v>2,3,0</v>
      </c>
      <c r="O51">
        <f>VLOOKUP(B51,Taul1!A2:C834,3)</f>
        <v>0</v>
      </c>
      <c r="P51" t="str">
        <f>VLOOKUP(B51,Taul1!A2:C834,2)</f>
        <v>Ikääntyneiden palvelut investointimenot yhteensä</v>
      </c>
    </row>
    <row r="52" spans="1:16" ht="18" x14ac:dyDescent="0.3">
      <c r="A52" s="1" t="s">
        <v>3</v>
      </c>
      <c r="B52" s="1" t="s">
        <v>247</v>
      </c>
      <c r="C52" s="1">
        <v>1.9E-2</v>
      </c>
      <c r="D52" s="1">
        <v>0.73553440955583504</v>
      </c>
      <c r="E52" s="1" t="s">
        <v>337</v>
      </c>
      <c r="F52" s="3">
        <v>2</v>
      </c>
      <c r="G52" s="3">
        <v>4</v>
      </c>
      <c r="H52">
        <f>VLOOKUP(A52,Taul1!A2:C834,3)</f>
        <v>1</v>
      </c>
      <c r="I52" t="str">
        <f>VLOOKUP(A52,Taul1!A2:C834,2)</f>
        <v>Kuntien välinen tulomuutto</v>
      </c>
      <c r="L52" t="s">
        <v>1663</v>
      </c>
      <c r="M52" t="str">
        <f t="shared" si="0"/>
        <v>2,4,0</v>
      </c>
      <c r="O52">
        <f>VLOOKUP(B52,Taul1!A2:C834,3)</f>
        <v>0</v>
      </c>
      <c r="P52" t="str">
        <f>VLOOKUP(B52,Taul1!A2:C834,2)</f>
        <v>Vammaisten palvelut investointimenot yhteensä</v>
      </c>
    </row>
    <row r="53" spans="1:16" ht="18" x14ac:dyDescent="0.3">
      <c r="A53" s="1" t="s">
        <v>3</v>
      </c>
      <c r="B53" s="1" t="s">
        <v>249</v>
      </c>
      <c r="C53" s="1">
        <v>-3.5000000000000003E-2</v>
      </c>
      <c r="D53" s="1">
        <v>0.53886821047528499</v>
      </c>
      <c r="E53" s="1" t="s">
        <v>337</v>
      </c>
      <c r="F53" s="3">
        <v>2</v>
      </c>
      <c r="G53" s="3">
        <v>5</v>
      </c>
      <c r="H53">
        <f>VLOOKUP(A53,Taul1!A2:C834,3)</f>
        <v>1</v>
      </c>
      <c r="I53" t="str">
        <f>VLOOKUP(A53,Taul1!A2:C834,2)</f>
        <v>Kuntien välinen tulomuutto</v>
      </c>
      <c r="L53" t="s">
        <v>1663</v>
      </c>
      <c r="M53" t="str">
        <f t="shared" si="0"/>
        <v>2,5,-1</v>
      </c>
      <c r="O53">
        <f>VLOOKUP(B53,Taul1!A2:C834,3)</f>
        <v>0</v>
      </c>
      <c r="P53" t="str">
        <f>VLOOKUP(B53,Taul1!A2:C834,2)</f>
        <v>Kotihoito investointimenot yhteensä</v>
      </c>
    </row>
    <row r="54" spans="1:16" ht="18" x14ac:dyDescent="0.3">
      <c r="A54" s="1" t="s">
        <v>3</v>
      </c>
      <c r="B54" s="1" t="s">
        <v>251</v>
      </c>
      <c r="C54" s="1">
        <v>8.9999999999999993E-3</v>
      </c>
      <c r="D54" s="1">
        <v>0.87910753962696198</v>
      </c>
      <c r="E54" s="1" t="s">
        <v>337</v>
      </c>
      <c r="F54" s="3">
        <v>2</v>
      </c>
      <c r="G54" s="3">
        <v>6</v>
      </c>
      <c r="H54">
        <f>VLOOKUP(A54,Taul1!A2:C834,3)</f>
        <v>1</v>
      </c>
      <c r="I54" t="str">
        <f>VLOOKUP(A54,Taul1!A2:C834,2)</f>
        <v>Kuntien välinen tulomuutto</v>
      </c>
      <c r="L54" t="s">
        <v>1663</v>
      </c>
      <c r="M54" t="str">
        <f t="shared" si="0"/>
        <v>2,6,0</v>
      </c>
      <c r="O54">
        <f>VLOOKUP(B54,Taul1!A2:C834,3)</f>
        <v>0</v>
      </c>
      <c r="P54" t="str">
        <f>VLOOKUP(B54,Taul1!A2:C834,2)</f>
        <v>Työllistymistä tukevat palvelut investointimenot yhteensä</v>
      </c>
    </row>
    <row r="55" spans="1:16" ht="18" x14ac:dyDescent="0.3">
      <c r="A55" s="1" t="s">
        <v>3</v>
      </c>
      <c r="B55" s="1" t="s">
        <v>253</v>
      </c>
      <c r="C55" s="1">
        <v>-5.0999999999999997E-2</v>
      </c>
      <c r="D55" s="1">
        <v>0.372387844740527</v>
      </c>
      <c r="E55" s="1" t="s">
        <v>337</v>
      </c>
      <c r="F55" s="3">
        <v>2</v>
      </c>
      <c r="G55" s="3">
        <v>7</v>
      </c>
      <c r="H55">
        <f>VLOOKUP(A55,Taul1!A2:C834,3)</f>
        <v>1</v>
      </c>
      <c r="I55" t="str">
        <f>VLOOKUP(A55,Taul1!A2:C834,2)</f>
        <v>Kuntien välinen tulomuutto</v>
      </c>
      <c r="L55" t="s">
        <v>1663</v>
      </c>
      <c r="M55" t="str">
        <f t="shared" si="0"/>
        <v>2,7,-1</v>
      </c>
      <c r="O55">
        <f>VLOOKUP(B55,Taul1!A2:C834,3)</f>
        <v>0</v>
      </c>
      <c r="P55" t="str">
        <f>VLOOKUP(B55,Taul1!A2:C834,2)</f>
        <v>Päihdehuollon erityispalvelut investointimenot yhteensä</v>
      </c>
    </row>
    <row r="56" spans="1:16" ht="18" x14ac:dyDescent="0.3">
      <c r="A56" s="1" t="s">
        <v>3</v>
      </c>
      <c r="B56" s="1" t="s">
        <v>255</v>
      </c>
      <c r="C56" s="1">
        <v>-3.0000000000000001E-3</v>
      </c>
      <c r="D56" s="1">
        <v>0.95541532515592498</v>
      </c>
      <c r="E56" s="1" t="s">
        <v>337</v>
      </c>
      <c r="F56" s="3">
        <v>2</v>
      </c>
      <c r="G56" s="3">
        <v>8</v>
      </c>
      <c r="H56">
        <f>VLOOKUP(A56,Taul1!A2:C834,3)</f>
        <v>1</v>
      </c>
      <c r="I56" t="str">
        <f>VLOOKUP(A56,Taul1!A2:C834,2)</f>
        <v>Kuntien välinen tulomuutto</v>
      </c>
      <c r="L56" t="s">
        <v>1663</v>
      </c>
      <c r="M56" t="str">
        <f t="shared" si="0"/>
        <v>2,8,-1</v>
      </c>
      <c r="O56">
        <f>VLOOKUP(B56,Taul1!A2:C834,3)</f>
        <v>0</v>
      </c>
      <c r="P56" t="str">
        <f>VLOOKUP(B56,Taul1!A2:C834,2)</f>
        <v>Perusterveydenhuolto investointimenot yhteensä</v>
      </c>
    </row>
    <row r="57" spans="1:16" ht="18" x14ac:dyDescent="0.3">
      <c r="A57" s="1" t="s">
        <v>3</v>
      </c>
      <c r="B57" s="1" t="s">
        <v>257</v>
      </c>
      <c r="C57" s="1">
        <v>-1.7000000000000001E-2</v>
      </c>
      <c r="D57" s="1">
        <v>0.76553571135915999</v>
      </c>
      <c r="E57" s="1" t="s">
        <v>337</v>
      </c>
      <c r="F57" s="3">
        <v>2</v>
      </c>
      <c r="G57" s="3">
        <v>9</v>
      </c>
      <c r="H57">
        <f>VLOOKUP(A57,Taul1!A2:C834,3)</f>
        <v>1</v>
      </c>
      <c r="I57" t="str">
        <f>VLOOKUP(A57,Taul1!A2:C834,2)</f>
        <v>Kuntien välinen tulomuutto</v>
      </c>
      <c r="L57" t="s">
        <v>1663</v>
      </c>
      <c r="M57" t="str">
        <f t="shared" si="0"/>
        <v>2,9,-1</v>
      </c>
      <c r="O57">
        <f>VLOOKUP(B57,Taul1!A2:C834,3)</f>
        <v>0</v>
      </c>
      <c r="P57" t="str">
        <f>VLOOKUP(B57,Taul1!A2:C834,2)</f>
        <v>Erikoissairaanhoito investointimenot yhteensä</v>
      </c>
    </row>
    <row r="58" spans="1:16" ht="18" x14ac:dyDescent="0.3">
      <c r="A58" s="1" t="s">
        <v>3</v>
      </c>
      <c r="B58" s="1" t="s">
        <v>259</v>
      </c>
      <c r="C58" s="1">
        <v>4.2999999999999997E-2</v>
      </c>
      <c r="D58" s="1">
        <v>0.45379182554307501</v>
      </c>
      <c r="E58" s="1" t="s">
        <v>337</v>
      </c>
      <c r="F58" s="3">
        <v>2</v>
      </c>
      <c r="G58" s="3">
        <v>10</v>
      </c>
      <c r="H58">
        <f>VLOOKUP(A58,Taul1!A2:C834,3)</f>
        <v>1</v>
      </c>
      <c r="I58" t="str">
        <f>VLOOKUP(A58,Taul1!A2:C834,2)</f>
        <v>Kuntien välinen tulomuutto</v>
      </c>
      <c r="L58" t="s">
        <v>1663</v>
      </c>
      <c r="M58" t="str">
        <f t="shared" si="0"/>
        <v>2,10,0</v>
      </c>
      <c r="O58">
        <f>VLOOKUP(B58,Taul1!A2:C834,3)</f>
        <v>0</v>
      </c>
      <c r="P58" t="str">
        <f>VLOOKUP(B58,Taul1!A2:C834,2)</f>
        <v>Ympäristöterveydenhuolto investointimenot yhteensä</v>
      </c>
    </row>
    <row r="59" spans="1:16" ht="18" x14ac:dyDescent="0.3">
      <c r="A59" s="1" t="s">
        <v>3</v>
      </c>
      <c r="B59" s="1" t="s">
        <v>261</v>
      </c>
      <c r="C59" s="1">
        <v>0.01</v>
      </c>
      <c r="D59" s="1">
        <v>0.86733803157792599</v>
      </c>
      <c r="E59" s="1" t="s">
        <v>337</v>
      </c>
      <c r="F59" s="3">
        <v>2</v>
      </c>
      <c r="G59" s="3">
        <v>11</v>
      </c>
      <c r="H59">
        <f>VLOOKUP(A59,Taul1!A2:C834,3)</f>
        <v>1</v>
      </c>
      <c r="I59" t="str">
        <f>VLOOKUP(A59,Taul1!A2:C834,2)</f>
        <v>Kuntien välinen tulomuutto</v>
      </c>
      <c r="L59" t="s">
        <v>1663</v>
      </c>
      <c r="M59" t="str">
        <f t="shared" si="0"/>
        <v>2,11,0</v>
      </c>
      <c r="O59">
        <f>VLOOKUP(B59,Taul1!A2:C834,3)</f>
        <v>0</v>
      </c>
      <c r="P59" t="str">
        <f>VLOOKUP(B59,Taul1!A2:C834,2)</f>
        <v>Muu sosiaali- ja terveystoiminta investointimenot yhteensä</v>
      </c>
    </row>
    <row r="60" spans="1:16" ht="18" x14ac:dyDescent="0.3">
      <c r="A60" s="1" t="s">
        <v>3</v>
      </c>
      <c r="B60" s="1" t="s">
        <v>263</v>
      </c>
      <c r="C60" s="1">
        <v>3.0000000000000001E-3</v>
      </c>
      <c r="D60" s="1">
        <v>0.95878303594413605</v>
      </c>
      <c r="E60" s="1" t="s">
        <v>337</v>
      </c>
      <c r="F60" s="3">
        <v>2</v>
      </c>
      <c r="G60" s="3">
        <v>12</v>
      </c>
      <c r="H60">
        <f>VLOOKUP(A60,Taul1!A2:C834,3)</f>
        <v>1</v>
      </c>
      <c r="I60" t="str">
        <f>VLOOKUP(A60,Taul1!A2:C834,2)</f>
        <v>Kuntien välinen tulomuutto</v>
      </c>
      <c r="L60" t="s">
        <v>1663</v>
      </c>
      <c r="M60" t="str">
        <f t="shared" si="0"/>
        <v>2,12,0</v>
      </c>
      <c r="O60">
        <f>VLOOKUP(B60,Taul1!A2:C834,3)</f>
        <v>0</v>
      </c>
      <c r="P60" t="str">
        <f>VLOOKUP(B60,Taul1!A2:C834,2)</f>
        <v>Sosiaali- ja terveystoiminta yhteensä investointimenot yhteensä</v>
      </c>
    </row>
    <row r="61" spans="1:16" ht="18" x14ac:dyDescent="0.3">
      <c r="A61" s="1" t="s">
        <v>3</v>
      </c>
      <c r="B61" s="1" t="s">
        <v>265</v>
      </c>
      <c r="C61" s="1">
        <v>0.13600000000000001</v>
      </c>
      <c r="D61" s="1">
        <v>1.6351715842631499E-2</v>
      </c>
      <c r="E61" s="1" t="s">
        <v>337</v>
      </c>
      <c r="F61" s="3">
        <v>2</v>
      </c>
      <c r="G61" s="3">
        <v>13</v>
      </c>
      <c r="H61">
        <f>VLOOKUP(A61,Taul1!A2:C834,3)</f>
        <v>1</v>
      </c>
      <c r="I61" t="str">
        <f>VLOOKUP(A61,Taul1!A2:C834,2)</f>
        <v>Kuntien välinen tulomuutto</v>
      </c>
      <c r="L61" t="s">
        <v>1663</v>
      </c>
      <c r="M61" t="str">
        <f t="shared" si="0"/>
        <v>2,13,1</v>
      </c>
      <c r="O61">
        <f>VLOOKUP(B61,Taul1!A2:C834,3)</f>
        <v>0</v>
      </c>
      <c r="P61" t="str">
        <f>VLOOKUP(B61,Taul1!A2:C834,2)</f>
        <v>Varhaiskasvatus investointimenot yhteensä</v>
      </c>
    </row>
    <row r="62" spans="1:16" ht="18" x14ac:dyDescent="0.3">
      <c r="A62" s="1" t="s">
        <v>3</v>
      </c>
      <c r="B62" s="1" t="s">
        <v>267</v>
      </c>
      <c r="C62" s="1">
        <v>1.2E-2</v>
      </c>
      <c r="D62" s="1">
        <v>0.82813161053708795</v>
      </c>
      <c r="E62" s="1" t="s">
        <v>337</v>
      </c>
      <c r="F62" s="3">
        <v>2</v>
      </c>
      <c r="G62" s="3">
        <v>14</v>
      </c>
      <c r="H62">
        <f>VLOOKUP(A62,Taul1!A2:C834,3)</f>
        <v>1</v>
      </c>
      <c r="I62" t="str">
        <f>VLOOKUP(A62,Taul1!A2:C834,2)</f>
        <v>Kuntien välinen tulomuutto</v>
      </c>
      <c r="L62" t="s">
        <v>1663</v>
      </c>
      <c r="M62" t="str">
        <f t="shared" si="0"/>
        <v>2,14,0</v>
      </c>
      <c r="O62">
        <f>VLOOKUP(B62,Taul1!A2:C834,3)</f>
        <v>0</v>
      </c>
      <c r="P62" t="str">
        <f>VLOOKUP(B62,Taul1!A2:C834,2)</f>
        <v>Esiopetus investointimenot yhteensä</v>
      </c>
    </row>
    <row r="63" spans="1:16" ht="18" x14ac:dyDescent="0.3">
      <c r="A63" s="1" t="s">
        <v>3</v>
      </c>
      <c r="B63" s="1" t="s">
        <v>269</v>
      </c>
      <c r="C63" s="1">
        <v>0.11899999999999999</v>
      </c>
      <c r="D63" s="1">
        <v>3.6517712983025599E-2</v>
      </c>
      <c r="E63" s="1" t="s">
        <v>337</v>
      </c>
      <c r="F63" s="3">
        <v>2</v>
      </c>
      <c r="G63" s="3">
        <v>15</v>
      </c>
      <c r="H63">
        <f>VLOOKUP(A63,Taul1!A2:C834,3)</f>
        <v>1</v>
      </c>
      <c r="I63" t="str">
        <f>VLOOKUP(A63,Taul1!A2:C834,2)</f>
        <v>Kuntien välinen tulomuutto</v>
      </c>
      <c r="L63" t="s">
        <v>1663</v>
      </c>
      <c r="M63" t="str">
        <f t="shared" si="0"/>
        <v>2,15,1</v>
      </c>
      <c r="O63">
        <f>VLOOKUP(B63,Taul1!A2:C834,3)</f>
        <v>0</v>
      </c>
      <c r="P63" t="str">
        <f>VLOOKUP(B63,Taul1!A2:C834,2)</f>
        <v>Perusopetus investointimenot yhteensä</v>
      </c>
    </row>
    <row r="64" spans="1:16" ht="18" x14ac:dyDescent="0.3">
      <c r="A64" s="1" t="s">
        <v>3</v>
      </c>
      <c r="B64" s="1" t="s">
        <v>271</v>
      </c>
      <c r="C64" s="1">
        <v>-2.1000000000000001E-2</v>
      </c>
      <c r="D64" s="1">
        <v>0.70874054057847502</v>
      </c>
      <c r="E64" s="1" t="s">
        <v>337</v>
      </c>
      <c r="F64" s="3">
        <v>2</v>
      </c>
      <c r="G64" s="3">
        <v>16</v>
      </c>
      <c r="H64">
        <f>VLOOKUP(A64,Taul1!A2:C834,3)</f>
        <v>1</v>
      </c>
      <c r="I64" t="str">
        <f>VLOOKUP(A64,Taul1!A2:C834,2)</f>
        <v>Kuntien välinen tulomuutto</v>
      </c>
      <c r="L64" t="s">
        <v>1663</v>
      </c>
      <c r="M64" t="str">
        <f t="shared" si="0"/>
        <v>2,16,-1</v>
      </c>
      <c r="O64">
        <f>VLOOKUP(B64,Taul1!A2:C834,3)</f>
        <v>0</v>
      </c>
      <c r="P64" t="str">
        <f>VLOOKUP(B64,Taul1!A2:C834,2)</f>
        <v>Lukiokoulutus investointimenot yhteensä</v>
      </c>
    </row>
    <row r="65" spans="1:16" ht="18" x14ac:dyDescent="0.3">
      <c r="A65" s="1" t="s">
        <v>3</v>
      </c>
      <c r="B65" s="1" t="s">
        <v>273</v>
      </c>
      <c r="C65" s="1">
        <v>-1.2999999999999999E-2</v>
      </c>
      <c r="D65" s="1">
        <v>0.82464586972750298</v>
      </c>
      <c r="E65" s="1" t="s">
        <v>337</v>
      </c>
      <c r="F65" s="3">
        <v>2</v>
      </c>
      <c r="G65" s="3">
        <v>17</v>
      </c>
      <c r="H65">
        <f>VLOOKUP(A65,Taul1!A2:C834,3)</f>
        <v>1</v>
      </c>
      <c r="I65" t="str">
        <f>VLOOKUP(A65,Taul1!A2:C834,2)</f>
        <v>Kuntien välinen tulomuutto</v>
      </c>
      <c r="L65" t="s">
        <v>1663</v>
      </c>
      <c r="M65" t="str">
        <f t="shared" si="0"/>
        <v>2,17,-1</v>
      </c>
      <c r="O65">
        <f>VLOOKUP(B65,Taul1!A2:C834,3)</f>
        <v>0</v>
      </c>
      <c r="P65" t="str">
        <f>VLOOKUP(B65,Taul1!A2:C834,2)</f>
        <v>Ammatillinen koulutus investointimenot yhteensä</v>
      </c>
    </row>
    <row r="66" spans="1:16" ht="18" x14ac:dyDescent="0.3">
      <c r="A66" s="1" t="s">
        <v>3</v>
      </c>
      <c r="B66" s="1" t="s">
        <v>275</v>
      </c>
      <c r="C66" s="1">
        <v>-2.8000000000000001E-2</v>
      </c>
      <c r="D66" s="1">
        <v>0.61792533124681204</v>
      </c>
      <c r="E66" s="1" t="s">
        <v>337</v>
      </c>
      <c r="F66" s="3">
        <v>2</v>
      </c>
      <c r="G66" s="3">
        <v>18</v>
      </c>
      <c r="H66">
        <f>VLOOKUP(A66,Taul1!A2:C834,3)</f>
        <v>1</v>
      </c>
      <c r="I66" t="str">
        <f>VLOOKUP(A66,Taul1!A2:C834,2)</f>
        <v>Kuntien välinen tulomuutto</v>
      </c>
      <c r="L66" t="s">
        <v>1663</v>
      </c>
      <c r="M66" t="str">
        <f t="shared" si="0"/>
        <v>2,18,-1</v>
      </c>
      <c r="O66">
        <f>VLOOKUP(B66,Taul1!A2:C834,3)</f>
        <v>0</v>
      </c>
      <c r="P66" t="str">
        <f>VLOOKUP(B66,Taul1!A2:C834,2)</f>
        <v>Kansalaisopistojen vapaa sivistystyö investointimenot yhteensä</v>
      </c>
    </row>
    <row r="67" spans="1:16" ht="18" x14ac:dyDescent="0.3">
      <c r="A67" s="1" t="s">
        <v>3</v>
      </c>
      <c r="B67" s="1" t="s">
        <v>277</v>
      </c>
      <c r="C67" s="1">
        <v>-2.1000000000000001E-2</v>
      </c>
      <c r="D67" s="1">
        <v>0.71705509590940697</v>
      </c>
      <c r="E67" s="1" t="s">
        <v>337</v>
      </c>
      <c r="F67" s="3">
        <v>2</v>
      </c>
      <c r="G67" s="3">
        <v>19</v>
      </c>
      <c r="H67">
        <f>VLOOKUP(A67,Taul1!A2:C834,3)</f>
        <v>1</v>
      </c>
      <c r="I67" t="str">
        <f>VLOOKUP(A67,Taul1!A2:C834,2)</f>
        <v>Kuntien välinen tulomuutto</v>
      </c>
      <c r="L67" t="s">
        <v>1663</v>
      </c>
      <c r="M67" t="str">
        <f t="shared" ref="M67:M130" si="1">F67&amp;L67&amp;G67&amp;L67&amp;INT(C67*10)</f>
        <v>2,19,-1</v>
      </c>
      <c r="O67">
        <f>VLOOKUP(B67,Taul1!A2:C834,3)</f>
        <v>0</v>
      </c>
      <c r="P67" t="str">
        <f>VLOOKUP(B67,Taul1!A2:C834,2)</f>
        <v>Taiteen perusopetus investointimenot yhteensä</v>
      </c>
    </row>
    <row r="68" spans="1:16" ht="18" x14ac:dyDescent="0.3">
      <c r="A68" s="1" t="s">
        <v>3</v>
      </c>
      <c r="B68" s="1" t="s">
        <v>279</v>
      </c>
      <c r="C68" s="1">
        <v>-1.2E-2</v>
      </c>
      <c r="D68" s="1">
        <v>0.83884296273083503</v>
      </c>
      <c r="E68" s="1" t="s">
        <v>337</v>
      </c>
      <c r="F68" s="3">
        <v>2</v>
      </c>
      <c r="G68" s="3">
        <v>20</v>
      </c>
      <c r="H68">
        <f>VLOOKUP(A68,Taul1!A2:C834,3)</f>
        <v>1</v>
      </c>
      <c r="I68" t="str">
        <f>VLOOKUP(A68,Taul1!A2:C834,2)</f>
        <v>Kuntien välinen tulomuutto</v>
      </c>
      <c r="L68" t="s">
        <v>1663</v>
      </c>
      <c r="M68" t="str">
        <f t="shared" si="1"/>
        <v>2,20,-1</v>
      </c>
      <c r="O68">
        <f>VLOOKUP(B68,Taul1!A2:C834,3)</f>
        <v>0</v>
      </c>
      <c r="P68" t="str">
        <f>VLOOKUP(B68,Taul1!A2:C834,2)</f>
        <v>Muu opetustoiminta investointimenot yhteensä</v>
      </c>
    </row>
    <row r="69" spans="1:16" ht="18" x14ac:dyDescent="0.3">
      <c r="A69" s="1" t="s">
        <v>3</v>
      </c>
      <c r="B69" s="1" t="s">
        <v>281</v>
      </c>
      <c r="C69" s="1">
        <v>0.128</v>
      </c>
      <c r="D69" s="1">
        <v>2.4753357724201602E-2</v>
      </c>
      <c r="E69" s="1" t="s">
        <v>337</v>
      </c>
      <c r="F69" s="3">
        <v>2</v>
      </c>
      <c r="G69" s="3">
        <v>21</v>
      </c>
      <c r="H69">
        <f>VLOOKUP(A69,Taul1!A2:C834,3)</f>
        <v>1</v>
      </c>
      <c r="I69" t="str">
        <f>VLOOKUP(A69,Taul1!A2:C834,2)</f>
        <v>Kuntien välinen tulomuutto</v>
      </c>
      <c r="L69" t="s">
        <v>1663</v>
      </c>
      <c r="M69" t="str">
        <f t="shared" si="1"/>
        <v>2,21,1</v>
      </c>
      <c r="O69">
        <f>VLOOKUP(B69,Taul1!A2:C834,3)</f>
        <v>0</v>
      </c>
      <c r="P69" t="str">
        <f>VLOOKUP(B69,Taul1!A2:C834,2)</f>
        <v>Kirjastotoiminta investointimenot yhteensä</v>
      </c>
    </row>
    <row r="70" spans="1:16" ht="18" x14ac:dyDescent="0.3">
      <c r="A70" s="1" t="s">
        <v>3</v>
      </c>
      <c r="B70" s="1" t="s">
        <v>283</v>
      </c>
      <c r="C70" s="1">
        <v>-3.0000000000000001E-3</v>
      </c>
      <c r="D70" s="1">
        <v>0.95572520108256998</v>
      </c>
      <c r="E70" s="1" t="s">
        <v>337</v>
      </c>
      <c r="F70" s="3">
        <v>2</v>
      </c>
      <c r="G70" s="3">
        <v>22</v>
      </c>
      <c r="H70">
        <f>VLOOKUP(A70,Taul1!A2:C834,3)</f>
        <v>1</v>
      </c>
      <c r="I70" t="str">
        <f>VLOOKUP(A70,Taul1!A2:C834,2)</f>
        <v>Kuntien välinen tulomuutto</v>
      </c>
      <c r="L70" t="s">
        <v>1663</v>
      </c>
      <c r="M70" t="str">
        <f t="shared" si="1"/>
        <v>2,22,-1</v>
      </c>
      <c r="O70">
        <f>VLOOKUP(B70,Taul1!A2:C834,3)</f>
        <v>0</v>
      </c>
      <c r="P70" t="str">
        <f>VLOOKUP(B70,Taul1!A2:C834,2)</f>
        <v>Liikunta ja ulkoilu investointimenot yhteensä</v>
      </c>
    </row>
    <row r="71" spans="1:16" ht="18" x14ac:dyDescent="0.3">
      <c r="A71" s="1" t="s">
        <v>3</v>
      </c>
      <c r="B71" s="1" t="s">
        <v>285</v>
      </c>
      <c r="C71" s="1">
        <v>3.4000000000000002E-2</v>
      </c>
      <c r="D71" s="1">
        <v>0.55324802722566202</v>
      </c>
      <c r="E71" s="1" t="s">
        <v>337</v>
      </c>
      <c r="F71" s="3">
        <v>2</v>
      </c>
      <c r="G71" s="3">
        <v>23</v>
      </c>
      <c r="H71">
        <f>VLOOKUP(A71,Taul1!A2:C834,3)</f>
        <v>1</v>
      </c>
      <c r="I71" t="str">
        <f>VLOOKUP(A71,Taul1!A2:C834,2)</f>
        <v>Kuntien välinen tulomuutto</v>
      </c>
      <c r="L71" t="s">
        <v>1663</v>
      </c>
      <c r="M71" t="str">
        <f t="shared" si="1"/>
        <v>2,23,0</v>
      </c>
      <c r="O71">
        <f>VLOOKUP(B71,Taul1!A2:C834,3)</f>
        <v>0</v>
      </c>
      <c r="P71" t="str">
        <f>VLOOKUP(B71,Taul1!A2:C834,2)</f>
        <v>Nuorisotoiminta investointimenot yhteensä</v>
      </c>
    </row>
    <row r="72" spans="1:16" ht="18" x14ac:dyDescent="0.3">
      <c r="A72" s="1" t="s">
        <v>3</v>
      </c>
      <c r="B72" s="1" t="s">
        <v>287</v>
      </c>
      <c r="C72" s="1">
        <v>-4.5999999999999999E-2</v>
      </c>
      <c r="D72" s="1">
        <v>0.41542327881144397</v>
      </c>
      <c r="E72" s="1" t="s">
        <v>337</v>
      </c>
      <c r="F72" s="3">
        <v>2</v>
      </c>
      <c r="G72" s="3">
        <v>24</v>
      </c>
      <c r="H72">
        <f>VLOOKUP(A72,Taul1!A2:C834,3)</f>
        <v>1</v>
      </c>
      <c r="I72" t="str">
        <f>VLOOKUP(A72,Taul1!A2:C834,2)</f>
        <v>Kuntien välinen tulomuutto</v>
      </c>
      <c r="L72" t="s">
        <v>1663</v>
      </c>
      <c r="M72" t="str">
        <f t="shared" si="1"/>
        <v>2,24,-1</v>
      </c>
      <c r="O72">
        <f>VLOOKUP(B72,Taul1!A2:C834,3)</f>
        <v>0</v>
      </c>
      <c r="P72" t="str">
        <f>VLOOKUP(B72,Taul1!A2:C834,2)</f>
        <v>Museo- ja näyttelytoiminta investointimenot yhteensä</v>
      </c>
    </row>
    <row r="73" spans="1:16" ht="18" x14ac:dyDescent="0.3">
      <c r="A73" s="1" t="s">
        <v>3</v>
      </c>
      <c r="B73" s="1" t="s">
        <v>289</v>
      </c>
      <c r="C73" s="1">
        <v>-3.2000000000000001E-2</v>
      </c>
      <c r="D73" s="1">
        <v>0.56942376129183003</v>
      </c>
      <c r="E73" s="1" t="s">
        <v>337</v>
      </c>
      <c r="F73" s="3">
        <v>2</v>
      </c>
      <c r="G73" s="3">
        <v>25</v>
      </c>
      <c r="H73">
        <f>VLOOKUP(A73,Taul1!A2:C834,3)</f>
        <v>1</v>
      </c>
      <c r="I73" t="str">
        <f>VLOOKUP(A73,Taul1!A2:C834,2)</f>
        <v>Kuntien välinen tulomuutto</v>
      </c>
      <c r="L73" t="s">
        <v>1663</v>
      </c>
      <c r="M73" t="str">
        <f t="shared" si="1"/>
        <v>2,25,-1</v>
      </c>
      <c r="O73">
        <f>VLOOKUP(B73,Taul1!A2:C834,3)</f>
        <v>0</v>
      </c>
      <c r="P73" t="str">
        <f>VLOOKUP(B73,Taul1!A2:C834,2)</f>
        <v>Teatteri-, tanssi- ja sirkustoiminta investointimenot yhteensä</v>
      </c>
    </row>
    <row r="74" spans="1:16" ht="18" x14ac:dyDescent="0.3">
      <c r="A74" s="1" t="s">
        <v>3</v>
      </c>
      <c r="B74" s="1" t="s">
        <v>291</v>
      </c>
      <c r="C74" s="1">
        <v>-2.9000000000000001E-2</v>
      </c>
      <c r="D74" s="1">
        <v>0.611720612551516</v>
      </c>
      <c r="E74" s="1" t="s">
        <v>337</v>
      </c>
      <c r="F74" s="3">
        <v>2</v>
      </c>
      <c r="G74" s="3">
        <v>26</v>
      </c>
      <c r="H74">
        <f>VLOOKUP(A74,Taul1!A2:C834,3)</f>
        <v>1</v>
      </c>
      <c r="I74" t="str">
        <f>VLOOKUP(A74,Taul1!A2:C834,2)</f>
        <v>Kuntien välinen tulomuutto</v>
      </c>
      <c r="L74" t="s">
        <v>1663</v>
      </c>
      <c r="M74" t="str">
        <f t="shared" si="1"/>
        <v>2,26,-1</v>
      </c>
      <c r="O74">
        <f>VLOOKUP(B74,Taul1!A2:C834,3)</f>
        <v>0</v>
      </c>
      <c r="P74" t="str">
        <f>VLOOKUP(B74,Taul1!A2:C834,2)</f>
        <v>Musiikkitoiminta investointimenot yhteensä</v>
      </c>
    </row>
    <row r="75" spans="1:16" ht="18" x14ac:dyDescent="0.3">
      <c r="A75" s="1" t="s">
        <v>3</v>
      </c>
      <c r="B75" s="1" t="s">
        <v>293</v>
      </c>
      <c r="C75" s="1">
        <v>-4.2000000000000003E-2</v>
      </c>
      <c r="D75" s="1">
        <v>0.464491261923281</v>
      </c>
      <c r="E75" s="1" t="s">
        <v>337</v>
      </c>
      <c r="F75" s="3">
        <v>2</v>
      </c>
      <c r="G75" s="3">
        <v>27</v>
      </c>
      <c r="H75">
        <f>VLOOKUP(A75,Taul1!A2:C834,3)</f>
        <v>1</v>
      </c>
      <c r="I75" t="str">
        <f>VLOOKUP(A75,Taul1!A2:C834,2)</f>
        <v>Kuntien välinen tulomuutto</v>
      </c>
      <c r="L75" t="s">
        <v>1663</v>
      </c>
      <c r="M75" t="str">
        <f t="shared" si="1"/>
        <v>2,27,-1</v>
      </c>
      <c r="O75">
        <f>VLOOKUP(B75,Taul1!A2:C834,3)</f>
        <v>0</v>
      </c>
      <c r="P75" t="str">
        <f>VLOOKUP(B75,Taul1!A2:C834,2)</f>
        <v>Muu kulttuuritoiminta investointimenot yhteensä</v>
      </c>
    </row>
    <row r="76" spans="1:16" ht="18" x14ac:dyDescent="0.3">
      <c r="A76" s="1" t="s">
        <v>3</v>
      </c>
      <c r="B76" s="1" t="s">
        <v>295</v>
      </c>
      <c r="C76" s="1">
        <v>0.14299999999999999</v>
      </c>
      <c r="D76" s="1">
        <v>1.15448211625757E-2</v>
      </c>
      <c r="E76" s="1" t="s">
        <v>337</v>
      </c>
      <c r="F76" s="3">
        <v>2</v>
      </c>
      <c r="G76" s="3">
        <v>28</v>
      </c>
      <c r="H76">
        <f>VLOOKUP(A76,Taul1!A2:C834,3)</f>
        <v>1</v>
      </c>
      <c r="I76" t="str">
        <f>VLOOKUP(A76,Taul1!A2:C834,2)</f>
        <v>Kuntien välinen tulomuutto</v>
      </c>
      <c r="L76" t="s">
        <v>1663</v>
      </c>
      <c r="M76" t="str">
        <f t="shared" si="1"/>
        <v>2,28,1</v>
      </c>
      <c r="O76">
        <f>VLOOKUP(B76,Taul1!A2:C834,3)</f>
        <v>0</v>
      </c>
      <c r="P76" t="str">
        <f>VLOOKUP(B76,Taul1!A2:C834,2)</f>
        <v>Opetus- ja kulttuuritoiminta yhteensä investointimenot yhteensä</v>
      </c>
    </row>
    <row r="77" spans="1:16" ht="18" x14ac:dyDescent="0.3">
      <c r="A77" s="1" t="s">
        <v>3</v>
      </c>
      <c r="B77" s="1" t="s">
        <v>297</v>
      </c>
      <c r="C77" s="1">
        <v>-1.4E-2</v>
      </c>
      <c r="D77" s="1">
        <v>0.81084647555112899</v>
      </c>
      <c r="E77" s="1" t="s">
        <v>337</v>
      </c>
      <c r="F77" s="3">
        <v>2</v>
      </c>
      <c r="G77" s="3">
        <v>29</v>
      </c>
      <c r="H77">
        <f>VLOOKUP(A77,Taul1!A2:C834,3)</f>
        <v>1</v>
      </c>
      <c r="I77" t="str">
        <f>VLOOKUP(A77,Taul1!A2:C834,2)</f>
        <v>Kuntien välinen tulomuutto</v>
      </c>
      <c r="L77" t="s">
        <v>1663</v>
      </c>
      <c r="M77" t="str">
        <f t="shared" si="1"/>
        <v>2,29,-1</v>
      </c>
      <c r="O77">
        <f>VLOOKUP(B77,Taul1!A2:C834,3)</f>
        <v>0</v>
      </c>
      <c r="P77" t="str">
        <f>VLOOKUP(B77,Taul1!A2:C834,2)</f>
        <v>Yhdyskuntasuunnittelu investointimenot yhteensä</v>
      </c>
    </row>
    <row r="78" spans="1:16" ht="18" x14ac:dyDescent="0.3">
      <c r="A78" s="1" t="s">
        <v>3</v>
      </c>
      <c r="B78" s="1" t="s">
        <v>299</v>
      </c>
      <c r="C78" s="1">
        <v>5.0000000000000001E-3</v>
      </c>
      <c r="D78" s="1">
        <v>0.93553573450246696</v>
      </c>
      <c r="E78" s="1" t="s">
        <v>337</v>
      </c>
      <c r="F78" s="3">
        <v>2</v>
      </c>
      <c r="G78" s="3">
        <v>30</v>
      </c>
      <c r="H78">
        <f>VLOOKUP(A78,Taul1!A2:C834,3)</f>
        <v>1</v>
      </c>
      <c r="I78" t="str">
        <f>VLOOKUP(A78,Taul1!A2:C834,2)</f>
        <v>Kuntien välinen tulomuutto</v>
      </c>
      <c r="L78" t="s">
        <v>1663</v>
      </c>
      <c r="M78" t="str">
        <f t="shared" si="1"/>
        <v>2,30,0</v>
      </c>
      <c r="O78">
        <f>VLOOKUP(B78,Taul1!A2:C834,3)</f>
        <v>0</v>
      </c>
      <c r="P78" t="str">
        <f>VLOOKUP(B78,Taul1!A2:C834,2)</f>
        <v>Rakennusvalvonta investointimenot yhteensä</v>
      </c>
    </row>
    <row r="79" spans="1:16" ht="18" x14ac:dyDescent="0.3">
      <c r="A79" s="1" t="s">
        <v>3</v>
      </c>
      <c r="B79" s="1" t="s">
        <v>301</v>
      </c>
      <c r="C79" s="1">
        <v>-6.0999999999999999E-2</v>
      </c>
      <c r="D79" s="1">
        <v>0.28724687421461198</v>
      </c>
      <c r="E79" s="1" t="s">
        <v>337</v>
      </c>
      <c r="F79" s="3">
        <v>2</v>
      </c>
      <c r="G79" s="3">
        <v>31</v>
      </c>
      <c r="H79">
        <f>VLOOKUP(A79,Taul1!A2:C834,3)</f>
        <v>1</v>
      </c>
      <c r="I79" t="str">
        <f>VLOOKUP(A79,Taul1!A2:C834,2)</f>
        <v>Kuntien välinen tulomuutto</v>
      </c>
      <c r="L79" t="s">
        <v>1663</v>
      </c>
      <c r="M79" t="str">
        <f t="shared" si="1"/>
        <v>2,31,-1</v>
      </c>
      <c r="O79">
        <f>VLOOKUP(B79,Taul1!A2:C834,3)</f>
        <v>0</v>
      </c>
      <c r="P79" t="str">
        <f>VLOOKUP(B79,Taul1!A2:C834,2)</f>
        <v>Ympäristön huolto investointimenot yhteensä</v>
      </c>
    </row>
    <row r="80" spans="1:16" ht="18" x14ac:dyDescent="0.3">
      <c r="A80" s="1" t="s">
        <v>3</v>
      </c>
      <c r="B80" s="1" t="s">
        <v>303</v>
      </c>
      <c r="C80" s="1">
        <v>5.6000000000000001E-2</v>
      </c>
      <c r="D80" s="1">
        <v>0.324644585130139</v>
      </c>
      <c r="E80" s="1" t="s">
        <v>337</v>
      </c>
      <c r="F80" s="3">
        <v>2</v>
      </c>
      <c r="G80" s="3">
        <v>32</v>
      </c>
      <c r="H80">
        <f>VLOOKUP(A80,Taul1!A2:C834,3)</f>
        <v>1</v>
      </c>
      <c r="I80" t="str">
        <f>VLOOKUP(A80,Taul1!A2:C834,2)</f>
        <v>Kuntien välinen tulomuutto</v>
      </c>
      <c r="L80" t="s">
        <v>1663</v>
      </c>
      <c r="M80" t="str">
        <f t="shared" si="1"/>
        <v>2,32,0</v>
      </c>
      <c r="O80">
        <f>VLOOKUP(B80,Taul1!A2:C834,3)</f>
        <v>0</v>
      </c>
      <c r="P80" t="str">
        <f>VLOOKUP(B80,Taul1!A2:C834,2)</f>
        <v>Liikenneväylät investointimenot yhteensä</v>
      </c>
    </row>
    <row r="81" spans="1:16" ht="18" x14ac:dyDescent="0.3">
      <c r="A81" s="1" t="s">
        <v>3</v>
      </c>
      <c r="B81" s="1" t="s">
        <v>305</v>
      </c>
      <c r="C81" s="1">
        <v>0.156</v>
      </c>
      <c r="D81" s="1">
        <v>6.0048031141636199E-3</v>
      </c>
      <c r="E81" s="1" t="s">
        <v>337</v>
      </c>
      <c r="F81" s="3">
        <v>2</v>
      </c>
      <c r="G81" s="3">
        <v>33</v>
      </c>
      <c r="H81">
        <f>VLOOKUP(A81,Taul1!A2:C834,3)</f>
        <v>1</v>
      </c>
      <c r="I81" t="str">
        <f>VLOOKUP(A81,Taul1!A2:C834,2)</f>
        <v>Kuntien välinen tulomuutto</v>
      </c>
      <c r="L81" t="s">
        <v>1663</v>
      </c>
      <c r="M81" t="str">
        <f t="shared" si="1"/>
        <v>2,33,1</v>
      </c>
      <c r="O81">
        <f>VLOOKUP(B81,Taul1!A2:C834,3)</f>
        <v>0</v>
      </c>
      <c r="P81" t="str">
        <f>VLOOKUP(B81,Taul1!A2:C834,2)</f>
        <v>Puistot ja yleiset alueet investointimenot yhteensä</v>
      </c>
    </row>
    <row r="82" spans="1:16" ht="18" x14ac:dyDescent="0.3">
      <c r="A82" s="1" t="s">
        <v>3</v>
      </c>
      <c r="B82" s="1" t="s">
        <v>307</v>
      </c>
      <c r="C82" s="1">
        <v>0.129</v>
      </c>
      <c r="D82" s="1">
        <v>2.3132328402412999E-2</v>
      </c>
      <c r="E82" s="1" t="s">
        <v>337</v>
      </c>
      <c r="F82" s="3">
        <v>2</v>
      </c>
      <c r="G82" s="3">
        <v>34</v>
      </c>
      <c r="H82">
        <f>VLOOKUP(A82,Taul1!A2:C834,3)</f>
        <v>1</v>
      </c>
      <c r="I82" t="str">
        <f>VLOOKUP(A82,Taul1!A2:C834,2)</f>
        <v>Kuntien välinen tulomuutto</v>
      </c>
      <c r="L82" t="s">
        <v>1663</v>
      </c>
      <c r="M82" t="str">
        <f t="shared" si="1"/>
        <v>2,34,1</v>
      </c>
      <c r="O82">
        <f>VLOOKUP(B82,Taul1!A2:C834,3)</f>
        <v>0</v>
      </c>
      <c r="P82" t="str">
        <f>VLOOKUP(B82,Taul1!A2:C834,2)</f>
        <v>Palo- ja pelastustoiminta investointimenot yhteensä</v>
      </c>
    </row>
    <row r="83" spans="1:16" ht="18" x14ac:dyDescent="0.3">
      <c r="A83" s="1" t="s">
        <v>3</v>
      </c>
      <c r="B83" s="1" t="s">
        <v>309</v>
      </c>
      <c r="C83" s="1">
        <v>-4.2999999999999997E-2</v>
      </c>
      <c r="D83" s="1">
        <v>0.45054184465561697</v>
      </c>
      <c r="E83" s="1" t="s">
        <v>337</v>
      </c>
      <c r="F83" s="3">
        <v>2</v>
      </c>
      <c r="G83" s="3">
        <v>35</v>
      </c>
      <c r="H83">
        <f>VLOOKUP(A83,Taul1!A2:C834,3)</f>
        <v>1</v>
      </c>
      <c r="I83" t="str">
        <f>VLOOKUP(A83,Taul1!A2:C834,2)</f>
        <v>Kuntien välinen tulomuutto</v>
      </c>
      <c r="L83" t="s">
        <v>1663</v>
      </c>
      <c r="M83" t="str">
        <f t="shared" si="1"/>
        <v>2,35,-1</v>
      </c>
      <c r="O83">
        <f>VLOOKUP(B83,Taul1!A2:C834,3)</f>
        <v>0</v>
      </c>
      <c r="P83" t="str">
        <f>VLOOKUP(B83,Taul1!A2:C834,2)</f>
        <v>Lomituspalvelut investointimenot yhteensä</v>
      </c>
    </row>
    <row r="84" spans="1:16" ht="18" x14ac:dyDescent="0.3">
      <c r="A84" s="1" t="s">
        <v>3</v>
      </c>
      <c r="B84" s="1" t="s">
        <v>311</v>
      </c>
      <c r="C84" s="1">
        <v>4.1000000000000002E-2</v>
      </c>
      <c r="D84" s="1">
        <v>0.47354455790942801</v>
      </c>
      <c r="E84" s="1" t="s">
        <v>337</v>
      </c>
      <c r="F84" s="3">
        <v>2</v>
      </c>
      <c r="G84" s="3">
        <v>36</v>
      </c>
      <c r="H84">
        <f>VLOOKUP(A84,Taul1!A2:C834,3)</f>
        <v>1</v>
      </c>
      <c r="I84" t="str">
        <f>VLOOKUP(A84,Taul1!A2:C834,2)</f>
        <v>Kuntien välinen tulomuutto</v>
      </c>
      <c r="L84" t="s">
        <v>1663</v>
      </c>
      <c r="M84" t="str">
        <f t="shared" si="1"/>
        <v>2,36,0</v>
      </c>
      <c r="O84">
        <f>VLOOKUP(B84,Taul1!A2:C834,3)</f>
        <v>0</v>
      </c>
      <c r="P84" t="str">
        <f>VLOOKUP(B84,Taul1!A2:C834,2)</f>
        <v>Tila- ja vuokrauspalvelut investointimenot yhteensä</v>
      </c>
    </row>
    <row r="85" spans="1:16" ht="18" x14ac:dyDescent="0.3">
      <c r="A85" s="1" t="s">
        <v>3</v>
      </c>
      <c r="B85" s="1" t="s">
        <v>313</v>
      </c>
      <c r="C85" s="1">
        <v>0</v>
      </c>
      <c r="D85" s="1">
        <v>0.99398980495904099</v>
      </c>
      <c r="E85" s="1" t="s">
        <v>337</v>
      </c>
      <c r="F85" s="3">
        <v>2</v>
      </c>
      <c r="G85" s="3">
        <v>37</v>
      </c>
      <c r="H85">
        <f>VLOOKUP(A85,Taul1!A2:C834,3)</f>
        <v>1</v>
      </c>
      <c r="I85" t="str">
        <f>VLOOKUP(A85,Taul1!A2:C834,2)</f>
        <v>Kuntien välinen tulomuutto</v>
      </c>
      <c r="L85" t="s">
        <v>1663</v>
      </c>
      <c r="M85" t="str">
        <f t="shared" si="1"/>
        <v>2,37,0</v>
      </c>
      <c r="O85">
        <f>VLOOKUP(B85,Taul1!A2:C834,3)</f>
        <v>0</v>
      </c>
      <c r="P85" t="str">
        <f>VLOOKUP(B85,Taul1!A2:C834,2)</f>
        <v>Tukipalvelut investointimenot yhteensä</v>
      </c>
    </row>
    <row r="86" spans="1:16" ht="18" x14ac:dyDescent="0.3">
      <c r="A86" s="1" t="s">
        <v>3</v>
      </c>
      <c r="B86" s="1" t="s">
        <v>315</v>
      </c>
      <c r="C86" s="1">
        <v>7.4999999999999997E-2</v>
      </c>
      <c r="D86" s="1">
        <v>0.18975067905099</v>
      </c>
      <c r="E86" s="1" t="s">
        <v>337</v>
      </c>
      <c r="F86" s="3">
        <v>2</v>
      </c>
      <c r="G86" s="3">
        <v>38</v>
      </c>
      <c r="H86">
        <f>VLOOKUP(A86,Taul1!A2:C834,3)</f>
        <v>1</v>
      </c>
      <c r="I86" t="str">
        <f>VLOOKUP(A86,Taul1!A2:C834,2)</f>
        <v>Kuntien välinen tulomuutto</v>
      </c>
      <c r="L86" t="s">
        <v>1663</v>
      </c>
      <c r="M86" t="str">
        <f t="shared" si="1"/>
        <v>2,38,0</v>
      </c>
      <c r="O86">
        <f>VLOOKUP(B86,Taul1!A2:C834,3)</f>
        <v>0</v>
      </c>
      <c r="P86" t="str">
        <f>VLOOKUP(B86,Taul1!A2:C834,2)</f>
        <v>Elinkeinoelämän edistäminen investointimenot yhteensä</v>
      </c>
    </row>
    <row r="87" spans="1:16" ht="18" x14ac:dyDescent="0.3">
      <c r="A87" s="1" t="s">
        <v>3</v>
      </c>
      <c r="B87" s="1" t="s">
        <v>317</v>
      </c>
      <c r="C87" s="1">
        <v>8.5000000000000006E-2</v>
      </c>
      <c r="D87" s="1">
        <v>0.13505178146445401</v>
      </c>
      <c r="E87" s="1" t="s">
        <v>337</v>
      </c>
      <c r="F87" s="3">
        <v>2</v>
      </c>
      <c r="G87" s="3">
        <v>39</v>
      </c>
      <c r="H87">
        <f>VLOOKUP(A87,Taul1!A2:C834,3)</f>
        <v>1</v>
      </c>
      <c r="I87" t="str">
        <f>VLOOKUP(A87,Taul1!A2:C834,2)</f>
        <v>Kuntien välinen tulomuutto</v>
      </c>
      <c r="L87" t="s">
        <v>1663</v>
      </c>
      <c r="M87" t="str">
        <f t="shared" si="1"/>
        <v>2,39,0</v>
      </c>
      <c r="O87">
        <f>VLOOKUP(B87,Taul1!A2:C834,3)</f>
        <v>0</v>
      </c>
      <c r="P87" t="str">
        <f>VLOOKUP(B87,Taul1!A2:C834,2)</f>
        <v>Vesihuolto investointimenot yhteensä</v>
      </c>
    </row>
    <row r="88" spans="1:16" ht="18" x14ac:dyDescent="0.3">
      <c r="A88" s="1" t="s">
        <v>3</v>
      </c>
      <c r="B88" s="1" t="s">
        <v>319</v>
      </c>
      <c r="C88" s="1">
        <v>-2.4E-2</v>
      </c>
      <c r="D88" s="1">
        <v>0.67944736898353297</v>
      </c>
      <c r="E88" s="1" t="s">
        <v>337</v>
      </c>
      <c r="F88" s="3">
        <v>2</v>
      </c>
      <c r="G88" s="3">
        <v>40</v>
      </c>
      <c r="H88">
        <f>VLOOKUP(A88,Taul1!A2:C834,3)</f>
        <v>1</v>
      </c>
      <c r="I88" t="str">
        <f>VLOOKUP(A88,Taul1!A2:C834,2)</f>
        <v>Kuntien välinen tulomuutto</v>
      </c>
      <c r="L88" t="s">
        <v>1663</v>
      </c>
      <c r="M88" t="str">
        <f t="shared" si="1"/>
        <v>2,40,-1</v>
      </c>
      <c r="O88">
        <f>VLOOKUP(B88,Taul1!A2:C834,3)</f>
        <v>0</v>
      </c>
      <c r="P88" t="str">
        <f>VLOOKUP(B88,Taul1!A2:C834,2)</f>
        <v>Energiahuolto investointimenot yhteensä</v>
      </c>
    </row>
    <row r="89" spans="1:16" ht="18" x14ac:dyDescent="0.3">
      <c r="A89" s="1" t="s">
        <v>3</v>
      </c>
      <c r="B89" s="1" t="s">
        <v>321</v>
      </c>
      <c r="C89" s="1">
        <v>-5.0000000000000001E-3</v>
      </c>
      <c r="D89" s="1">
        <v>0.928012918637242</v>
      </c>
      <c r="E89" s="1" t="s">
        <v>337</v>
      </c>
      <c r="F89" s="3">
        <v>2</v>
      </c>
      <c r="G89" s="3">
        <v>41</v>
      </c>
      <c r="H89">
        <f>VLOOKUP(A89,Taul1!A2:C834,3)</f>
        <v>1</v>
      </c>
      <c r="I89" t="str">
        <f>VLOOKUP(A89,Taul1!A2:C834,2)</f>
        <v>Kuntien välinen tulomuutto</v>
      </c>
      <c r="L89" t="s">
        <v>1663</v>
      </c>
      <c r="M89" t="str">
        <f t="shared" si="1"/>
        <v>2,41,-1</v>
      </c>
      <c r="O89">
        <f>VLOOKUP(B89,Taul1!A2:C834,3)</f>
        <v>0</v>
      </c>
      <c r="P89" t="str">
        <f>VLOOKUP(B89,Taul1!A2:C834,2)</f>
        <v>Jätehuolto investointimenot yhteensä</v>
      </c>
    </row>
    <row r="90" spans="1:16" ht="18" x14ac:dyDescent="0.3">
      <c r="A90" s="1" t="s">
        <v>3</v>
      </c>
      <c r="B90" s="1" t="s">
        <v>323</v>
      </c>
      <c r="C90" s="1">
        <v>-0.20799999999999999</v>
      </c>
      <c r="D90" s="1">
        <v>2.2462264902078899E-4</v>
      </c>
      <c r="E90" s="1" t="s">
        <v>337</v>
      </c>
      <c r="F90" s="3">
        <v>2</v>
      </c>
      <c r="G90" s="3">
        <v>42</v>
      </c>
      <c r="H90">
        <f>VLOOKUP(A90,Taul1!A2:C834,3)</f>
        <v>1</v>
      </c>
      <c r="I90" t="str">
        <f>VLOOKUP(A90,Taul1!A2:C834,2)</f>
        <v>Kuntien välinen tulomuutto</v>
      </c>
      <c r="L90" t="s">
        <v>1663</v>
      </c>
      <c r="M90" t="str">
        <f t="shared" si="1"/>
        <v>2,42,-3</v>
      </c>
      <c r="O90">
        <f>VLOOKUP(B90,Taul1!A2:C834,3)</f>
        <v>0</v>
      </c>
      <c r="P90" t="str">
        <f>VLOOKUP(B90,Taul1!A2:C834,2)</f>
        <v>Joukkoliikenne investointimenot yhteensä</v>
      </c>
    </row>
    <row r="91" spans="1:16" ht="18" x14ac:dyDescent="0.3">
      <c r="A91" s="1" t="s">
        <v>3</v>
      </c>
      <c r="B91" s="1" t="s">
        <v>325</v>
      </c>
      <c r="C91" s="1">
        <v>0</v>
      </c>
      <c r="D91" s="1">
        <v>0.99374356571804101</v>
      </c>
      <c r="E91" s="1" t="s">
        <v>337</v>
      </c>
      <c r="F91" s="3">
        <v>2</v>
      </c>
      <c r="G91" s="3">
        <v>43</v>
      </c>
      <c r="H91">
        <f>VLOOKUP(A91,Taul1!A2:C834,3)</f>
        <v>1</v>
      </c>
      <c r="I91" t="str">
        <f>VLOOKUP(A91,Taul1!A2:C834,2)</f>
        <v>Kuntien välinen tulomuutto</v>
      </c>
      <c r="L91" t="s">
        <v>1663</v>
      </c>
      <c r="M91" t="str">
        <f t="shared" si="1"/>
        <v>2,43,0</v>
      </c>
      <c r="O91">
        <f>VLOOKUP(B91,Taul1!A2:C834,3)</f>
        <v>0</v>
      </c>
      <c r="P91" t="str">
        <f>VLOOKUP(B91,Taul1!A2:C834,2)</f>
        <v>Satamatoiminta investointimenot yhteensä</v>
      </c>
    </row>
    <row r="92" spans="1:16" ht="18" x14ac:dyDescent="0.3">
      <c r="A92" s="1" t="s">
        <v>3</v>
      </c>
      <c r="B92" s="1" t="s">
        <v>327</v>
      </c>
      <c r="C92" s="1">
        <v>3.7999999999999999E-2</v>
      </c>
      <c r="D92" s="1">
        <v>0.50668936580383706</v>
      </c>
      <c r="E92" s="1" t="s">
        <v>337</v>
      </c>
      <c r="F92" s="3">
        <v>2</v>
      </c>
      <c r="G92" s="3">
        <v>44</v>
      </c>
      <c r="H92">
        <f>VLOOKUP(A92,Taul1!A2:C834,3)</f>
        <v>1</v>
      </c>
      <c r="I92" t="str">
        <f>VLOOKUP(A92,Taul1!A2:C834,2)</f>
        <v>Kuntien välinen tulomuutto</v>
      </c>
      <c r="L92" t="s">
        <v>1663</v>
      </c>
      <c r="M92" t="str">
        <f t="shared" si="1"/>
        <v>2,44,0</v>
      </c>
      <c r="O92">
        <f>VLOOKUP(B92,Taul1!A2:C834,3)</f>
        <v>0</v>
      </c>
      <c r="P92" t="str">
        <f>VLOOKUP(B92,Taul1!A2:C834,2)</f>
        <v>Maa- ja metsätilat investointimenot yhteensä</v>
      </c>
    </row>
    <row r="93" spans="1:16" ht="18" x14ac:dyDescent="0.3">
      <c r="A93" s="1" t="s">
        <v>3</v>
      </c>
      <c r="B93" s="1" t="s">
        <v>329</v>
      </c>
      <c r="C93" s="1">
        <v>6.6000000000000003E-2</v>
      </c>
      <c r="D93" s="1">
        <v>0.24892206435504699</v>
      </c>
      <c r="E93" s="1" t="s">
        <v>337</v>
      </c>
      <c r="F93" s="3">
        <v>2</v>
      </c>
      <c r="G93" s="3">
        <v>45</v>
      </c>
      <c r="H93">
        <f>VLOOKUP(A93,Taul1!A2:C834,3)</f>
        <v>1</v>
      </c>
      <c r="I93" t="str">
        <f>VLOOKUP(A93,Taul1!A2:C834,2)</f>
        <v>Kuntien välinen tulomuutto</v>
      </c>
      <c r="L93" t="s">
        <v>1663</v>
      </c>
      <c r="M93" t="str">
        <f t="shared" si="1"/>
        <v>2,45,0</v>
      </c>
      <c r="O93">
        <f>VLOOKUP(B93,Taul1!A2:C834,3)</f>
        <v>0</v>
      </c>
      <c r="P93" t="str">
        <f>VLOOKUP(B93,Taul1!A2:C834,2)</f>
        <v>Muu toiminta investointimenot yhteensä</v>
      </c>
    </row>
    <row r="94" spans="1:16" ht="18" x14ac:dyDescent="0.3">
      <c r="A94" s="1" t="s">
        <v>3</v>
      </c>
      <c r="B94" s="1" t="s">
        <v>331</v>
      </c>
      <c r="C94" s="1">
        <v>0.14199999999999999</v>
      </c>
      <c r="D94" s="1">
        <v>1.2497215898994401E-2</v>
      </c>
      <c r="E94" s="1" t="s">
        <v>337</v>
      </c>
      <c r="F94" s="3">
        <v>2</v>
      </c>
      <c r="G94" s="3">
        <v>46</v>
      </c>
      <c r="H94">
        <f>VLOOKUP(A94,Taul1!A2:C834,3)</f>
        <v>1</v>
      </c>
      <c r="I94" t="str">
        <f>VLOOKUP(A94,Taul1!A2:C834,2)</f>
        <v>Kuntien välinen tulomuutto</v>
      </c>
      <c r="L94" t="s">
        <v>1663</v>
      </c>
      <c r="M94" t="str">
        <f t="shared" si="1"/>
        <v>2,46,1</v>
      </c>
      <c r="O94">
        <f>VLOOKUP(B94,Taul1!A2:C834,3)</f>
        <v>0</v>
      </c>
      <c r="P94" t="str">
        <f>VLOOKUP(B94,Taul1!A2:C834,2)</f>
        <v>Investoinnit yhteensä  investointimenot yhteensä</v>
      </c>
    </row>
    <row r="95" spans="1:16" ht="18" x14ac:dyDescent="0.3">
      <c r="A95" s="1" t="s">
        <v>3</v>
      </c>
      <c r="B95" s="1" t="s">
        <v>117</v>
      </c>
      <c r="C95" s="1">
        <v>1.2E-2</v>
      </c>
      <c r="D95" s="1">
        <v>0.82941819092587399</v>
      </c>
      <c r="E95" s="1" t="s">
        <v>337</v>
      </c>
      <c r="F95" s="3">
        <v>2</v>
      </c>
      <c r="G95" s="3">
        <v>47</v>
      </c>
      <c r="H95">
        <f>VLOOKUP(A95,Taul1!A2:C834,3)</f>
        <v>1</v>
      </c>
      <c r="I95" t="str">
        <f>VLOOKUP(A95,Taul1!A2:C834,2)</f>
        <v>Kuntien välinen tulomuutto</v>
      </c>
      <c r="L95" t="s">
        <v>1663</v>
      </c>
      <c r="M95" t="str">
        <f t="shared" si="1"/>
        <v>2,47,0</v>
      </c>
      <c r="O95">
        <f>VLOOKUP(B95,Taul1!A2:C834,3)</f>
        <v>0</v>
      </c>
      <c r="P95" t="str">
        <f>VLOOKUP(B95,Taul1!A2:C834,2)</f>
        <v>Taloudellinen huoltosuhde</v>
      </c>
    </row>
    <row r="96" spans="1:16" ht="18" x14ac:dyDescent="0.3">
      <c r="A96" s="1" t="s">
        <v>5</v>
      </c>
      <c r="B96" s="1" t="s">
        <v>241</v>
      </c>
      <c r="C96" s="1">
        <v>9.9000000000000005E-2</v>
      </c>
      <c r="D96" s="1">
        <v>8.0476344147226903E-2</v>
      </c>
      <c r="E96" s="1" t="s">
        <v>337</v>
      </c>
      <c r="F96" s="3">
        <v>3</v>
      </c>
      <c r="G96" s="3">
        <v>1</v>
      </c>
      <c r="H96">
        <f>VLOOKUP(A96,Taul1!A2:C834,3)</f>
        <v>1</v>
      </c>
      <c r="I96" t="str">
        <f>VLOOKUP(A96,Taul1!A2:C834,2)</f>
        <v>Kuntien välinen lähtömuutto, alle 20-vuotiaat</v>
      </c>
      <c r="L96" t="s">
        <v>1663</v>
      </c>
      <c r="M96" t="str">
        <f t="shared" si="1"/>
        <v>3,1,0</v>
      </c>
      <c r="O96">
        <f>VLOOKUP(B96,Taul1!A2:C834,3)</f>
        <v>0</v>
      </c>
      <c r="P96" t="str">
        <f>VLOOKUP(B96,Taul1!A2:C834,2)</f>
        <v>Yleishallinto investointimenot yhteensä</v>
      </c>
    </row>
    <row r="97" spans="1:16" ht="18" x14ac:dyDescent="0.3">
      <c r="A97" s="1" t="s">
        <v>5</v>
      </c>
      <c r="B97" s="1" t="s">
        <v>243</v>
      </c>
      <c r="C97" s="1">
        <v>-8.0000000000000002E-3</v>
      </c>
      <c r="D97" s="1">
        <v>0.89252882244225396</v>
      </c>
      <c r="E97" s="1" t="s">
        <v>337</v>
      </c>
      <c r="F97" s="3">
        <v>3</v>
      </c>
      <c r="G97" s="3">
        <v>2</v>
      </c>
      <c r="H97">
        <f>VLOOKUP(A97,Taul1!A2:C834,3)</f>
        <v>1</v>
      </c>
      <c r="I97" t="str">
        <f>VLOOKUP(A97,Taul1!A2:C834,2)</f>
        <v>Kuntien välinen lähtömuutto, alle 20-vuotiaat</v>
      </c>
      <c r="L97" t="s">
        <v>1663</v>
      </c>
      <c r="M97" t="str">
        <f t="shared" si="1"/>
        <v>3,2,-1</v>
      </c>
      <c r="O97">
        <f>VLOOKUP(B97,Taul1!A2:C834,3)</f>
        <v>0</v>
      </c>
      <c r="P97" t="str">
        <f>VLOOKUP(B97,Taul1!A2:C834,2)</f>
        <v>Lasten ja perheiden palvelut investointimenot yhteensä</v>
      </c>
    </row>
    <row r="98" spans="1:16" ht="18" x14ac:dyDescent="0.3">
      <c r="A98" s="1" t="s">
        <v>5</v>
      </c>
      <c r="B98" s="1" t="s">
        <v>245</v>
      </c>
      <c r="C98" s="1">
        <v>0.121</v>
      </c>
      <c r="D98" s="1">
        <v>3.3166221833431798E-2</v>
      </c>
      <c r="E98" s="1" t="s">
        <v>337</v>
      </c>
      <c r="F98" s="3">
        <v>3</v>
      </c>
      <c r="G98" s="3">
        <v>3</v>
      </c>
      <c r="H98">
        <f>VLOOKUP(A98,Taul1!A2:C834,3)</f>
        <v>1</v>
      </c>
      <c r="I98" t="str">
        <f>VLOOKUP(A98,Taul1!A2:C834,2)</f>
        <v>Kuntien välinen lähtömuutto, alle 20-vuotiaat</v>
      </c>
      <c r="L98" t="s">
        <v>1663</v>
      </c>
      <c r="M98" t="str">
        <f t="shared" si="1"/>
        <v>3,3,1</v>
      </c>
      <c r="O98">
        <f>VLOOKUP(B98,Taul1!A2:C834,3)</f>
        <v>0</v>
      </c>
      <c r="P98" t="str">
        <f>VLOOKUP(B98,Taul1!A2:C834,2)</f>
        <v>Ikääntyneiden palvelut investointimenot yhteensä</v>
      </c>
    </row>
    <row r="99" spans="1:16" ht="18" x14ac:dyDescent="0.3">
      <c r="A99" s="1" t="s">
        <v>5</v>
      </c>
      <c r="B99" s="1" t="s">
        <v>247</v>
      </c>
      <c r="C99" s="1">
        <v>8.0000000000000002E-3</v>
      </c>
      <c r="D99" s="1">
        <v>0.88449500016731297</v>
      </c>
      <c r="E99" s="1" t="s">
        <v>337</v>
      </c>
      <c r="F99" s="3">
        <v>3</v>
      </c>
      <c r="G99" s="3">
        <v>4</v>
      </c>
      <c r="H99">
        <f>VLOOKUP(A99,Taul1!A2:C834,3)</f>
        <v>1</v>
      </c>
      <c r="I99" t="str">
        <f>VLOOKUP(A99,Taul1!A2:C834,2)</f>
        <v>Kuntien välinen lähtömuutto, alle 20-vuotiaat</v>
      </c>
      <c r="L99" t="s">
        <v>1663</v>
      </c>
      <c r="M99" t="str">
        <f t="shared" si="1"/>
        <v>3,4,0</v>
      </c>
      <c r="O99">
        <f>VLOOKUP(B99,Taul1!A2:C834,3)</f>
        <v>0</v>
      </c>
      <c r="P99" t="str">
        <f>VLOOKUP(B99,Taul1!A2:C834,2)</f>
        <v>Vammaisten palvelut investointimenot yhteensä</v>
      </c>
    </row>
    <row r="100" spans="1:16" ht="18" x14ac:dyDescent="0.3">
      <c r="A100" s="1" t="s">
        <v>5</v>
      </c>
      <c r="B100" s="1" t="s">
        <v>249</v>
      </c>
      <c r="C100" s="1">
        <v>4.4999999999999998E-2</v>
      </c>
      <c r="D100" s="1">
        <v>0.433842519626154</v>
      </c>
      <c r="E100" s="1" t="s">
        <v>337</v>
      </c>
      <c r="F100" s="3">
        <v>3</v>
      </c>
      <c r="G100" s="3">
        <v>5</v>
      </c>
      <c r="H100">
        <f>VLOOKUP(A100,Taul1!A2:C834,3)</f>
        <v>1</v>
      </c>
      <c r="I100" t="str">
        <f>VLOOKUP(A100,Taul1!A2:C834,2)</f>
        <v>Kuntien välinen lähtömuutto, alle 20-vuotiaat</v>
      </c>
      <c r="L100" t="s">
        <v>1663</v>
      </c>
      <c r="M100" t="str">
        <f t="shared" si="1"/>
        <v>3,5,0</v>
      </c>
      <c r="O100">
        <f>VLOOKUP(B100,Taul1!A2:C834,3)</f>
        <v>0</v>
      </c>
      <c r="P100" t="str">
        <f>VLOOKUP(B100,Taul1!A2:C834,2)</f>
        <v>Kotihoito investointimenot yhteensä</v>
      </c>
    </row>
    <row r="101" spans="1:16" ht="18" x14ac:dyDescent="0.3">
      <c r="A101" s="1" t="s">
        <v>5</v>
      </c>
      <c r="B101" s="1" t="s">
        <v>251</v>
      </c>
      <c r="C101" s="1">
        <v>-2E-3</v>
      </c>
      <c r="D101" s="1">
        <v>0.97049397403003901</v>
      </c>
      <c r="E101" s="1" t="s">
        <v>337</v>
      </c>
      <c r="F101" s="3">
        <v>3</v>
      </c>
      <c r="G101" s="3">
        <v>6</v>
      </c>
      <c r="H101">
        <f>VLOOKUP(A101,Taul1!A2:C834,3)</f>
        <v>1</v>
      </c>
      <c r="I101" t="str">
        <f>VLOOKUP(A101,Taul1!A2:C834,2)</f>
        <v>Kuntien välinen lähtömuutto, alle 20-vuotiaat</v>
      </c>
      <c r="L101" t="s">
        <v>1663</v>
      </c>
      <c r="M101" t="str">
        <f t="shared" si="1"/>
        <v>3,6,-1</v>
      </c>
      <c r="O101">
        <f>VLOOKUP(B101,Taul1!A2:C834,3)</f>
        <v>0</v>
      </c>
      <c r="P101" t="str">
        <f>VLOOKUP(B101,Taul1!A2:C834,2)</f>
        <v>Työllistymistä tukevat palvelut investointimenot yhteensä</v>
      </c>
    </row>
    <row r="102" spans="1:16" ht="18" x14ac:dyDescent="0.3">
      <c r="A102" s="1" t="s">
        <v>5</v>
      </c>
      <c r="B102" s="1" t="s">
        <v>253</v>
      </c>
      <c r="C102" s="1">
        <v>3.3000000000000002E-2</v>
      </c>
      <c r="D102" s="1">
        <v>0.55757415271182997</v>
      </c>
      <c r="E102" s="1" t="s">
        <v>337</v>
      </c>
      <c r="F102" s="3">
        <v>3</v>
      </c>
      <c r="G102" s="3">
        <v>7</v>
      </c>
      <c r="H102">
        <f>VLOOKUP(A102,Taul1!A2:C834,3)</f>
        <v>1</v>
      </c>
      <c r="I102" t="str">
        <f>VLOOKUP(A102,Taul1!A2:C834,2)</f>
        <v>Kuntien välinen lähtömuutto, alle 20-vuotiaat</v>
      </c>
      <c r="L102" t="s">
        <v>1663</v>
      </c>
      <c r="M102" t="str">
        <f t="shared" si="1"/>
        <v>3,7,0</v>
      </c>
      <c r="O102">
        <f>VLOOKUP(B102,Taul1!A2:C834,3)</f>
        <v>0</v>
      </c>
      <c r="P102" t="str">
        <f>VLOOKUP(B102,Taul1!A2:C834,2)</f>
        <v>Päihdehuollon erityispalvelut investointimenot yhteensä</v>
      </c>
    </row>
    <row r="103" spans="1:16" ht="18" x14ac:dyDescent="0.3">
      <c r="A103" s="1" t="s">
        <v>5</v>
      </c>
      <c r="B103" s="1" t="s">
        <v>255</v>
      </c>
      <c r="C103" s="1">
        <v>-4.2000000000000003E-2</v>
      </c>
      <c r="D103" s="1">
        <v>0.46640318229667599</v>
      </c>
      <c r="E103" s="1" t="s">
        <v>337</v>
      </c>
      <c r="F103" s="3">
        <v>3</v>
      </c>
      <c r="G103" s="3">
        <v>8</v>
      </c>
      <c r="H103">
        <f>VLOOKUP(A103,Taul1!A2:C834,3)</f>
        <v>1</v>
      </c>
      <c r="I103" t="str">
        <f>VLOOKUP(A103,Taul1!A2:C834,2)</f>
        <v>Kuntien välinen lähtömuutto, alle 20-vuotiaat</v>
      </c>
      <c r="L103" t="s">
        <v>1663</v>
      </c>
      <c r="M103" t="str">
        <f t="shared" si="1"/>
        <v>3,8,-1</v>
      </c>
      <c r="O103">
        <f>VLOOKUP(B103,Taul1!A2:C834,3)</f>
        <v>0</v>
      </c>
      <c r="P103" t="str">
        <f>VLOOKUP(B103,Taul1!A2:C834,2)</f>
        <v>Perusterveydenhuolto investointimenot yhteensä</v>
      </c>
    </row>
    <row r="104" spans="1:16" ht="18" x14ac:dyDescent="0.3">
      <c r="A104" s="1" t="s">
        <v>5</v>
      </c>
      <c r="B104" s="1" t="s">
        <v>257</v>
      </c>
      <c r="C104" s="1">
        <v>1.9E-2</v>
      </c>
      <c r="D104" s="1">
        <v>0.73598291735741805</v>
      </c>
      <c r="E104" s="1" t="s">
        <v>337</v>
      </c>
      <c r="F104" s="3">
        <v>3</v>
      </c>
      <c r="G104" s="3">
        <v>9</v>
      </c>
      <c r="H104">
        <f>VLOOKUP(A104,Taul1!A2:C834,3)</f>
        <v>1</v>
      </c>
      <c r="I104" t="str">
        <f>VLOOKUP(A104,Taul1!A2:C834,2)</f>
        <v>Kuntien välinen lähtömuutto, alle 20-vuotiaat</v>
      </c>
      <c r="L104" t="s">
        <v>1663</v>
      </c>
      <c r="M104" t="str">
        <f t="shared" si="1"/>
        <v>3,9,0</v>
      </c>
      <c r="O104">
        <f>VLOOKUP(B104,Taul1!A2:C834,3)</f>
        <v>0</v>
      </c>
      <c r="P104" t="str">
        <f>VLOOKUP(B104,Taul1!A2:C834,2)</f>
        <v>Erikoissairaanhoito investointimenot yhteensä</v>
      </c>
    </row>
    <row r="105" spans="1:16" ht="18" x14ac:dyDescent="0.3">
      <c r="A105" s="1" t="s">
        <v>5</v>
      </c>
      <c r="B105" s="1" t="s">
        <v>259</v>
      </c>
      <c r="C105" s="1">
        <v>2.1999999999999999E-2</v>
      </c>
      <c r="D105" s="1">
        <v>0.70524457819845798</v>
      </c>
      <c r="E105" s="1" t="s">
        <v>337</v>
      </c>
      <c r="F105" s="3">
        <v>3</v>
      </c>
      <c r="G105" s="3">
        <v>10</v>
      </c>
      <c r="H105">
        <f>VLOOKUP(A105,Taul1!A2:C834,3)</f>
        <v>1</v>
      </c>
      <c r="I105" t="str">
        <f>VLOOKUP(A105,Taul1!A2:C834,2)</f>
        <v>Kuntien välinen lähtömuutto, alle 20-vuotiaat</v>
      </c>
      <c r="L105" t="s">
        <v>1663</v>
      </c>
      <c r="M105" t="str">
        <f t="shared" si="1"/>
        <v>3,10,0</v>
      </c>
      <c r="O105">
        <f>VLOOKUP(B105,Taul1!A2:C834,3)</f>
        <v>0</v>
      </c>
      <c r="P105" t="str">
        <f>VLOOKUP(B105,Taul1!A2:C834,2)</f>
        <v>Ympäristöterveydenhuolto investointimenot yhteensä</v>
      </c>
    </row>
    <row r="106" spans="1:16" ht="18" x14ac:dyDescent="0.3">
      <c r="A106" s="1" t="s">
        <v>5</v>
      </c>
      <c r="B106" s="1" t="s">
        <v>261</v>
      </c>
      <c r="C106" s="1">
        <v>4.5999999999999999E-2</v>
      </c>
      <c r="D106" s="1">
        <v>0.41565540792578298</v>
      </c>
      <c r="E106" s="1" t="s">
        <v>337</v>
      </c>
      <c r="F106" s="3">
        <v>3</v>
      </c>
      <c r="G106" s="3">
        <v>11</v>
      </c>
      <c r="H106">
        <f>VLOOKUP(A106,Taul1!A2:C834,3)</f>
        <v>1</v>
      </c>
      <c r="I106" t="str">
        <f>VLOOKUP(A106,Taul1!A2:C834,2)</f>
        <v>Kuntien välinen lähtömuutto, alle 20-vuotiaat</v>
      </c>
      <c r="L106" t="s">
        <v>1663</v>
      </c>
      <c r="M106" t="str">
        <f t="shared" si="1"/>
        <v>3,11,0</v>
      </c>
      <c r="O106">
        <f>VLOOKUP(B106,Taul1!A2:C834,3)</f>
        <v>0</v>
      </c>
      <c r="P106" t="str">
        <f>VLOOKUP(B106,Taul1!A2:C834,2)</f>
        <v>Muu sosiaali- ja terveystoiminta investointimenot yhteensä</v>
      </c>
    </row>
    <row r="107" spans="1:16" ht="18" x14ac:dyDescent="0.3">
      <c r="A107" s="1" t="s">
        <v>5</v>
      </c>
      <c r="B107" s="1" t="s">
        <v>263</v>
      </c>
      <c r="C107" s="1">
        <v>-6.4000000000000001E-2</v>
      </c>
      <c r="D107" s="1">
        <v>0.261339797778463</v>
      </c>
      <c r="E107" s="1" t="s">
        <v>337</v>
      </c>
      <c r="F107" s="3">
        <v>3</v>
      </c>
      <c r="G107" s="3">
        <v>12</v>
      </c>
      <c r="H107">
        <f>VLOOKUP(A107,Taul1!A2:C834,3)</f>
        <v>1</v>
      </c>
      <c r="I107" t="str">
        <f>VLOOKUP(A107,Taul1!A2:C834,2)</f>
        <v>Kuntien välinen lähtömuutto, alle 20-vuotiaat</v>
      </c>
      <c r="L107" t="s">
        <v>1663</v>
      </c>
      <c r="M107" t="str">
        <f t="shared" si="1"/>
        <v>3,12,-1</v>
      </c>
      <c r="O107">
        <f>VLOOKUP(B107,Taul1!A2:C834,3)</f>
        <v>0</v>
      </c>
      <c r="P107" t="str">
        <f>VLOOKUP(B107,Taul1!A2:C834,2)</f>
        <v>Sosiaali- ja terveystoiminta yhteensä investointimenot yhteensä</v>
      </c>
    </row>
    <row r="108" spans="1:16" ht="18" x14ac:dyDescent="0.3">
      <c r="A108" s="1" t="s">
        <v>5</v>
      </c>
      <c r="B108" s="1" t="s">
        <v>265</v>
      </c>
      <c r="C108" s="1">
        <v>-3.7999999999999999E-2</v>
      </c>
      <c r="D108" s="1">
        <v>0.50231362059169204</v>
      </c>
      <c r="E108" s="1" t="s">
        <v>337</v>
      </c>
      <c r="F108" s="3">
        <v>3</v>
      </c>
      <c r="G108" s="3">
        <v>13</v>
      </c>
      <c r="H108">
        <f>VLOOKUP(A108,Taul1!A2:C834,3)</f>
        <v>1</v>
      </c>
      <c r="I108" t="str">
        <f>VLOOKUP(A108,Taul1!A2:C834,2)</f>
        <v>Kuntien välinen lähtömuutto, alle 20-vuotiaat</v>
      </c>
      <c r="L108" t="s">
        <v>1663</v>
      </c>
      <c r="M108" t="str">
        <f t="shared" si="1"/>
        <v>3,13,-1</v>
      </c>
      <c r="O108">
        <f>VLOOKUP(B108,Taul1!A2:C834,3)</f>
        <v>0</v>
      </c>
      <c r="P108" t="str">
        <f>VLOOKUP(B108,Taul1!A2:C834,2)</f>
        <v>Varhaiskasvatus investointimenot yhteensä</v>
      </c>
    </row>
    <row r="109" spans="1:16" ht="18" x14ac:dyDescent="0.3">
      <c r="A109" s="1" t="s">
        <v>5</v>
      </c>
      <c r="B109" s="1" t="s">
        <v>267</v>
      </c>
      <c r="C109" s="1">
        <v>-0.14099999999999999</v>
      </c>
      <c r="D109" s="1">
        <v>1.28296779418023E-2</v>
      </c>
      <c r="E109" s="1" t="s">
        <v>337</v>
      </c>
      <c r="F109" s="3">
        <v>3</v>
      </c>
      <c r="G109" s="3">
        <v>14</v>
      </c>
      <c r="H109">
        <f>VLOOKUP(A109,Taul1!A2:C834,3)</f>
        <v>1</v>
      </c>
      <c r="I109" t="str">
        <f>VLOOKUP(A109,Taul1!A2:C834,2)</f>
        <v>Kuntien välinen lähtömuutto, alle 20-vuotiaat</v>
      </c>
      <c r="L109" t="s">
        <v>1663</v>
      </c>
      <c r="M109" t="str">
        <f t="shared" si="1"/>
        <v>3,14,-2</v>
      </c>
      <c r="O109">
        <f>VLOOKUP(B109,Taul1!A2:C834,3)</f>
        <v>0</v>
      </c>
      <c r="P109" t="str">
        <f>VLOOKUP(B109,Taul1!A2:C834,2)</f>
        <v>Esiopetus investointimenot yhteensä</v>
      </c>
    </row>
    <row r="110" spans="1:16" ht="18" x14ac:dyDescent="0.3">
      <c r="A110" s="1" t="s">
        <v>5</v>
      </c>
      <c r="B110" s="1" t="s">
        <v>269</v>
      </c>
      <c r="C110" s="1">
        <v>-1E-3</v>
      </c>
      <c r="D110" s="1">
        <v>0.98558909026847097</v>
      </c>
      <c r="E110" s="1" t="s">
        <v>337</v>
      </c>
      <c r="F110" s="3">
        <v>3</v>
      </c>
      <c r="G110" s="3">
        <v>15</v>
      </c>
      <c r="H110">
        <f>VLOOKUP(A110,Taul1!A2:C834,3)</f>
        <v>1</v>
      </c>
      <c r="I110" t="str">
        <f>VLOOKUP(A110,Taul1!A2:C834,2)</f>
        <v>Kuntien välinen lähtömuutto, alle 20-vuotiaat</v>
      </c>
      <c r="L110" t="s">
        <v>1663</v>
      </c>
      <c r="M110" t="str">
        <f t="shared" si="1"/>
        <v>3,15,-1</v>
      </c>
      <c r="O110">
        <f>VLOOKUP(B110,Taul1!A2:C834,3)</f>
        <v>0</v>
      </c>
      <c r="P110" t="str">
        <f>VLOOKUP(B110,Taul1!A2:C834,2)</f>
        <v>Perusopetus investointimenot yhteensä</v>
      </c>
    </row>
    <row r="111" spans="1:16" ht="18" x14ac:dyDescent="0.3">
      <c r="A111" s="1" t="s">
        <v>5</v>
      </c>
      <c r="B111" s="1" t="s">
        <v>271</v>
      </c>
      <c r="C111" s="1">
        <v>2.8000000000000001E-2</v>
      </c>
      <c r="D111" s="1">
        <v>0.62148680785761201</v>
      </c>
      <c r="E111" s="1" t="s">
        <v>337</v>
      </c>
      <c r="F111" s="3">
        <v>3</v>
      </c>
      <c r="G111" s="3">
        <v>16</v>
      </c>
      <c r="H111">
        <f>VLOOKUP(A111,Taul1!A2:C834,3)</f>
        <v>1</v>
      </c>
      <c r="I111" t="str">
        <f>VLOOKUP(A111,Taul1!A2:C834,2)</f>
        <v>Kuntien välinen lähtömuutto, alle 20-vuotiaat</v>
      </c>
      <c r="L111" t="s">
        <v>1663</v>
      </c>
      <c r="M111" t="str">
        <f t="shared" si="1"/>
        <v>3,16,0</v>
      </c>
      <c r="O111">
        <f>VLOOKUP(B111,Taul1!A2:C834,3)</f>
        <v>0</v>
      </c>
      <c r="P111" t="str">
        <f>VLOOKUP(B111,Taul1!A2:C834,2)</f>
        <v>Lukiokoulutus investointimenot yhteensä</v>
      </c>
    </row>
    <row r="112" spans="1:16" ht="18" x14ac:dyDescent="0.3">
      <c r="A112" s="1" t="s">
        <v>5</v>
      </c>
      <c r="B112" s="1" t="s">
        <v>273</v>
      </c>
      <c r="C112" s="1">
        <v>0.10299999999999999</v>
      </c>
      <c r="D112" s="1">
        <v>7.0965481564689903E-2</v>
      </c>
      <c r="E112" s="1" t="s">
        <v>337</v>
      </c>
      <c r="F112" s="3">
        <v>3</v>
      </c>
      <c r="G112" s="3">
        <v>17</v>
      </c>
      <c r="H112">
        <f>VLOOKUP(A112,Taul1!A2:C834,3)</f>
        <v>1</v>
      </c>
      <c r="I112" t="str">
        <f>VLOOKUP(A112,Taul1!A2:C834,2)</f>
        <v>Kuntien välinen lähtömuutto, alle 20-vuotiaat</v>
      </c>
      <c r="L112" t="s">
        <v>1663</v>
      </c>
      <c r="M112" t="str">
        <f t="shared" si="1"/>
        <v>3,17,1</v>
      </c>
      <c r="O112">
        <f>VLOOKUP(B112,Taul1!A2:C834,3)</f>
        <v>0</v>
      </c>
      <c r="P112" t="str">
        <f>VLOOKUP(B112,Taul1!A2:C834,2)</f>
        <v>Ammatillinen koulutus investointimenot yhteensä</v>
      </c>
    </row>
    <row r="113" spans="1:16" ht="18" x14ac:dyDescent="0.3">
      <c r="A113" s="1" t="s">
        <v>5</v>
      </c>
      <c r="B113" s="1" t="s">
        <v>275</v>
      </c>
      <c r="C113" s="1">
        <v>6.3E-2</v>
      </c>
      <c r="D113" s="1">
        <v>0.27009106104288599</v>
      </c>
      <c r="E113" s="1" t="s">
        <v>337</v>
      </c>
      <c r="F113" s="3">
        <v>3</v>
      </c>
      <c r="G113" s="3">
        <v>18</v>
      </c>
      <c r="H113">
        <f>VLOOKUP(A113,Taul1!A2:C834,3)</f>
        <v>1</v>
      </c>
      <c r="I113" t="str">
        <f>VLOOKUP(A113,Taul1!A2:C834,2)</f>
        <v>Kuntien välinen lähtömuutto, alle 20-vuotiaat</v>
      </c>
      <c r="L113" t="s">
        <v>1663</v>
      </c>
      <c r="M113" t="str">
        <f t="shared" si="1"/>
        <v>3,18,0</v>
      </c>
      <c r="O113">
        <f>VLOOKUP(B113,Taul1!A2:C834,3)</f>
        <v>0</v>
      </c>
      <c r="P113" t="str">
        <f>VLOOKUP(B113,Taul1!A2:C834,2)</f>
        <v>Kansalaisopistojen vapaa sivistystyö investointimenot yhteensä</v>
      </c>
    </row>
    <row r="114" spans="1:16" ht="18" x14ac:dyDescent="0.3">
      <c r="A114" s="1" t="s">
        <v>5</v>
      </c>
      <c r="B114" s="1" t="s">
        <v>277</v>
      </c>
      <c r="C114" s="1">
        <v>-4.2000000000000003E-2</v>
      </c>
      <c r="D114" s="1">
        <v>0.46387112844495898</v>
      </c>
      <c r="E114" s="1" t="s">
        <v>337</v>
      </c>
      <c r="F114" s="3">
        <v>3</v>
      </c>
      <c r="G114" s="3">
        <v>19</v>
      </c>
      <c r="H114">
        <f>VLOOKUP(A114,Taul1!A2:C834,3)</f>
        <v>1</v>
      </c>
      <c r="I114" t="str">
        <f>VLOOKUP(A114,Taul1!A2:C834,2)</f>
        <v>Kuntien välinen lähtömuutto, alle 20-vuotiaat</v>
      </c>
      <c r="L114" t="s">
        <v>1663</v>
      </c>
      <c r="M114" t="str">
        <f t="shared" si="1"/>
        <v>3,19,-1</v>
      </c>
      <c r="O114">
        <f>VLOOKUP(B114,Taul1!A2:C834,3)</f>
        <v>0</v>
      </c>
      <c r="P114" t="str">
        <f>VLOOKUP(B114,Taul1!A2:C834,2)</f>
        <v>Taiteen perusopetus investointimenot yhteensä</v>
      </c>
    </row>
    <row r="115" spans="1:16" ht="18" x14ac:dyDescent="0.3">
      <c r="A115" s="1" t="s">
        <v>5</v>
      </c>
      <c r="B115" s="1" t="s">
        <v>279</v>
      </c>
      <c r="C115" s="1">
        <v>3.0000000000000001E-3</v>
      </c>
      <c r="D115" s="1">
        <v>0.95409848452724899</v>
      </c>
      <c r="E115" s="1" t="s">
        <v>337</v>
      </c>
      <c r="F115" s="3">
        <v>3</v>
      </c>
      <c r="G115" s="3">
        <v>20</v>
      </c>
      <c r="H115">
        <f>VLOOKUP(A115,Taul1!A2:C834,3)</f>
        <v>1</v>
      </c>
      <c r="I115" t="str">
        <f>VLOOKUP(A115,Taul1!A2:C834,2)</f>
        <v>Kuntien välinen lähtömuutto, alle 20-vuotiaat</v>
      </c>
      <c r="L115" t="s">
        <v>1663</v>
      </c>
      <c r="M115" t="str">
        <f t="shared" si="1"/>
        <v>3,20,0</v>
      </c>
      <c r="O115">
        <f>VLOOKUP(B115,Taul1!A2:C834,3)</f>
        <v>0</v>
      </c>
      <c r="P115" t="str">
        <f>VLOOKUP(B115,Taul1!A2:C834,2)</f>
        <v>Muu opetustoiminta investointimenot yhteensä</v>
      </c>
    </row>
    <row r="116" spans="1:16" ht="18" x14ac:dyDescent="0.3">
      <c r="A116" s="1" t="s">
        <v>5</v>
      </c>
      <c r="B116" s="1" t="s">
        <v>281</v>
      </c>
      <c r="C116" s="1">
        <v>-8.1000000000000003E-2</v>
      </c>
      <c r="D116" s="1">
        <v>0.15705907840022901</v>
      </c>
      <c r="E116" s="1" t="s">
        <v>337</v>
      </c>
      <c r="F116" s="3">
        <v>3</v>
      </c>
      <c r="G116" s="3">
        <v>21</v>
      </c>
      <c r="H116">
        <f>VLOOKUP(A116,Taul1!A2:C834,3)</f>
        <v>1</v>
      </c>
      <c r="I116" t="str">
        <f>VLOOKUP(A116,Taul1!A2:C834,2)</f>
        <v>Kuntien välinen lähtömuutto, alle 20-vuotiaat</v>
      </c>
      <c r="L116" t="s">
        <v>1663</v>
      </c>
      <c r="M116" t="str">
        <f t="shared" si="1"/>
        <v>3,21,-1</v>
      </c>
      <c r="O116">
        <f>VLOOKUP(B116,Taul1!A2:C834,3)</f>
        <v>0</v>
      </c>
      <c r="P116" t="str">
        <f>VLOOKUP(B116,Taul1!A2:C834,2)</f>
        <v>Kirjastotoiminta investointimenot yhteensä</v>
      </c>
    </row>
    <row r="117" spans="1:16" ht="18" x14ac:dyDescent="0.3">
      <c r="A117" s="1" t="s">
        <v>5</v>
      </c>
      <c r="B117" s="1" t="s">
        <v>283</v>
      </c>
      <c r="C117" s="1">
        <v>-8.6999999999999994E-2</v>
      </c>
      <c r="D117" s="1">
        <v>0.12668122071273599</v>
      </c>
      <c r="E117" s="1" t="s">
        <v>337</v>
      </c>
      <c r="F117" s="3">
        <v>3</v>
      </c>
      <c r="G117" s="3">
        <v>22</v>
      </c>
      <c r="H117">
        <f>VLOOKUP(A117,Taul1!A2:C834,3)</f>
        <v>1</v>
      </c>
      <c r="I117" t="str">
        <f>VLOOKUP(A117,Taul1!A2:C834,2)</f>
        <v>Kuntien välinen lähtömuutto, alle 20-vuotiaat</v>
      </c>
      <c r="L117" t="s">
        <v>1663</v>
      </c>
      <c r="M117" t="str">
        <f t="shared" si="1"/>
        <v>3,22,-1</v>
      </c>
      <c r="O117">
        <f>VLOOKUP(B117,Taul1!A2:C834,3)</f>
        <v>0</v>
      </c>
      <c r="P117" t="str">
        <f>VLOOKUP(B117,Taul1!A2:C834,2)</f>
        <v>Liikunta ja ulkoilu investointimenot yhteensä</v>
      </c>
    </row>
    <row r="118" spans="1:16" ht="18" x14ac:dyDescent="0.3">
      <c r="A118" s="1" t="s">
        <v>5</v>
      </c>
      <c r="B118" s="1" t="s">
        <v>285</v>
      </c>
      <c r="C118" s="1">
        <v>1.7999999999999999E-2</v>
      </c>
      <c r="D118" s="1">
        <v>0.752085291866885</v>
      </c>
      <c r="E118" s="1" t="s">
        <v>337</v>
      </c>
      <c r="F118" s="3">
        <v>3</v>
      </c>
      <c r="G118" s="3">
        <v>23</v>
      </c>
      <c r="H118">
        <f>VLOOKUP(A118,Taul1!A2:C834,3)</f>
        <v>1</v>
      </c>
      <c r="I118" t="str">
        <f>VLOOKUP(A118,Taul1!A2:C834,2)</f>
        <v>Kuntien välinen lähtömuutto, alle 20-vuotiaat</v>
      </c>
      <c r="L118" t="s">
        <v>1663</v>
      </c>
      <c r="M118" t="str">
        <f t="shared" si="1"/>
        <v>3,23,0</v>
      </c>
      <c r="O118">
        <f>VLOOKUP(B118,Taul1!A2:C834,3)</f>
        <v>0</v>
      </c>
      <c r="P118" t="str">
        <f>VLOOKUP(B118,Taul1!A2:C834,2)</f>
        <v>Nuorisotoiminta investointimenot yhteensä</v>
      </c>
    </row>
    <row r="119" spans="1:16" ht="18" x14ac:dyDescent="0.3">
      <c r="A119" s="1" t="s">
        <v>5</v>
      </c>
      <c r="B119" s="1" t="s">
        <v>287</v>
      </c>
      <c r="C119" s="1">
        <v>5.2999999999999999E-2</v>
      </c>
      <c r="D119" s="1">
        <v>0.35614262501365201</v>
      </c>
      <c r="E119" s="1" t="s">
        <v>337</v>
      </c>
      <c r="F119" s="3">
        <v>3</v>
      </c>
      <c r="G119" s="3">
        <v>24</v>
      </c>
      <c r="H119">
        <f>VLOOKUP(A119,Taul1!A2:C834,3)</f>
        <v>1</v>
      </c>
      <c r="I119" t="str">
        <f>VLOOKUP(A119,Taul1!A2:C834,2)</f>
        <v>Kuntien välinen lähtömuutto, alle 20-vuotiaat</v>
      </c>
      <c r="L119" t="s">
        <v>1663</v>
      </c>
      <c r="M119" t="str">
        <f t="shared" si="1"/>
        <v>3,24,0</v>
      </c>
      <c r="O119">
        <f>VLOOKUP(B119,Taul1!A2:C834,3)</f>
        <v>0</v>
      </c>
      <c r="P119" t="str">
        <f>VLOOKUP(B119,Taul1!A2:C834,2)</f>
        <v>Museo- ja näyttelytoiminta investointimenot yhteensä</v>
      </c>
    </row>
    <row r="120" spans="1:16" ht="18" x14ac:dyDescent="0.3">
      <c r="A120" s="1" t="s">
        <v>5</v>
      </c>
      <c r="B120" s="1" t="s">
        <v>289</v>
      </c>
      <c r="C120" s="1">
        <v>-0.105</v>
      </c>
      <c r="D120" s="1">
        <v>6.4131328876588706E-2</v>
      </c>
      <c r="E120" s="1" t="s">
        <v>337</v>
      </c>
      <c r="F120" s="3">
        <v>3</v>
      </c>
      <c r="G120" s="3">
        <v>25</v>
      </c>
      <c r="H120">
        <f>VLOOKUP(A120,Taul1!A2:C834,3)</f>
        <v>1</v>
      </c>
      <c r="I120" t="str">
        <f>VLOOKUP(A120,Taul1!A2:C834,2)</f>
        <v>Kuntien välinen lähtömuutto, alle 20-vuotiaat</v>
      </c>
      <c r="L120" t="s">
        <v>1663</v>
      </c>
      <c r="M120" t="str">
        <f t="shared" si="1"/>
        <v>3,25,-2</v>
      </c>
      <c r="O120">
        <f>VLOOKUP(B120,Taul1!A2:C834,3)</f>
        <v>0</v>
      </c>
      <c r="P120" t="str">
        <f>VLOOKUP(B120,Taul1!A2:C834,2)</f>
        <v>Teatteri-, tanssi- ja sirkustoiminta investointimenot yhteensä</v>
      </c>
    </row>
    <row r="121" spans="1:16" ht="18" x14ac:dyDescent="0.3">
      <c r="A121" s="1" t="s">
        <v>5</v>
      </c>
      <c r="B121" s="1" t="s">
        <v>291</v>
      </c>
      <c r="C121" s="1">
        <v>4.4999999999999998E-2</v>
      </c>
      <c r="D121" s="1">
        <v>0.433470562056954</v>
      </c>
      <c r="E121" s="1" t="s">
        <v>337</v>
      </c>
      <c r="F121" s="3">
        <v>3</v>
      </c>
      <c r="G121" s="3">
        <v>26</v>
      </c>
      <c r="H121">
        <f>VLOOKUP(A121,Taul1!A2:C834,3)</f>
        <v>1</v>
      </c>
      <c r="I121" t="str">
        <f>VLOOKUP(A121,Taul1!A2:C834,2)</f>
        <v>Kuntien välinen lähtömuutto, alle 20-vuotiaat</v>
      </c>
      <c r="L121" t="s">
        <v>1663</v>
      </c>
      <c r="M121" t="str">
        <f t="shared" si="1"/>
        <v>3,26,0</v>
      </c>
      <c r="O121">
        <f>VLOOKUP(B121,Taul1!A2:C834,3)</f>
        <v>0</v>
      </c>
      <c r="P121" t="str">
        <f>VLOOKUP(B121,Taul1!A2:C834,2)</f>
        <v>Musiikkitoiminta investointimenot yhteensä</v>
      </c>
    </row>
    <row r="122" spans="1:16" ht="18" x14ac:dyDescent="0.3">
      <c r="A122" s="1" t="s">
        <v>5</v>
      </c>
      <c r="B122" s="1" t="s">
        <v>293</v>
      </c>
      <c r="C122" s="1">
        <v>0.06</v>
      </c>
      <c r="D122" s="1">
        <v>0.292985799020961</v>
      </c>
      <c r="E122" s="1" t="s">
        <v>337</v>
      </c>
      <c r="F122" s="3">
        <v>3</v>
      </c>
      <c r="G122" s="3">
        <v>27</v>
      </c>
      <c r="H122">
        <f>VLOOKUP(A122,Taul1!A2:C834,3)</f>
        <v>1</v>
      </c>
      <c r="I122" t="str">
        <f>VLOOKUP(A122,Taul1!A2:C834,2)</f>
        <v>Kuntien välinen lähtömuutto, alle 20-vuotiaat</v>
      </c>
      <c r="L122" t="s">
        <v>1663</v>
      </c>
      <c r="M122" t="str">
        <f t="shared" si="1"/>
        <v>3,27,0</v>
      </c>
      <c r="O122">
        <f>VLOOKUP(B122,Taul1!A2:C834,3)</f>
        <v>0</v>
      </c>
      <c r="P122" t="str">
        <f>VLOOKUP(B122,Taul1!A2:C834,2)</f>
        <v>Muu kulttuuritoiminta investointimenot yhteensä</v>
      </c>
    </row>
    <row r="123" spans="1:16" ht="18" x14ac:dyDescent="0.3">
      <c r="A123" s="1" t="s">
        <v>5</v>
      </c>
      <c r="B123" s="1" t="s">
        <v>295</v>
      </c>
      <c r="C123" s="1">
        <v>-2.1000000000000001E-2</v>
      </c>
      <c r="D123" s="1">
        <v>0.71068025257582701</v>
      </c>
      <c r="E123" s="1" t="s">
        <v>337</v>
      </c>
      <c r="F123" s="3">
        <v>3</v>
      </c>
      <c r="G123" s="3">
        <v>28</v>
      </c>
      <c r="H123">
        <f>VLOOKUP(A123,Taul1!A2:C834,3)</f>
        <v>1</v>
      </c>
      <c r="I123" t="str">
        <f>VLOOKUP(A123,Taul1!A2:C834,2)</f>
        <v>Kuntien välinen lähtömuutto, alle 20-vuotiaat</v>
      </c>
      <c r="L123" t="s">
        <v>1663</v>
      </c>
      <c r="M123" t="str">
        <f t="shared" si="1"/>
        <v>3,28,-1</v>
      </c>
      <c r="O123">
        <f>VLOOKUP(B123,Taul1!A2:C834,3)</f>
        <v>0</v>
      </c>
      <c r="P123" t="str">
        <f>VLOOKUP(B123,Taul1!A2:C834,2)</f>
        <v>Opetus- ja kulttuuritoiminta yhteensä investointimenot yhteensä</v>
      </c>
    </row>
    <row r="124" spans="1:16" ht="18" x14ac:dyDescent="0.3">
      <c r="A124" s="1" t="s">
        <v>5</v>
      </c>
      <c r="B124" s="1" t="s">
        <v>297</v>
      </c>
      <c r="C124" s="1">
        <v>2E-3</v>
      </c>
      <c r="D124" s="1">
        <v>0.97379991151198397</v>
      </c>
      <c r="E124" s="1" t="s">
        <v>337</v>
      </c>
      <c r="F124" s="3">
        <v>3</v>
      </c>
      <c r="G124" s="3">
        <v>29</v>
      </c>
      <c r="H124">
        <f>VLOOKUP(A124,Taul1!A2:C834,3)</f>
        <v>1</v>
      </c>
      <c r="I124" t="str">
        <f>VLOOKUP(A124,Taul1!A2:C834,2)</f>
        <v>Kuntien välinen lähtömuutto, alle 20-vuotiaat</v>
      </c>
      <c r="L124" t="s">
        <v>1663</v>
      </c>
      <c r="M124" t="str">
        <f t="shared" si="1"/>
        <v>3,29,0</v>
      </c>
      <c r="O124">
        <f>VLOOKUP(B124,Taul1!A2:C834,3)</f>
        <v>0</v>
      </c>
      <c r="P124" t="str">
        <f>VLOOKUP(B124,Taul1!A2:C834,2)</f>
        <v>Yhdyskuntasuunnittelu investointimenot yhteensä</v>
      </c>
    </row>
    <row r="125" spans="1:16" ht="18" x14ac:dyDescent="0.3">
      <c r="A125" s="1" t="s">
        <v>5</v>
      </c>
      <c r="B125" s="1" t="s">
        <v>299</v>
      </c>
      <c r="C125" s="1">
        <v>1.4999999999999999E-2</v>
      </c>
      <c r="D125" s="1">
        <v>0.79064099101729202</v>
      </c>
      <c r="E125" s="1" t="s">
        <v>337</v>
      </c>
      <c r="F125" s="3">
        <v>3</v>
      </c>
      <c r="G125" s="3">
        <v>30</v>
      </c>
      <c r="H125">
        <f>VLOOKUP(A125,Taul1!A2:C834,3)</f>
        <v>1</v>
      </c>
      <c r="I125" t="str">
        <f>VLOOKUP(A125,Taul1!A2:C834,2)</f>
        <v>Kuntien välinen lähtömuutto, alle 20-vuotiaat</v>
      </c>
      <c r="L125" t="s">
        <v>1663</v>
      </c>
      <c r="M125" t="str">
        <f t="shared" si="1"/>
        <v>3,30,0</v>
      </c>
      <c r="O125">
        <f>VLOOKUP(B125,Taul1!A2:C834,3)</f>
        <v>0</v>
      </c>
      <c r="P125" t="str">
        <f>VLOOKUP(B125,Taul1!A2:C834,2)</f>
        <v>Rakennusvalvonta investointimenot yhteensä</v>
      </c>
    </row>
    <row r="126" spans="1:16" ht="18" x14ac:dyDescent="0.3">
      <c r="A126" s="1" t="s">
        <v>5</v>
      </c>
      <c r="B126" s="1" t="s">
        <v>301</v>
      </c>
      <c r="C126" s="1">
        <v>-7.0000000000000001E-3</v>
      </c>
      <c r="D126" s="1">
        <v>0.89600209352488103</v>
      </c>
      <c r="E126" s="1" t="s">
        <v>337</v>
      </c>
      <c r="F126" s="3">
        <v>3</v>
      </c>
      <c r="G126" s="3">
        <v>31</v>
      </c>
      <c r="H126">
        <f>VLOOKUP(A126,Taul1!A2:C834,3)</f>
        <v>1</v>
      </c>
      <c r="I126" t="str">
        <f>VLOOKUP(A126,Taul1!A2:C834,2)</f>
        <v>Kuntien välinen lähtömuutto, alle 20-vuotiaat</v>
      </c>
      <c r="L126" t="s">
        <v>1663</v>
      </c>
      <c r="M126" t="str">
        <f t="shared" si="1"/>
        <v>3,31,-1</v>
      </c>
      <c r="O126">
        <f>VLOOKUP(B126,Taul1!A2:C834,3)</f>
        <v>0</v>
      </c>
      <c r="P126" t="str">
        <f>VLOOKUP(B126,Taul1!A2:C834,2)</f>
        <v>Ympäristön huolto investointimenot yhteensä</v>
      </c>
    </row>
    <row r="127" spans="1:16" ht="18" x14ac:dyDescent="0.3">
      <c r="A127" s="1" t="s">
        <v>5</v>
      </c>
      <c r="B127" s="1" t="s">
        <v>303</v>
      </c>
      <c r="C127" s="1">
        <v>0.01</v>
      </c>
      <c r="D127" s="1">
        <v>0.85898047634376695</v>
      </c>
      <c r="E127" s="1" t="s">
        <v>337</v>
      </c>
      <c r="F127" s="3">
        <v>3</v>
      </c>
      <c r="G127" s="3">
        <v>32</v>
      </c>
      <c r="H127">
        <f>VLOOKUP(A127,Taul1!A2:C834,3)</f>
        <v>1</v>
      </c>
      <c r="I127" t="str">
        <f>VLOOKUP(A127,Taul1!A2:C834,2)</f>
        <v>Kuntien välinen lähtömuutto, alle 20-vuotiaat</v>
      </c>
      <c r="L127" t="s">
        <v>1663</v>
      </c>
      <c r="M127" t="str">
        <f t="shared" si="1"/>
        <v>3,32,0</v>
      </c>
      <c r="O127">
        <f>VLOOKUP(B127,Taul1!A2:C834,3)</f>
        <v>0</v>
      </c>
      <c r="P127" t="str">
        <f>VLOOKUP(B127,Taul1!A2:C834,2)</f>
        <v>Liikenneväylät investointimenot yhteensä</v>
      </c>
    </row>
    <row r="128" spans="1:16" ht="18" x14ac:dyDescent="0.3">
      <c r="A128" s="1" t="s">
        <v>5</v>
      </c>
      <c r="B128" s="1" t="s">
        <v>305</v>
      </c>
      <c r="C128" s="1">
        <v>3.1E-2</v>
      </c>
      <c r="D128" s="1">
        <v>0.58931846339645699</v>
      </c>
      <c r="E128" s="1" t="s">
        <v>337</v>
      </c>
      <c r="F128" s="3">
        <v>3</v>
      </c>
      <c r="G128" s="3">
        <v>33</v>
      </c>
      <c r="H128">
        <f>VLOOKUP(A128,Taul1!A2:C834,3)</f>
        <v>1</v>
      </c>
      <c r="I128" t="str">
        <f>VLOOKUP(A128,Taul1!A2:C834,2)</f>
        <v>Kuntien välinen lähtömuutto, alle 20-vuotiaat</v>
      </c>
      <c r="L128" t="s">
        <v>1663</v>
      </c>
      <c r="M128" t="str">
        <f t="shared" si="1"/>
        <v>3,33,0</v>
      </c>
      <c r="O128">
        <f>VLOOKUP(B128,Taul1!A2:C834,3)</f>
        <v>0</v>
      </c>
      <c r="P128" t="str">
        <f>VLOOKUP(B128,Taul1!A2:C834,2)</f>
        <v>Puistot ja yleiset alueet investointimenot yhteensä</v>
      </c>
    </row>
    <row r="129" spans="1:16" ht="18" x14ac:dyDescent="0.3">
      <c r="A129" s="1" t="s">
        <v>5</v>
      </c>
      <c r="B129" s="1" t="s">
        <v>307</v>
      </c>
      <c r="C129" s="1">
        <v>-4.5999999999999999E-2</v>
      </c>
      <c r="D129" s="1">
        <v>0.41900345261226501</v>
      </c>
      <c r="E129" s="1" t="s">
        <v>337</v>
      </c>
      <c r="F129" s="3">
        <v>3</v>
      </c>
      <c r="G129" s="3">
        <v>34</v>
      </c>
      <c r="H129">
        <f>VLOOKUP(A129,Taul1!A2:C834,3)</f>
        <v>1</v>
      </c>
      <c r="I129" t="str">
        <f>VLOOKUP(A129,Taul1!A2:C834,2)</f>
        <v>Kuntien välinen lähtömuutto, alle 20-vuotiaat</v>
      </c>
      <c r="L129" t="s">
        <v>1663</v>
      </c>
      <c r="M129" t="str">
        <f t="shared" si="1"/>
        <v>3,34,-1</v>
      </c>
      <c r="O129">
        <f>VLOOKUP(B129,Taul1!A2:C834,3)</f>
        <v>0</v>
      </c>
      <c r="P129" t="str">
        <f>VLOOKUP(B129,Taul1!A2:C834,2)</f>
        <v>Palo- ja pelastustoiminta investointimenot yhteensä</v>
      </c>
    </row>
    <row r="130" spans="1:16" ht="18" x14ac:dyDescent="0.3">
      <c r="A130" s="1" t="s">
        <v>5</v>
      </c>
      <c r="B130" s="1" t="s">
        <v>309</v>
      </c>
      <c r="C130" s="1">
        <v>-8.5999999999999993E-2</v>
      </c>
      <c r="D130" s="1">
        <v>0.13137821494691701</v>
      </c>
      <c r="E130" s="1" t="s">
        <v>337</v>
      </c>
      <c r="F130" s="3">
        <v>3</v>
      </c>
      <c r="G130" s="3">
        <v>35</v>
      </c>
      <c r="H130">
        <f>VLOOKUP(A130,Taul1!A2:C834,3)</f>
        <v>1</v>
      </c>
      <c r="I130" t="str">
        <f>VLOOKUP(A130,Taul1!A2:C834,2)</f>
        <v>Kuntien välinen lähtömuutto, alle 20-vuotiaat</v>
      </c>
      <c r="L130" t="s">
        <v>1663</v>
      </c>
      <c r="M130" t="str">
        <f t="shared" si="1"/>
        <v>3,35,-1</v>
      </c>
      <c r="O130">
        <f>VLOOKUP(B130,Taul1!A2:C834,3)</f>
        <v>0</v>
      </c>
      <c r="P130" t="str">
        <f>VLOOKUP(B130,Taul1!A2:C834,2)</f>
        <v>Lomituspalvelut investointimenot yhteensä</v>
      </c>
    </row>
    <row r="131" spans="1:16" ht="18" x14ac:dyDescent="0.3">
      <c r="A131" s="1" t="s">
        <v>5</v>
      </c>
      <c r="B131" s="1" t="s">
        <v>311</v>
      </c>
      <c r="C131" s="1">
        <v>-0.12</v>
      </c>
      <c r="D131" s="1">
        <v>3.52610866574318E-2</v>
      </c>
      <c r="E131" s="1" t="s">
        <v>337</v>
      </c>
      <c r="F131" s="3">
        <v>3</v>
      </c>
      <c r="G131" s="3">
        <v>36</v>
      </c>
      <c r="H131">
        <f>VLOOKUP(A131,Taul1!A2:C834,3)</f>
        <v>1</v>
      </c>
      <c r="I131" t="str">
        <f>VLOOKUP(A131,Taul1!A2:C834,2)</f>
        <v>Kuntien välinen lähtömuutto, alle 20-vuotiaat</v>
      </c>
      <c r="L131" t="s">
        <v>1663</v>
      </c>
      <c r="M131" t="str">
        <f t="shared" ref="M131:M194" si="2">F131&amp;L131&amp;G131&amp;L131&amp;INT(C131*10)</f>
        <v>3,36,-2</v>
      </c>
      <c r="O131">
        <f>VLOOKUP(B131,Taul1!A2:C834,3)</f>
        <v>0</v>
      </c>
      <c r="P131" t="str">
        <f>VLOOKUP(B131,Taul1!A2:C834,2)</f>
        <v>Tila- ja vuokrauspalvelut investointimenot yhteensä</v>
      </c>
    </row>
    <row r="132" spans="1:16" ht="18" x14ac:dyDescent="0.3">
      <c r="A132" s="1" t="s">
        <v>5</v>
      </c>
      <c r="B132" s="1" t="s">
        <v>313</v>
      </c>
      <c r="C132" s="1">
        <v>-8.3000000000000004E-2</v>
      </c>
      <c r="D132" s="1">
        <v>0.14276356033729201</v>
      </c>
      <c r="E132" s="1" t="s">
        <v>337</v>
      </c>
      <c r="F132" s="3">
        <v>3</v>
      </c>
      <c r="G132" s="3">
        <v>37</v>
      </c>
      <c r="H132">
        <f>VLOOKUP(A132,Taul1!A2:C834,3)</f>
        <v>1</v>
      </c>
      <c r="I132" t="str">
        <f>VLOOKUP(A132,Taul1!A2:C834,2)</f>
        <v>Kuntien välinen lähtömuutto, alle 20-vuotiaat</v>
      </c>
      <c r="L132" t="s">
        <v>1663</v>
      </c>
      <c r="M132" t="str">
        <f t="shared" si="2"/>
        <v>3,37,-1</v>
      </c>
      <c r="O132">
        <f>VLOOKUP(B132,Taul1!A2:C834,3)</f>
        <v>0</v>
      </c>
      <c r="P132" t="str">
        <f>VLOOKUP(B132,Taul1!A2:C834,2)</f>
        <v>Tukipalvelut investointimenot yhteensä</v>
      </c>
    </row>
    <row r="133" spans="1:16" ht="18" x14ac:dyDescent="0.3">
      <c r="A133" s="1" t="s">
        <v>5</v>
      </c>
      <c r="B133" s="1" t="s">
        <v>315</v>
      </c>
      <c r="C133" s="1">
        <v>-0.05</v>
      </c>
      <c r="D133" s="1">
        <v>0.37835072939129399</v>
      </c>
      <c r="E133" s="1" t="s">
        <v>337</v>
      </c>
      <c r="F133" s="3">
        <v>3</v>
      </c>
      <c r="G133" s="3">
        <v>38</v>
      </c>
      <c r="H133">
        <f>VLOOKUP(A133,Taul1!A2:C834,3)</f>
        <v>1</v>
      </c>
      <c r="I133" t="str">
        <f>VLOOKUP(A133,Taul1!A2:C834,2)</f>
        <v>Kuntien välinen lähtömuutto, alle 20-vuotiaat</v>
      </c>
      <c r="L133" t="s">
        <v>1663</v>
      </c>
      <c r="M133" t="str">
        <f t="shared" si="2"/>
        <v>3,38,-1</v>
      </c>
      <c r="O133">
        <f>VLOOKUP(B133,Taul1!A2:C834,3)</f>
        <v>0</v>
      </c>
      <c r="P133" t="str">
        <f>VLOOKUP(B133,Taul1!A2:C834,2)</f>
        <v>Elinkeinoelämän edistäminen investointimenot yhteensä</v>
      </c>
    </row>
    <row r="134" spans="1:16" ht="18" x14ac:dyDescent="0.3">
      <c r="A134" s="1" t="s">
        <v>5</v>
      </c>
      <c r="B134" s="1" t="s">
        <v>317</v>
      </c>
      <c r="C134" s="1">
        <v>3.9E-2</v>
      </c>
      <c r="D134" s="1">
        <v>0.49654635535609398</v>
      </c>
      <c r="E134" s="1" t="s">
        <v>337</v>
      </c>
      <c r="F134" s="3">
        <v>3</v>
      </c>
      <c r="G134" s="3">
        <v>39</v>
      </c>
      <c r="H134">
        <f>VLOOKUP(A134,Taul1!A2:C834,3)</f>
        <v>1</v>
      </c>
      <c r="I134" t="str">
        <f>VLOOKUP(A134,Taul1!A2:C834,2)</f>
        <v>Kuntien välinen lähtömuutto, alle 20-vuotiaat</v>
      </c>
      <c r="L134" t="s">
        <v>1663</v>
      </c>
      <c r="M134" t="str">
        <f t="shared" si="2"/>
        <v>3,39,0</v>
      </c>
      <c r="O134">
        <f>VLOOKUP(B134,Taul1!A2:C834,3)</f>
        <v>0</v>
      </c>
      <c r="P134" t="str">
        <f>VLOOKUP(B134,Taul1!A2:C834,2)</f>
        <v>Vesihuolto investointimenot yhteensä</v>
      </c>
    </row>
    <row r="135" spans="1:16" ht="18" x14ac:dyDescent="0.3">
      <c r="A135" s="1" t="s">
        <v>5</v>
      </c>
      <c r="B135" s="1" t="s">
        <v>319</v>
      </c>
      <c r="C135" s="1">
        <v>8.1000000000000003E-2</v>
      </c>
      <c r="D135" s="1">
        <v>0.15382079419360101</v>
      </c>
      <c r="E135" s="1" t="s">
        <v>337</v>
      </c>
      <c r="F135" s="3">
        <v>3</v>
      </c>
      <c r="G135" s="3">
        <v>40</v>
      </c>
      <c r="H135">
        <f>VLOOKUP(A135,Taul1!A2:C834,3)</f>
        <v>1</v>
      </c>
      <c r="I135" t="str">
        <f>VLOOKUP(A135,Taul1!A2:C834,2)</f>
        <v>Kuntien välinen lähtömuutto, alle 20-vuotiaat</v>
      </c>
      <c r="L135" t="s">
        <v>1663</v>
      </c>
      <c r="M135" t="str">
        <f t="shared" si="2"/>
        <v>3,40,0</v>
      </c>
      <c r="O135">
        <f>VLOOKUP(B135,Taul1!A2:C834,3)</f>
        <v>0</v>
      </c>
      <c r="P135" t="str">
        <f>VLOOKUP(B135,Taul1!A2:C834,2)</f>
        <v>Energiahuolto investointimenot yhteensä</v>
      </c>
    </row>
    <row r="136" spans="1:16" ht="18" x14ac:dyDescent="0.3">
      <c r="A136" s="1" t="s">
        <v>5</v>
      </c>
      <c r="B136" s="1" t="s">
        <v>321</v>
      </c>
      <c r="C136" s="1">
        <v>-4.3999999999999997E-2</v>
      </c>
      <c r="D136" s="1">
        <v>0.44196343016772</v>
      </c>
      <c r="E136" s="1" t="s">
        <v>337</v>
      </c>
      <c r="F136" s="3">
        <v>3</v>
      </c>
      <c r="G136" s="3">
        <v>41</v>
      </c>
      <c r="H136">
        <f>VLOOKUP(A136,Taul1!A2:C834,3)</f>
        <v>1</v>
      </c>
      <c r="I136" t="str">
        <f>VLOOKUP(A136,Taul1!A2:C834,2)</f>
        <v>Kuntien välinen lähtömuutto, alle 20-vuotiaat</v>
      </c>
      <c r="L136" t="s">
        <v>1663</v>
      </c>
      <c r="M136" t="str">
        <f t="shared" si="2"/>
        <v>3,41,-1</v>
      </c>
      <c r="O136">
        <f>VLOOKUP(B136,Taul1!A2:C834,3)</f>
        <v>0</v>
      </c>
      <c r="P136" t="str">
        <f>VLOOKUP(B136,Taul1!A2:C834,2)</f>
        <v>Jätehuolto investointimenot yhteensä</v>
      </c>
    </row>
    <row r="137" spans="1:16" ht="18" x14ac:dyDescent="0.3">
      <c r="A137" s="1" t="s">
        <v>5</v>
      </c>
      <c r="B137" s="1" t="s">
        <v>323</v>
      </c>
      <c r="C137" s="1">
        <v>2.1999999999999999E-2</v>
      </c>
      <c r="D137" s="1">
        <v>0.69602835627551396</v>
      </c>
      <c r="E137" s="1" t="s">
        <v>337</v>
      </c>
      <c r="F137" s="3">
        <v>3</v>
      </c>
      <c r="G137" s="3">
        <v>42</v>
      </c>
      <c r="H137">
        <f>VLOOKUP(A137,Taul1!A2:C834,3)</f>
        <v>1</v>
      </c>
      <c r="I137" t="str">
        <f>VLOOKUP(A137,Taul1!A2:C834,2)</f>
        <v>Kuntien välinen lähtömuutto, alle 20-vuotiaat</v>
      </c>
      <c r="L137" t="s">
        <v>1663</v>
      </c>
      <c r="M137" t="str">
        <f t="shared" si="2"/>
        <v>3,42,0</v>
      </c>
      <c r="O137">
        <f>VLOOKUP(B137,Taul1!A2:C834,3)</f>
        <v>0</v>
      </c>
      <c r="P137" t="str">
        <f>VLOOKUP(B137,Taul1!A2:C834,2)</f>
        <v>Joukkoliikenne investointimenot yhteensä</v>
      </c>
    </row>
    <row r="138" spans="1:16" ht="18" x14ac:dyDescent="0.3">
      <c r="A138" s="1" t="s">
        <v>5</v>
      </c>
      <c r="B138" s="1" t="s">
        <v>325</v>
      </c>
      <c r="C138" s="1">
        <v>-5.1999999999999998E-2</v>
      </c>
      <c r="D138" s="1">
        <v>0.36302224322894</v>
      </c>
      <c r="E138" s="1" t="s">
        <v>337</v>
      </c>
      <c r="F138" s="3">
        <v>3</v>
      </c>
      <c r="G138" s="3">
        <v>43</v>
      </c>
      <c r="H138">
        <f>VLOOKUP(A138,Taul1!A2:C834,3)</f>
        <v>1</v>
      </c>
      <c r="I138" t="str">
        <f>VLOOKUP(A138,Taul1!A2:C834,2)</f>
        <v>Kuntien välinen lähtömuutto, alle 20-vuotiaat</v>
      </c>
      <c r="L138" t="s">
        <v>1663</v>
      </c>
      <c r="M138" t="str">
        <f t="shared" si="2"/>
        <v>3,43,-1</v>
      </c>
      <c r="O138">
        <f>VLOOKUP(B138,Taul1!A2:C834,3)</f>
        <v>0</v>
      </c>
      <c r="P138" t="str">
        <f>VLOOKUP(B138,Taul1!A2:C834,2)</f>
        <v>Satamatoiminta investointimenot yhteensä</v>
      </c>
    </row>
    <row r="139" spans="1:16" ht="18" x14ac:dyDescent="0.3">
      <c r="A139" s="1" t="s">
        <v>5</v>
      </c>
      <c r="B139" s="1" t="s">
        <v>327</v>
      </c>
      <c r="C139" s="1">
        <v>0.03</v>
      </c>
      <c r="D139" s="1">
        <v>0.60427545058430598</v>
      </c>
      <c r="E139" s="1" t="s">
        <v>337</v>
      </c>
      <c r="F139" s="3">
        <v>3</v>
      </c>
      <c r="G139" s="3">
        <v>44</v>
      </c>
      <c r="H139">
        <f>VLOOKUP(A139,Taul1!A2:C834,3)</f>
        <v>1</v>
      </c>
      <c r="I139" t="str">
        <f>VLOOKUP(A139,Taul1!A2:C834,2)</f>
        <v>Kuntien välinen lähtömuutto, alle 20-vuotiaat</v>
      </c>
      <c r="L139" t="s">
        <v>1663</v>
      </c>
      <c r="M139" t="str">
        <f t="shared" si="2"/>
        <v>3,44,0</v>
      </c>
      <c r="O139">
        <f>VLOOKUP(B139,Taul1!A2:C834,3)</f>
        <v>0</v>
      </c>
      <c r="P139" t="str">
        <f>VLOOKUP(B139,Taul1!A2:C834,2)</f>
        <v>Maa- ja metsätilat investointimenot yhteensä</v>
      </c>
    </row>
    <row r="140" spans="1:16" ht="18" x14ac:dyDescent="0.3">
      <c r="A140" s="1" t="s">
        <v>5</v>
      </c>
      <c r="B140" s="1" t="s">
        <v>329</v>
      </c>
      <c r="C140" s="1">
        <v>-0.13200000000000001</v>
      </c>
      <c r="D140" s="1">
        <v>2.0409223913811898E-2</v>
      </c>
      <c r="E140" s="1" t="s">
        <v>337</v>
      </c>
      <c r="F140" s="3">
        <v>3</v>
      </c>
      <c r="G140" s="3">
        <v>45</v>
      </c>
      <c r="H140">
        <f>VLOOKUP(A140,Taul1!A2:C834,3)</f>
        <v>1</v>
      </c>
      <c r="I140" t="str">
        <f>VLOOKUP(A140,Taul1!A2:C834,2)</f>
        <v>Kuntien välinen lähtömuutto, alle 20-vuotiaat</v>
      </c>
      <c r="L140" t="s">
        <v>1663</v>
      </c>
      <c r="M140" t="str">
        <f t="shared" si="2"/>
        <v>3,45,-2</v>
      </c>
      <c r="O140">
        <f>VLOOKUP(B140,Taul1!A2:C834,3)</f>
        <v>0</v>
      </c>
      <c r="P140" t="str">
        <f>VLOOKUP(B140,Taul1!A2:C834,2)</f>
        <v>Muu toiminta investointimenot yhteensä</v>
      </c>
    </row>
    <row r="141" spans="1:16" ht="18" x14ac:dyDescent="0.3">
      <c r="A141" s="1" t="s">
        <v>5</v>
      </c>
      <c r="B141" s="1" t="s">
        <v>331</v>
      </c>
      <c r="C141" s="1">
        <v>-3.6999999999999998E-2</v>
      </c>
      <c r="D141" s="1">
        <v>0.51915201508383901</v>
      </c>
      <c r="E141" s="1" t="s">
        <v>337</v>
      </c>
      <c r="F141" s="3">
        <v>3</v>
      </c>
      <c r="G141" s="3">
        <v>46</v>
      </c>
      <c r="H141">
        <f>VLOOKUP(A141,Taul1!A2:C834,3)</f>
        <v>1</v>
      </c>
      <c r="I141" t="str">
        <f>VLOOKUP(A141,Taul1!A2:C834,2)</f>
        <v>Kuntien välinen lähtömuutto, alle 20-vuotiaat</v>
      </c>
      <c r="L141" t="s">
        <v>1663</v>
      </c>
      <c r="M141" t="str">
        <f t="shared" si="2"/>
        <v>3,46,-1</v>
      </c>
      <c r="O141">
        <f>VLOOKUP(B141,Taul1!A2:C834,3)</f>
        <v>0</v>
      </c>
      <c r="P141" t="str">
        <f>VLOOKUP(B141,Taul1!A2:C834,2)</f>
        <v>Investoinnit yhteensä  investointimenot yhteensä</v>
      </c>
    </row>
    <row r="142" spans="1:16" ht="18" x14ac:dyDescent="0.3">
      <c r="A142" s="1" t="s">
        <v>5</v>
      </c>
      <c r="B142" s="1" t="s">
        <v>117</v>
      </c>
      <c r="C142" s="1">
        <v>-2.7E-2</v>
      </c>
      <c r="D142" s="1">
        <v>0.63120848453109202</v>
      </c>
      <c r="E142" s="1" t="s">
        <v>337</v>
      </c>
      <c r="F142" s="3">
        <v>3</v>
      </c>
      <c r="G142" s="3">
        <v>47</v>
      </c>
      <c r="H142">
        <f>VLOOKUP(A142,Taul1!A2:C834,3)</f>
        <v>1</v>
      </c>
      <c r="I142" t="str">
        <f>VLOOKUP(A142,Taul1!A2:C834,2)</f>
        <v>Kuntien välinen lähtömuutto, alle 20-vuotiaat</v>
      </c>
      <c r="L142" t="s">
        <v>1663</v>
      </c>
      <c r="M142" t="str">
        <f t="shared" si="2"/>
        <v>3,47,-1</v>
      </c>
      <c r="O142">
        <f>VLOOKUP(B142,Taul1!A2:C834,3)</f>
        <v>0</v>
      </c>
      <c r="P142" t="str">
        <f>VLOOKUP(B142,Taul1!A2:C834,2)</f>
        <v>Taloudellinen huoltosuhde</v>
      </c>
    </row>
    <row r="143" spans="1:16" ht="18" x14ac:dyDescent="0.3">
      <c r="A143" s="1" t="s">
        <v>7</v>
      </c>
      <c r="B143" s="1" t="s">
        <v>241</v>
      </c>
      <c r="C143" s="1">
        <v>-1.4E-2</v>
      </c>
      <c r="D143" s="1">
        <v>0.80474852251179896</v>
      </c>
      <c r="E143" s="1" t="s">
        <v>337</v>
      </c>
      <c r="F143" s="3">
        <v>4</v>
      </c>
      <c r="G143" s="3">
        <v>1</v>
      </c>
      <c r="H143">
        <f>VLOOKUP(A143,Taul1!A2:C834,3)</f>
        <v>1</v>
      </c>
      <c r="I143" t="str">
        <f>VLOOKUP(A143,Taul1!A2:C834,2)</f>
        <v>Kuntien välinen lähtömuutto,  20-39 -vuotiaat</v>
      </c>
      <c r="L143" t="s">
        <v>1663</v>
      </c>
      <c r="M143" t="str">
        <f t="shared" si="2"/>
        <v>4,1,-1</v>
      </c>
      <c r="O143">
        <f>VLOOKUP(B143,Taul1!A2:C834,3)</f>
        <v>0</v>
      </c>
      <c r="P143" t="str">
        <f>VLOOKUP(B143,Taul1!A2:C834,2)</f>
        <v>Yleishallinto investointimenot yhteensä</v>
      </c>
    </row>
    <row r="144" spans="1:16" ht="18" x14ac:dyDescent="0.3">
      <c r="A144" s="1" t="s">
        <v>7</v>
      </c>
      <c r="B144" s="1" t="s">
        <v>243</v>
      </c>
      <c r="C144" s="1">
        <v>-7.3999999999999996E-2</v>
      </c>
      <c r="D144" s="1">
        <v>0.196043352865683</v>
      </c>
      <c r="E144" s="1" t="s">
        <v>337</v>
      </c>
      <c r="F144" s="3">
        <v>4</v>
      </c>
      <c r="G144" s="3">
        <v>2</v>
      </c>
      <c r="H144">
        <f>VLOOKUP(A144,Taul1!A2:C834,3)</f>
        <v>1</v>
      </c>
      <c r="I144" t="str">
        <f>VLOOKUP(A144,Taul1!A2:C834,2)</f>
        <v>Kuntien välinen lähtömuutto,  20-39 -vuotiaat</v>
      </c>
      <c r="L144" t="s">
        <v>1663</v>
      </c>
      <c r="M144" t="str">
        <f t="shared" si="2"/>
        <v>4,2,-1</v>
      </c>
      <c r="O144">
        <f>VLOOKUP(B144,Taul1!A2:C834,3)</f>
        <v>0</v>
      </c>
      <c r="P144" t="str">
        <f>VLOOKUP(B144,Taul1!A2:C834,2)</f>
        <v>Lasten ja perheiden palvelut investointimenot yhteensä</v>
      </c>
    </row>
    <row r="145" spans="1:16" ht="18" x14ac:dyDescent="0.3">
      <c r="A145" s="1" t="s">
        <v>7</v>
      </c>
      <c r="B145" s="1" t="s">
        <v>245</v>
      </c>
      <c r="C145" s="1">
        <v>0.02</v>
      </c>
      <c r="D145" s="1">
        <v>0.73216103535742405</v>
      </c>
      <c r="E145" s="1" t="s">
        <v>337</v>
      </c>
      <c r="F145" s="3">
        <v>4</v>
      </c>
      <c r="G145" s="3">
        <v>3</v>
      </c>
      <c r="H145">
        <f>VLOOKUP(A145,Taul1!A2:C834,3)</f>
        <v>1</v>
      </c>
      <c r="I145" t="str">
        <f>VLOOKUP(A145,Taul1!A2:C834,2)</f>
        <v>Kuntien välinen lähtömuutto,  20-39 -vuotiaat</v>
      </c>
      <c r="L145" t="s">
        <v>1663</v>
      </c>
      <c r="M145" t="str">
        <f t="shared" si="2"/>
        <v>4,3,0</v>
      </c>
      <c r="O145">
        <f>VLOOKUP(B145,Taul1!A2:C834,3)</f>
        <v>0</v>
      </c>
      <c r="P145" t="str">
        <f>VLOOKUP(B145,Taul1!A2:C834,2)</f>
        <v>Ikääntyneiden palvelut investointimenot yhteensä</v>
      </c>
    </row>
    <row r="146" spans="1:16" ht="18" x14ac:dyDescent="0.3">
      <c r="A146" s="1" t="s">
        <v>7</v>
      </c>
      <c r="B146" s="1" t="s">
        <v>247</v>
      </c>
      <c r="C146" s="1">
        <v>3.5999999999999997E-2</v>
      </c>
      <c r="D146" s="1">
        <v>0.52289024087788205</v>
      </c>
      <c r="E146" s="1" t="s">
        <v>337</v>
      </c>
      <c r="F146" s="3">
        <v>4</v>
      </c>
      <c r="G146" s="3">
        <v>4</v>
      </c>
      <c r="H146">
        <f>VLOOKUP(A146,Taul1!A2:C834,3)</f>
        <v>1</v>
      </c>
      <c r="I146" t="str">
        <f>VLOOKUP(A146,Taul1!A2:C834,2)</f>
        <v>Kuntien välinen lähtömuutto,  20-39 -vuotiaat</v>
      </c>
      <c r="L146" t="s">
        <v>1663</v>
      </c>
      <c r="M146" t="str">
        <f t="shared" si="2"/>
        <v>4,4,0</v>
      </c>
      <c r="O146">
        <f>VLOOKUP(B146,Taul1!A2:C834,3)</f>
        <v>0</v>
      </c>
      <c r="P146" t="str">
        <f>VLOOKUP(B146,Taul1!A2:C834,2)</f>
        <v>Vammaisten palvelut investointimenot yhteensä</v>
      </c>
    </row>
    <row r="147" spans="1:16" ht="18" x14ac:dyDescent="0.3">
      <c r="A147" s="1" t="s">
        <v>7</v>
      </c>
      <c r="B147" s="1" t="s">
        <v>249</v>
      </c>
      <c r="C147" s="1">
        <v>-4.7E-2</v>
      </c>
      <c r="D147" s="1">
        <v>0.40892224961180801</v>
      </c>
      <c r="E147" s="1" t="s">
        <v>337</v>
      </c>
      <c r="F147" s="3">
        <v>4</v>
      </c>
      <c r="G147" s="3">
        <v>5</v>
      </c>
      <c r="H147">
        <f>VLOOKUP(A147,Taul1!A2:C834,3)</f>
        <v>1</v>
      </c>
      <c r="I147" t="str">
        <f>VLOOKUP(A147,Taul1!A2:C834,2)</f>
        <v>Kuntien välinen lähtömuutto,  20-39 -vuotiaat</v>
      </c>
      <c r="L147" t="s">
        <v>1663</v>
      </c>
      <c r="M147" t="str">
        <f t="shared" si="2"/>
        <v>4,5,-1</v>
      </c>
      <c r="O147">
        <f>VLOOKUP(B147,Taul1!A2:C834,3)</f>
        <v>0</v>
      </c>
      <c r="P147" t="str">
        <f>VLOOKUP(B147,Taul1!A2:C834,2)</f>
        <v>Kotihoito investointimenot yhteensä</v>
      </c>
    </row>
    <row r="148" spans="1:16" ht="18" x14ac:dyDescent="0.3">
      <c r="A148" s="1" t="s">
        <v>7</v>
      </c>
      <c r="B148" s="1" t="s">
        <v>251</v>
      </c>
      <c r="C148" s="1">
        <v>-2.1000000000000001E-2</v>
      </c>
      <c r="D148" s="1">
        <v>0.71583843460809105</v>
      </c>
      <c r="E148" s="1" t="s">
        <v>337</v>
      </c>
      <c r="F148" s="3">
        <v>4</v>
      </c>
      <c r="G148" s="3">
        <v>6</v>
      </c>
      <c r="H148">
        <f>VLOOKUP(A148,Taul1!A2:C834,3)</f>
        <v>1</v>
      </c>
      <c r="I148" t="str">
        <f>VLOOKUP(A148,Taul1!A2:C834,2)</f>
        <v>Kuntien välinen lähtömuutto,  20-39 -vuotiaat</v>
      </c>
      <c r="L148" t="s">
        <v>1663</v>
      </c>
      <c r="M148" t="str">
        <f t="shared" si="2"/>
        <v>4,6,-1</v>
      </c>
      <c r="O148">
        <f>VLOOKUP(B148,Taul1!A2:C834,3)</f>
        <v>0</v>
      </c>
      <c r="P148" t="str">
        <f>VLOOKUP(B148,Taul1!A2:C834,2)</f>
        <v>Työllistymistä tukevat palvelut investointimenot yhteensä</v>
      </c>
    </row>
    <row r="149" spans="1:16" ht="18" x14ac:dyDescent="0.3">
      <c r="A149" s="1" t="s">
        <v>7</v>
      </c>
      <c r="B149" s="1" t="s">
        <v>253</v>
      </c>
      <c r="C149" s="1">
        <v>-5.1999999999999998E-2</v>
      </c>
      <c r="D149" s="1">
        <v>0.36013464210051199</v>
      </c>
      <c r="E149" s="1" t="s">
        <v>337</v>
      </c>
      <c r="F149" s="3">
        <v>4</v>
      </c>
      <c r="G149" s="3">
        <v>7</v>
      </c>
      <c r="H149">
        <f>VLOOKUP(A149,Taul1!A2:C834,3)</f>
        <v>1</v>
      </c>
      <c r="I149" t="str">
        <f>VLOOKUP(A149,Taul1!A2:C834,2)</f>
        <v>Kuntien välinen lähtömuutto,  20-39 -vuotiaat</v>
      </c>
      <c r="L149" t="s">
        <v>1663</v>
      </c>
      <c r="M149" t="str">
        <f t="shared" si="2"/>
        <v>4,7,-1</v>
      </c>
      <c r="O149">
        <f>VLOOKUP(B149,Taul1!A2:C834,3)</f>
        <v>0</v>
      </c>
      <c r="P149" t="str">
        <f>VLOOKUP(B149,Taul1!A2:C834,2)</f>
        <v>Päihdehuollon erityispalvelut investointimenot yhteensä</v>
      </c>
    </row>
    <row r="150" spans="1:16" ht="18" x14ac:dyDescent="0.3">
      <c r="A150" s="1" t="s">
        <v>7</v>
      </c>
      <c r="B150" s="1" t="s">
        <v>255</v>
      </c>
      <c r="C150" s="1">
        <v>-7.9000000000000001E-2</v>
      </c>
      <c r="D150" s="1">
        <v>0.16766955604807701</v>
      </c>
      <c r="E150" s="1" t="s">
        <v>337</v>
      </c>
      <c r="F150" s="3">
        <v>4</v>
      </c>
      <c r="G150" s="3">
        <v>8</v>
      </c>
      <c r="H150">
        <f>VLOOKUP(A150,Taul1!A2:C834,3)</f>
        <v>1</v>
      </c>
      <c r="I150" t="str">
        <f>VLOOKUP(A150,Taul1!A2:C834,2)</f>
        <v>Kuntien välinen lähtömuutto,  20-39 -vuotiaat</v>
      </c>
      <c r="L150" t="s">
        <v>1663</v>
      </c>
      <c r="M150" t="str">
        <f t="shared" si="2"/>
        <v>4,8,-1</v>
      </c>
      <c r="O150">
        <f>VLOOKUP(B150,Taul1!A2:C834,3)</f>
        <v>0</v>
      </c>
      <c r="P150" t="str">
        <f>VLOOKUP(B150,Taul1!A2:C834,2)</f>
        <v>Perusterveydenhuolto investointimenot yhteensä</v>
      </c>
    </row>
    <row r="151" spans="1:16" ht="18" x14ac:dyDescent="0.3">
      <c r="A151" s="1" t="s">
        <v>7</v>
      </c>
      <c r="B151" s="1" t="s">
        <v>257</v>
      </c>
      <c r="C151" s="1">
        <v>-5.6000000000000001E-2</v>
      </c>
      <c r="D151" s="1">
        <v>0.32298442209706302</v>
      </c>
      <c r="E151" s="1" t="s">
        <v>337</v>
      </c>
      <c r="F151" s="3">
        <v>4</v>
      </c>
      <c r="G151" s="3">
        <v>9</v>
      </c>
      <c r="H151">
        <f>VLOOKUP(A151,Taul1!A2:C834,3)</f>
        <v>1</v>
      </c>
      <c r="I151" t="str">
        <f>VLOOKUP(A151,Taul1!A2:C834,2)</f>
        <v>Kuntien välinen lähtömuutto,  20-39 -vuotiaat</v>
      </c>
      <c r="L151" t="s">
        <v>1663</v>
      </c>
      <c r="M151" t="str">
        <f t="shared" si="2"/>
        <v>4,9,-1</v>
      </c>
      <c r="O151">
        <f>VLOOKUP(B151,Taul1!A2:C834,3)</f>
        <v>0</v>
      </c>
      <c r="P151" t="str">
        <f>VLOOKUP(B151,Taul1!A2:C834,2)</f>
        <v>Erikoissairaanhoito investointimenot yhteensä</v>
      </c>
    </row>
    <row r="152" spans="1:16" ht="18" x14ac:dyDescent="0.3">
      <c r="A152" s="1" t="s">
        <v>7</v>
      </c>
      <c r="B152" s="1" t="s">
        <v>259</v>
      </c>
      <c r="C152" s="1">
        <v>0</v>
      </c>
      <c r="D152" s="1">
        <v>0.99305456218759103</v>
      </c>
      <c r="E152" s="1" t="s">
        <v>337</v>
      </c>
      <c r="F152" s="3">
        <v>4</v>
      </c>
      <c r="G152" s="3">
        <v>10</v>
      </c>
      <c r="H152">
        <f>VLOOKUP(A152,Taul1!A2:C834,3)</f>
        <v>1</v>
      </c>
      <c r="I152" t="str">
        <f>VLOOKUP(A152,Taul1!A2:C834,2)</f>
        <v>Kuntien välinen lähtömuutto,  20-39 -vuotiaat</v>
      </c>
      <c r="L152" t="s">
        <v>1663</v>
      </c>
      <c r="M152" t="str">
        <f t="shared" si="2"/>
        <v>4,10,0</v>
      </c>
      <c r="O152">
        <f>VLOOKUP(B152,Taul1!A2:C834,3)</f>
        <v>0</v>
      </c>
      <c r="P152" t="str">
        <f>VLOOKUP(B152,Taul1!A2:C834,2)</f>
        <v>Ympäristöterveydenhuolto investointimenot yhteensä</v>
      </c>
    </row>
    <row r="153" spans="1:16" ht="18" x14ac:dyDescent="0.3">
      <c r="A153" s="1" t="s">
        <v>7</v>
      </c>
      <c r="B153" s="1" t="s">
        <v>261</v>
      </c>
      <c r="C153" s="1">
        <v>1.0999999999999999E-2</v>
      </c>
      <c r="D153" s="1">
        <v>0.84307881318096201</v>
      </c>
      <c r="E153" s="1" t="s">
        <v>337</v>
      </c>
      <c r="F153" s="3">
        <v>4</v>
      </c>
      <c r="G153" s="3">
        <v>11</v>
      </c>
      <c r="H153">
        <f>VLOOKUP(A153,Taul1!A2:C834,3)</f>
        <v>1</v>
      </c>
      <c r="I153" t="str">
        <f>VLOOKUP(A153,Taul1!A2:C834,2)</f>
        <v>Kuntien välinen lähtömuutto,  20-39 -vuotiaat</v>
      </c>
      <c r="L153" t="s">
        <v>1663</v>
      </c>
      <c r="M153" t="str">
        <f t="shared" si="2"/>
        <v>4,11,0</v>
      </c>
      <c r="O153">
        <f>VLOOKUP(B153,Taul1!A2:C834,3)</f>
        <v>0</v>
      </c>
      <c r="P153" t="str">
        <f>VLOOKUP(B153,Taul1!A2:C834,2)</f>
        <v>Muu sosiaali- ja terveystoiminta investointimenot yhteensä</v>
      </c>
    </row>
    <row r="154" spans="1:16" ht="18" x14ac:dyDescent="0.3">
      <c r="A154" s="1" t="s">
        <v>7</v>
      </c>
      <c r="B154" s="1" t="s">
        <v>263</v>
      </c>
      <c r="C154" s="1">
        <v>-6.3E-2</v>
      </c>
      <c r="D154" s="1">
        <v>0.27051610907135698</v>
      </c>
      <c r="E154" s="1" t="s">
        <v>337</v>
      </c>
      <c r="F154" s="3">
        <v>4</v>
      </c>
      <c r="G154" s="3">
        <v>12</v>
      </c>
      <c r="H154">
        <f>VLOOKUP(A154,Taul1!A2:C834,3)</f>
        <v>1</v>
      </c>
      <c r="I154" t="str">
        <f>VLOOKUP(A154,Taul1!A2:C834,2)</f>
        <v>Kuntien välinen lähtömuutto,  20-39 -vuotiaat</v>
      </c>
      <c r="L154" t="s">
        <v>1663</v>
      </c>
      <c r="M154" t="str">
        <f t="shared" si="2"/>
        <v>4,12,-1</v>
      </c>
      <c r="O154">
        <f>VLOOKUP(B154,Taul1!A2:C834,3)</f>
        <v>0</v>
      </c>
      <c r="P154" t="str">
        <f>VLOOKUP(B154,Taul1!A2:C834,2)</f>
        <v>Sosiaali- ja terveystoiminta yhteensä investointimenot yhteensä</v>
      </c>
    </row>
    <row r="155" spans="1:16" ht="18" x14ac:dyDescent="0.3">
      <c r="A155" s="1" t="s">
        <v>7</v>
      </c>
      <c r="B155" s="1" t="s">
        <v>265</v>
      </c>
      <c r="C155" s="1">
        <v>9.8000000000000004E-2</v>
      </c>
      <c r="D155" s="1">
        <v>8.4655286892682702E-2</v>
      </c>
      <c r="E155" s="1" t="s">
        <v>337</v>
      </c>
      <c r="F155" s="3">
        <v>4</v>
      </c>
      <c r="G155" s="3">
        <v>13</v>
      </c>
      <c r="H155">
        <f>VLOOKUP(A155,Taul1!A2:C834,3)</f>
        <v>1</v>
      </c>
      <c r="I155" t="str">
        <f>VLOOKUP(A155,Taul1!A2:C834,2)</f>
        <v>Kuntien välinen lähtömuutto,  20-39 -vuotiaat</v>
      </c>
      <c r="L155" t="s">
        <v>1663</v>
      </c>
      <c r="M155" t="str">
        <f t="shared" si="2"/>
        <v>4,13,0</v>
      </c>
      <c r="O155">
        <f>VLOOKUP(B155,Taul1!A2:C834,3)</f>
        <v>0</v>
      </c>
      <c r="P155" t="str">
        <f>VLOOKUP(B155,Taul1!A2:C834,2)</f>
        <v>Varhaiskasvatus investointimenot yhteensä</v>
      </c>
    </row>
    <row r="156" spans="1:16" ht="18" x14ac:dyDescent="0.3">
      <c r="A156" s="1" t="s">
        <v>7</v>
      </c>
      <c r="B156" s="1" t="s">
        <v>267</v>
      </c>
      <c r="C156" s="1">
        <v>-8.7999999999999995E-2</v>
      </c>
      <c r="D156" s="1">
        <v>0.12041346208015399</v>
      </c>
      <c r="E156" s="1" t="s">
        <v>337</v>
      </c>
      <c r="F156" s="3">
        <v>4</v>
      </c>
      <c r="G156" s="3">
        <v>14</v>
      </c>
      <c r="H156">
        <f>VLOOKUP(A156,Taul1!A2:C834,3)</f>
        <v>1</v>
      </c>
      <c r="I156" t="str">
        <f>VLOOKUP(A156,Taul1!A2:C834,2)</f>
        <v>Kuntien välinen lähtömuutto,  20-39 -vuotiaat</v>
      </c>
      <c r="L156" t="s">
        <v>1663</v>
      </c>
      <c r="M156" t="str">
        <f t="shared" si="2"/>
        <v>4,14,-1</v>
      </c>
      <c r="O156">
        <f>VLOOKUP(B156,Taul1!A2:C834,3)</f>
        <v>0</v>
      </c>
      <c r="P156" t="str">
        <f>VLOOKUP(B156,Taul1!A2:C834,2)</f>
        <v>Esiopetus investointimenot yhteensä</v>
      </c>
    </row>
    <row r="157" spans="1:16" ht="18" x14ac:dyDescent="0.3">
      <c r="A157" s="1" t="s">
        <v>7</v>
      </c>
      <c r="B157" s="1" t="s">
        <v>269</v>
      </c>
      <c r="C157" s="1">
        <v>8.1000000000000003E-2</v>
      </c>
      <c r="D157" s="1">
        <v>0.152662655835519</v>
      </c>
      <c r="E157" s="1" t="s">
        <v>337</v>
      </c>
      <c r="F157" s="3">
        <v>4</v>
      </c>
      <c r="G157" s="3">
        <v>15</v>
      </c>
      <c r="H157">
        <f>VLOOKUP(A157,Taul1!A2:C834,3)</f>
        <v>1</v>
      </c>
      <c r="I157" t="str">
        <f>VLOOKUP(A157,Taul1!A2:C834,2)</f>
        <v>Kuntien välinen lähtömuutto,  20-39 -vuotiaat</v>
      </c>
      <c r="L157" t="s">
        <v>1663</v>
      </c>
      <c r="M157" t="str">
        <f t="shared" si="2"/>
        <v>4,15,0</v>
      </c>
      <c r="O157">
        <f>VLOOKUP(B157,Taul1!A2:C834,3)</f>
        <v>0</v>
      </c>
      <c r="P157" t="str">
        <f>VLOOKUP(B157,Taul1!A2:C834,2)</f>
        <v>Perusopetus investointimenot yhteensä</v>
      </c>
    </row>
    <row r="158" spans="1:16" ht="18" x14ac:dyDescent="0.3">
      <c r="A158" s="1" t="s">
        <v>7</v>
      </c>
      <c r="B158" s="1" t="s">
        <v>271</v>
      </c>
      <c r="C158" s="1">
        <v>4.2000000000000003E-2</v>
      </c>
      <c r="D158" s="1">
        <v>0.46423959119425801</v>
      </c>
      <c r="E158" s="1" t="s">
        <v>337</v>
      </c>
      <c r="F158" s="3">
        <v>4</v>
      </c>
      <c r="G158" s="3">
        <v>16</v>
      </c>
      <c r="H158">
        <f>VLOOKUP(A158,Taul1!A2:C834,3)</f>
        <v>1</v>
      </c>
      <c r="I158" t="str">
        <f>VLOOKUP(A158,Taul1!A2:C834,2)</f>
        <v>Kuntien välinen lähtömuutto,  20-39 -vuotiaat</v>
      </c>
      <c r="L158" t="s">
        <v>1663</v>
      </c>
      <c r="M158" t="str">
        <f t="shared" si="2"/>
        <v>4,16,0</v>
      </c>
      <c r="O158">
        <f>VLOOKUP(B158,Taul1!A2:C834,3)</f>
        <v>0</v>
      </c>
      <c r="P158" t="str">
        <f>VLOOKUP(B158,Taul1!A2:C834,2)</f>
        <v>Lukiokoulutus investointimenot yhteensä</v>
      </c>
    </row>
    <row r="159" spans="1:16" ht="18" x14ac:dyDescent="0.3">
      <c r="A159" s="1" t="s">
        <v>7</v>
      </c>
      <c r="B159" s="1" t="s">
        <v>273</v>
      </c>
      <c r="C159" s="1">
        <v>7.9000000000000001E-2</v>
      </c>
      <c r="D159" s="1">
        <v>0.16491854011938101</v>
      </c>
      <c r="E159" s="1" t="s">
        <v>337</v>
      </c>
      <c r="F159" s="3">
        <v>4</v>
      </c>
      <c r="G159" s="3">
        <v>17</v>
      </c>
      <c r="H159">
        <f>VLOOKUP(A159,Taul1!A2:C834,3)</f>
        <v>1</v>
      </c>
      <c r="I159" t="str">
        <f>VLOOKUP(A159,Taul1!A2:C834,2)</f>
        <v>Kuntien välinen lähtömuutto,  20-39 -vuotiaat</v>
      </c>
      <c r="L159" t="s">
        <v>1663</v>
      </c>
      <c r="M159" t="str">
        <f t="shared" si="2"/>
        <v>4,17,0</v>
      </c>
      <c r="O159">
        <f>VLOOKUP(B159,Taul1!A2:C834,3)</f>
        <v>0</v>
      </c>
      <c r="P159" t="str">
        <f>VLOOKUP(B159,Taul1!A2:C834,2)</f>
        <v>Ammatillinen koulutus investointimenot yhteensä</v>
      </c>
    </row>
    <row r="160" spans="1:16" ht="18" x14ac:dyDescent="0.3">
      <c r="A160" s="1" t="s">
        <v>7</v>
      </c>
      <c r="B160" s="1" t="s">
        <v>275</v>
      </c>
      <c r="C160" s="1">
        <v>-0.10199999999999999</v>
      </c>
      <c r="D160" s="1">
        <v>7.2216375605531999E-2</v>
      </c>
      <c r="E160" s="1" t="s">
        <v>337</v>
      </c>
      <c r="F160" s="3">
        <v>4</v>
      </c>
      <c r="G160" s="3">
        <v>18</v>
      </c>
      <c r="H160">
        <f>VLOOKUP(A160,Taul1!A2:C834,3)</f>
        <v>1</v>
      </c>
      <c r="I160" t="str">
        <f>VLOOKUP(A160,Taul1!A2:C834,2)</f>
        <v>Kuntien välinen lähtömuutto,  20-39 -vuotiaat</v>
      </c>
      <c r="L160" t="s">
        <v>1663</v>
      </c>
      <c r="M160" t="str">
        <f t="shared" si="2"/>
        <v>4,18,-2</v>
      </c>
      <c r="O160">
        <f>VLOOKUP(B160,Taul1!A2:C834,3)</f>
        <v>0</v>
      </c>
      <c r="P160" t="str">
        <f>VLOOKUP(B160,Taul1!A2:C834,2)</f>
        <v>Kansalaisopistojen vapaa sivistystyö investointimenot yhteensä</v>
      </c>
    </row>
    <row r="161" spans="1:16" ht="18" x14ac:dyDescent="0.3">
      <c r="A161" s="1" t="s">
        <v>7</v>
      </c>
      <c r="B161" s="1" t="s">
        <v>277</v>
      </c>
      <c r="C161" s="1">
        <v>-0.105</v>
      </c>
      <c r="D161" s="1">
        <v>6.5258906492349097E-2</v>
      </c>
      <c r="E161" s="1" t="s">
        <v>337</v>
      </c>
      <c r="F161" s="3">
        <v>4</v>
      </c>
      <c r="G161" s="3">
        <v>19</v>
      </c>
      <c r="H161">
        <f>VLOOKUP(A161,Taul1!A2:C834,3)</f>
        <v>1</v>
      </c>
      <c r="I161" t="str">
        <f>VLOOKUP(A161,Taul1!A2:C834,2)</f>
        <v>Kuntien välinen lähtömuutto,  20-39 -vuotiaat</v>
      </c>
      <c r="L161" t="s">
        <v>1663</v>
      </c>
      <c r="M161" t="str">
        <f t="shared" si="2"/>
        <v>4,19,-2</v>
      </c>
      <c r="O161">
        <f>VLOOKUP(B161,Taul1!A2:C834,3)</f>
        <v>0</v>
      </c>
      <c r="P161" t="str">
        <f>VLOOKUP(B161,Taul1!A2:C834,2)</f>
        <v>Taiteen perusopetus investointimenot yhteensä</v>
      </c>
    </row>
    <row r="162" spans="1:16" ht="18" x14ac:dyDescent="0.3">
      <c r="A162" s="1" t="s">
        <v>7</v>
      </c>
      <c r="B162" s="1" t="s">
        <v>279</v>
      </c>
      <c r="C162" s="1">
        <v>-0.17100000000000001</v>
      </c>
      <c r="D162" s="1">
        <v>2.57970462586498E-3</v>
      </c>
      <c r="E162" s="1" t="s">
        <v>337</v>
      </c>
      <c r="F162" s="3">
        <v>4</v>
      </c>
      <c r="G162" s="3">
        <v>20</v>
      </c>
      <c r="H162">
        <f>VLOOKUP(A162,Taul1!A2:C834,3)</f>
        <v>1</v>
      </c>
      <c r="I162" t="str">
        <f>VLOOKUP(A162,Taul1!A2:C834,2)</f>
        <v>Kuntien välinen lähtömuutto,  20-39 -vuotiaat</v>
      </c>
      <c r="L162" t="s">
        <v>1663</v>
      </c>
      <c r="M162" t="str">
        <f t="shared" si="2"/>
        <v>4,20,-2</v>
      </c>
      <c r="O162">
        <f>VLOOKUP(B162,Taul1!A2:C834,3)</f>
        <v>0</v>
      </c>
      <c r="P162" t="str">
        <f>VLOOKUP(B162,Taul1!A2:C834,2)</f>
        <v>Muu opetustoiminta investointimenot yhteensä</v>
      </c>
    </row>
    <row r="163" spans="1:16" ht="18" x14ac:dyDescent="0.3">
      <c r="A163" s="1" t="s">
        <v>7</v>
      </c>
      <c r="B163" s="1" t="s">
        <v>281</v>
      </c>
      <c r="C163" s="1">
        <v>-4.4999999999999998E-2</v>
      </c>
      <c r="D163" s="1">
        <v>0.431553848888584</v>
      </c>
      <c r="E163" s="1" t="s">
        <v>337</v>
      </c>
      <c r="F163" s="3">
        <v>4</v>
      </c>
      <c r="G163" s="3">
        <v>21</v>
      </c>
      <c r="H163">
        <f>VLOOKUP(A163,Taul1!A2:C834,3)</f>
        <v>1</v>
      </c>
      <c r="I163" t="str">
        <f>VLOOKUP(A163,Taul1!A2:C834,2)</f>
        <v>Kuntien välinen lähtömuutto,  20-39 -vuotiaat</v>
      </c>
      <c r="L163" t="s">
        <v>1663</v>
      </c>
      <c r="M163" t="str">
        <f t="shared" si="2"/>
        <v>4,21,-1</v>
      </c>
      <c r="O163">
        <f>VLOOKUP(B163,Taul1!A2:C834,3)</f>
        <v>0</v>
      </c>
      <c r="P163" t="str">
        <f>VLOOKUP(B163,Taul1!A2:C834,2)</f>
        <v>Kirjastotoiminta investointimenot yhteensä</v>
      </c>
    </row>
    <row r="164" spans="1:16" ht="18" x14ac:dyDescent="0.3">
      <c r="A164" s="1" t="s">
        <v>7</v>
      </c>
      <c r="B164" s="1" t="s">
        <v>283</v>
      </c>
      <c r="C164" s="1">
        <v>8.6999999999999994E-2</v>
      </c>
      <c r="D164" s="1">
        <v>0.12668915796588701</v>
      </c>
      <c r="E164" s="1" t="s">
        <v>337</v>
      </c>
      <c r="F164" s="3">
        <v>4</v>
      </c>
      <c r="G164" s="3">
        <v>22</v>
      </c>
      <c r="H164">
        <f>VLOOKUP(A164,Taul1!A2:C834,3)</f>
        <v>1</v>
      </c>
      <c r="I164" t="str">
        <f>VLOOKUP(A164,Taul1!A2:C834,2)</f>
        <v>Kuntien välinen lähtömuutto,  20-39 -vuotiaat</v>
      </c>
      <c r="L164" t="s">
        <v>1663</v>
      </c>
      <c r="M164" t="str">
        <f t="shared" si="2"/>
        <v>4,22,0</v>
      </c>
      <c r="O164">
        <f>VLOOKUP(B164,Taul1!A2:C834,3)</f>
        <v>0</v>
      </c>
      <c r="P164" t="str">
        <f>VLOOKUP(B164,Taul1!A2:C834,2)</f>
        <v>Liikunta ja ulkoilu investointimenot yhteensä</v>
      </c>
    </row>
    <row r="165" spans="1:16" ht="18" x14ac:dyDescent="0.3">
      <c r="A165" s="1" t="s">
        <v>7</v>
      </c>
      <c r="B165" s="1" t="s">
        <v>285</v>
      </c>
      <c r="C165" s="1">
        <v>-6.8000000000000005E-2</v>
      </c>
      <c r="D165" s="1">
        <v>0.229145799230738</v>
      </c>
      <c r="E165" s="1" t="s">
        <v>337</v>
      </c>
      <c r="F165" s="3">
        <v>4</v>
      </c>
      <c r="G165" s="3">
        <v>23</v>
      </c>
      <c r="H165">
        <f>VLOOKUP(A165,Taul1!A2:C834,3)</f>
        <v>1</v>
      </c>
      <c r="I165" t="str">
        <f>VLOOKUP(A165,Taul1!A2:C834,2)</f>
        <v>Kuntien välinen lähtömuutto,  20-39 -vuotiaat</v>
      </c>
      <c r="L165" t="s">
        <v>1663</v>
      </c>
      <c r="M165" t="str">
        <f t="shared" si="2"/>
        <v>4,23,-1</v>
      </c>
      <c r="O165">
        <f>VLOOKUP(B165,Taul1!A2:C834,3)</f>
        <v>0</v>
      </c>
      <c r="P165" t="str">
        <f>VLOOKUP(B165,Taul1!A2:C834,2)</f>
        <v>Nuorisotoiminta investointimenot yhteensä</v>
      </c>
    </row>
    <row r="166" spans="1:16" ht="18" x14ac:dyDescent="0.3">
      <c r="A166" s="1" t="s">
        <v>7</v>
      </c>
      <c r="B166" s="1" t="s">
        <v>287</v>
      </c>
      <c r="C166" s="1">
        <v>-2.5000000000000001E-2</v>
      </c>
      <c r="D166" s="1">
        <v>0.66368343504342597</v>
      </c>
      <c r="E166" s="1" t="s">
        <v>337</v>
      </c>
      <c r="F166" s="3">
        <v>4</v>
      </c>
      <c r="G166" s="3">
        <v>24</v>
      </c>
      <c r="H166">
        <f>VLOOKUP(A166,Taul1!A2:C834,3)</f>
        <v>1</v>
      </c>
      <c r="I166" t="str">
        <f>VLOOKUP(A166,Taul1!A2:C834,2)</f>
        <v>Kuntien välinen lähtömuutto,  20-39 -vuotiaat</v>
      </c>
      <c r="L166" t="s">
        <v>1663</v>
      </c>
      <c r="M166" t="str">
        <f t="shared" si="2"/>
        <v>4,24,-1</v>
      </c>
      <c r="O166">
        <f>VLOOKUP(B166,Taul1!A2:C834,3)</f>
        <v>0</v>
      </c>
      <c r="P166" t="str">
        <f>VLOOKUP(B166,Taul1!A2:C834,2)</f>
        <v>Museo- ja näyttelytoiminta investointimenot yhteensä</v>
      </c>
    </row>
    <row r="167" spans="1:16" ht="18" x14ac:dyDescent="0.3">
      <c r="A167" s="1" t="s">
        <v>7</v>
      </c>
      <c r="B167" s="1" t="s">
        <v>289</v>
      </c>
      <c r="C167" s="1">
        <v>-0.13100000000000001</v>
      </c>
      <c r="D167" s="1">
        <v>2.1009107889698099E-2</v>
      </c>
      <c r="E167" s="1" t="s">
        <v>337</v>
      </c>
      <c r="F167" s="3">
        <v>4</v>
      </c>
      <c r="G167" s="3">
        <v>25</v>
      </c>
      <c r="H167">
        <f>VLOOKUP(A167,Taul1!A2:C834,3)</f>
        <v>1</v>
      </c>
      <c r="I167" t="str">
        <f>VLOOKUP(A167,Taul1!A2:C834,2)</f>
        <v>Kuntien välinen lähtömuutto,  20-39 -vuotiaat</v>
      </c>
      <c r="L167" t="s">
        <v>1663</v>
      </c>
      <c r="M167" t="str">
        <f t="shared" si="2"/>
        <v>4,25,-2</v>
      </c>
      <c r="O167">
        <f>VLOOKUP(B167,Taul1!A2:C834,3)</f>
        <v>0</v>
      </c>
      <c r="P167" t="str">
        <f>VLOOKUP(B167,Taul1!A2:C834,2)</f>
        <v>Teatteri-, tanssi- ja sirkustoiminta investointimenot yhteensä</v>
      </c>
    </row>
    <row r="168" spans="1:16" ht="18" x14ac:dyDescent="0.3">
      <c r="A168" s="1" t="s">
        <v>7</v>
      </c>
      <c r="B168" s="1" t="s">
        <v>291</v>
      </c>
      <c r="C168" s="1">
        <v>-9.7000000000000003E-2</v>
      </c>
      <c r="D168" s="1">
        <v>8.6685351745823994E-2</v>
      </c>
      <c r="E168" s="1" t="s">
        <v>337</v>
      </c>
      <c r="F168" s="3">
        <v>4</v>
      </c>
      <c r="G168" s="3">
        <v>26</v>
      </c>
      <c r="H168">
        <f>VLOOKUP(A168,Taul1!A2:C834,3)</f>
        <v>1</v>
      </c>
      <c r="I168" t="str">
        <f>VLOOKUP(A168,Taul1!A2:C834,2)</f>
        <v>Kuntien välinen lähtömuutto,  20-39 -vuotiaat</v>
      </c>
      <c r="L168" t="s">
        <v>1663</v>
      </c>
      <c r="M168" t="str">
        <f t="shared" si="2"/>
        <v>4,26,-1</v>
      </c>
      <c r="O168">
        <f>VLOOKUP(B168,Taul1!A2:C834,3)</f>
        <v>0</v>
      </c>
      <c r="P168" t="str">
        <f>VLOOKUP(B168,Taul1!A2:C834,2)</f>
        <v>Musiikkitoiminta investointimenot yhteensä</v>
      </c>
    </row>
    <row r="169" spans="1:16" ht="18" x14ac:dyDescent="0.3">
      <c r="A169" s="1" t="s">
        <v>7</v>
      </c>
      <c r="B169" s="1" t="s">
        <v>293</v>
      </c>
      <c r="C169" s="1">
        <v>0.01</v>
      </c>
      <c r="D169" s="1">
        <v>0.85556736085210205</v>
      </c>
      <c r="E169" s="1" t="s">
        <v>337</v>
      </c>
      <c r="F169" s="3">
        <v>4</v>
      </c>
      <c r="G169" s="3">
        <v>27</v>
      </c>
      <c r="H169">
        <f>VLOOKUP(A169,Taul1!A2:C834,3)</f>
        <v>1</v>
      </c>
      <c r="I169" t="str">
        <f>VLOOKUP(A169,Taul1!A2:C834,2)</f>
        <v>Kuntien välinen lähtömuutto,  20-39 -vuotiaat</v>
      </c>
      <c r="L169" t="s">
        <v>1663</v>
      </c>
      <c r="M169" t="str">
        <f t="shared" si="2"/>
        <v>4,27,0</v>
      </c>
      <c r="O169">
        <f>VLOOKUP(B169,Taul1!A2:C834,3)</f>
        <v>0</v>
      </c>
      <c r="P169" t="str">
        <f>VLOOKUP(B169,Taul1!A2:C834,2)</f>
        <v>Muu kulttuuritoiminta investointimenot yhteensä</v>
      </c>
    </row>
    <row r="170" spans="1:16" ht="18" x14ac:dyDescent="0.3">
      <c r="A170" s="1" t="s">
        <v>7</v>
      </c>
      <c r="B170" s="1" t="s">
        <v>295</v>
      </c>
      <c r="C170" s="1">
        <v>0.106</v>
      </c>
      <c r="D170" s="1">
        <v>6.1917871564198701E-2</v>
      </c>
      <c r="E170" s="1" t="s">
        <v>337</v>
      </c>
      <c r="F170" s="3">
        <v>4</v>
      </c>
      <c r="G170" s="3">
        <v>28</v>
      </c>
      <c r="H170">
        <f>VLOOKUP(A170,Taul1!A2:C834,3)</f>
        <v>1</v>
      </c>
      <c r="I170" t="str">
        <f>VLOOKUP(A170,Taul1!A2:C834,2)</f>
        <v>Kuntien välinen lähtömuutto,  20-39 -vuotiaat</v>
      </c>
      <c r="L170" t="s">
        <v>1663</v>
      </c>
      <c r="M170" t="str">
        <f t="shared" si="2"/>
        <v>4,28,1</v>
      </c>
      <c r="O170">
        <f>VLOOKUP(B170,Taul1!A2:C834,3)</f>
        <v>0</v>
      </c>
      <c r="P170" t="str">
        <f>VLOOKUP(B170,Taul1!A2:C834,2)</f>
        <v>Opetus- ja kulttuuritoiminta yhteensä investointimenot yhteensä</v>
      </c>
    </row>
    <row r="171" spans="1:16" ht="18" x14ac:dyDescent="0.3">
      <c r="A171" s="1" t="s">
        <v>7</v>
      </c>
      <c r="B171" s="1" t="s">
        <v>297</v>
      </c>
      <c r="C171" s="1">
        <v>-5.0999999999999997E-2</v>
      </c>
      <c r="D171" s="1">
        <v>0.36732065012048298</v>
      </c>
      <c r="E171" s="1" t="s">
        <v>337</v>
      </c>
      <c r="F171" s="3">
        <v>4</v>
      </c>
      <c r="G171" s="3">
        <v>29</v>
      </c>
      <c r="H171">
        <f>VLOOKUP(A171,Taul1!A2:C834,3)</f>
        <v>1</v>
      </c>
      <c r="I171" t="str">
        <f>VLOOKUP(A171,Taul1!A2:C834,2)</f>
        <v>Kuntien välinen lähtömuutto,  20-39 -vuotiaat</v>
      </c>
      <c r="L171" t="s">
        <v>1663</v>
      </c>
      <c r="M171" t="str">
        <f t="shared" si="2"/>
        <v>4,29,-1</v>
      </c>
      <c r="O171">
        <f>VLOOKUP(B171,Taul1!A2:C834,3)</f>
        <v>0</v>
      </c>
      <c r="P171" t="str">
        <f>VLOOKUP(B171,Taul1!A2:C834,2)</f>
        <v>Yhdyskuntasuunnittelu investointimenot yhteensä</v>
      </c>
    </row>
    <row r="172" spans="1:16" ht="18" x14ac:dyDescent="0.3">
      <c r="A172" s="1" t="s">
        <v>7</v>
      </c>
      <c r="B172" s="1" t="s">
        <v>299</v>
      </c>
      <c r="C172" s="1">
        <v>-0.161</v>
      </c>
      <c r="D172" s="1">
        <v>4.3620138167396096E-3</v>
      </c>
      <c r="E172" s="1" t="s">
        <v>337</v>
      </c>
      <c r="F172" s="3">
        <v>4</v>
      </c>
      <c r="G172" s="3">
        <v>30</v>
      </c>
      <c r="H172">
        <f>VLOOKUP(A172,Taul1!A2:C834,3)</f>
        <v>1</v>
      </c>
      <c r="I172" t="str">
        <f>VLOOKUP(A172,Taul1!A2:C834,2)</f>
        <v>Kuntien välinen lähtömuutto,  20-39 -vuotiaat</v>
      </c>
      <c r="L172" t="s">
        <v>1663</v>
      </c>
      <c r="M172" t="str">
        <f t="shared" si="2"/>
        <v>4,30,-2</v>
      </c>
      <c r="O172">
        <f>VLOOKUP(B172,Taul1!A2:C834,3)</f>
        <v>0</v>
      </c>
      <c r="P172" t="str">
        <f>VLOOKUP(B172,Taul1!A2:C834,2)</f>
        <v>Rakennusvalvonta investointimenot yhteensä</v>
      </c>
    </row>
    <row r="173" spans="1:16" ht="18" x14ac:dyDescent="0.3">
      <c r="A173" s="1" t="s">
        <v>7</v>
      </c>
      <c r="B173" s="1" t="s">
        <v>301</v>
      </c>
      <c r="C173" s="1">
        <v>-8.2000000000000003E-2</v>
      </c>
      <c r="D173" s="1">
        <v>0.15002360440020199</v>
      </c>
      <c r="E173" s="1" t="s">
        <v>337</v>
      </c>
      <c r="F173" s="3">
        <v>4</v>
      </c>
      <c r="G173" s="3">
        <v>31</v>
      </c>
      <c r="H173">
        <f>VLOOKUP(A173,Taul1!A2:C834,3)</f>
        <v>1</v>
      </c>
      <c r="I173" t="str">
        <f>VLOOKUP(A173,Taul1!A2:C834,2)</f>
        <v>Kuntien välinen lähtömuutto,  20-39 -vuotiaat</v>
      </c>
      <c r="L173" t="s">
        <v>1663</v>
      </c>
      <c r="M173" t="str">
        <f t="shared" si="2"/>
        <v>4,31,-1</v>
      </c>
      <c r="O173">
        <f>VLOOKUP(B173,Taul1!A2:C834,3)</f>
        <v>0</v>
      </c>
      <c r="P173" t="str">
        <f>VLOOKUP(B173,Taul1!A2:C834,2)</f>
        <v>Ympäristön huolto investointimenot yhteensä</v>
      </c>
    </row>
    <row r="174" spans="1:16" ht="18" x14ac:dyDescent="0.3">
      <c r="A174" s="1" t="s">
        <v>7</v>
      </c>
      <c r="B174" s="1" t="s">
        <v>303</v>
      </c>
      <c r="C174" s="1">
        <v>-5.1999999999999998E-2</v>
      </c>
      <c r="D174" s="1">
        <v>0.36152240060334101</v>
      </c>
      <c r="E174" s="1" t="s">
        <v>337</v>
      </c>
      <c r="F174" s="3">
        <v>4</v>
      </c>
      <c r="G174" s="3">
        <v>32</v>
      </c>
      <c r="H174">
        <f>VLOOKUP(A174,Taul1!A2:C834,3)</f>
        <v>1</v>
      </c>
      <c r="I174" t="str">
        <f>VLOOKUP(A174,Taul1!A2:C834,2)</f>
        <v>Kuntien välinen lähtömuutto,  20-39 -vuotiaat</v>
      </c>
      <c r="L174" t="s">
        <v>1663</v>
      </c>
      <c r="M174" t="str">
        <f t="shared" si="2"/>
        <v>4,32,-1</v>
      </c>
      <c r="O174">
        <f>VLOOKUP(B174,Taul1!A2:C834,3)</f>
        <v>0</v>
      </c>
      <c r="P174" t="str">
        <f>VLOOKUP(B174,Taul1!A2:C834,2)</f>
        <v>Liikenneväylät investointimenot yhteensä</v>
      </c>
    </row>
    <row r="175" spans="1:16" ht="18" x14ac:dyDescent="0.3">
      <c r="A175" s="1" t="s">
        <v>7</v>
      </c>
      <c r="B175" s="1" t="s">
        <v>305</v>
      </c>
      <c r="C175" s="1">
        <v>7.3999999999999996E-2</v>
      </c>
      <c r="D175" s="1">
        <v>0.19354242615685099</v>
      </c>
      <c r="E175" s="1" t="s">
        <v>337</v>
      </c>
      <c r="F175" s="3">
        <v>4</v>
      </c>
      <c r="G175" s="3">
        <v>33</v>
      </c>
      <c r="H175">
        <f>VLOOKUP(A175,Taul1!A2:C834,3)</f>
        <v>1</v>
      </c>
      <c r="I175" t="str">
        <f>VLOOKUP(A175,Taul1!A2:C834,2)</f>
        <v>Kuntien välinen lähtömuutto,  20-39 -vuotiaat</v>
      </c>
      <c r="L175" t="s">
        <v>1663</v>
      </c>
      <c r="M175" t="str">
        <f t="shared" si="2"/>
        <v>4,33,0</v>
      </c>
      <c r="O175">
        <f>VLOOKUP(B175,Taul1!A2:C834,3)</f>
        <v>0</v>
      </c>
      <c r="P175" t="str">
        <f>VLOOKUP(B175,Taul1!A2:C834,2)</f>
        <v>Puistot ja yleiset alueet investointimenot yhteensä</v>
      </c>
    </row>
    <row r="176" spans="1:16" ht="18" x14ac:dyDescent="0.3">
      <c r="A176" s="1" t="s">
        <v>7</v>
      </c>
      <c r="B176" s="1" t="s">
        <v>307</v>
      </c>
      <c r="C176" s="1">
        <v>-3.6999999999999998E-2</v>
      </c>
      <c r="D176" s="1">
        <v>0.52122299571467201</v>
      </c>
      <c r="E176" s="1" t="s">
        <v>337</v>
      </c>
      <c r="F176" s="3">
        <v>4</v>
      </c>
      <c r="G176" s="3">
        <v>34</v>
      </c>
      <c r="H176">
        <f>VLOOKUP(A176,Taul1!A2:C834,3)</f>
        <v>1</v>
      </c>
      <c r="I176" t="str">
        <f>VLOOKUP(A176,Taul1!A2:C834,2)</f>
        <v>Kuntien välinen lähtömuutto,  20-39 -vuotiaat</v>
      </c>
      <c r="L176" t="s">
        <v>1663</v>
      </c>
      <c r="M176" t="str">
        <f t="shared" si="2"/>
        <v>4,34,-1</v>
      </c>
      <c r="O176">
        <f>VLOOKUP(B176,Taul1!A2:C834,3)</f>
        <v>0</v>
      </c>
      <c r="P176" t="str">
        <f>VLOOKUP(B176,Taul1!A2:C834,2)</f>
        <v>Palo- ja pelastustoiminta investointimenot yhteensä</v>
      </c>
    </row>
    <row r="177" spans="1:16" ht="18" x14ac:dyDescent="0.3">
      <c r="A177" s="1" t="s">
        <v>7</v>
      </c>
      <c r="B177" s="1" t="s">
        <v>309</v>
      </c>
      <c r="C177" s="1">
        <v>-7.4999999999999997E-2</v>
      </c>
      <c r="D177" s="1">
        <v>0.18631752362006601</v>
      </c>
      <c r="E177" s="1" t="s">
        <v>337</v>
      </c>
      <c r="F177" s="3">
        <v>4</v>
      </c>
      <c r="G177" s="3">
        <v>35</v>
      </c>
      <c r="H177">
        <f>VLOOKUP(A177,Taul1!A2:C834,3)</f>
        <v>1</v>
      </c>
      <c r="I177" t="str">
        <f>VLOOKUP(A177,Taul1!A2:C834,2)</f>
        <v>Kuntien välinen lähtömuutto,  20-39 -vuotiaat</v>
      </c>
      <c r="L177" t="s">
        <v>1663</v>
      </c>
      <c r="M177" t="str">
        <f t="shared" si="2"/>
        <v>4,35,-1</v>
      </c>
      <c r="O177">
        <f>VLOOKUP(B177,Taul1!A2:C834,3)</f>
        <v>0</v>
      </c>
      <c r="P177" t="str">
        <f>VLOOKUP(B177,Taul1!A2:C834,2)</f>
        <v>Lomituspalvelut investointimenot yhteensä</v>
      </c>
    </row>
    <row r="178" spans="1:16" ht="18" x14ac:dyDescent="0.3">
      <c r="A178" s="1" t="s">
        <v>7</v>
      </c>
      <c r="B178" s="1" t="s">
        <v>311</v>
      </c>
      <c r="C178" s="1">
        <v>-0.125</v>
      </c>
      <c r="D178" s="1">
        <v>2.71719443511566E-2</v>
      </c>
      <c r="E178" s="1" t="s">
        <v>337</v>
      </c>
      <c r="F178" s="3">
        <v>4</v>
      </c>
      <c r="G178" s="3">
        <v>36</v>
      </c>
      <c r="H178">
        <f>VLOOKUP(A178,Taul1!A2:C834,3)</f>
        <v>1</v>
      </c>
      <c r="I178" t="str">
        <f>VLOOKUP(A178,Taul1!A2:C834,2)</f>
        <v>Kuntien välinen lähtömuutto,  20-39 -vuotiaat</v>
      </c>
      <c r="L178" t="s">
        <v>1663</v>
      </c>
      <c r="M178" t="str">
        <f t="shared" si="2"/>
        <v>4,36,-2</v>
      </c>
      <c r="O178">
        <f>VLOOKUP(B178,Taul1!A2:C834,3)</f>
        <v>0</v>
      </c>
      <c r="P178" t="str">
        <f>VLOOKUP(B178,Taul1!A2:C834,2)</f>
        <v>Tila- ja vuokrauspalvelut investointimenot yhteensä</v>
      </c>
    </row>
    <row r="179" spans="1:16" ht="18" x14ac:dyDescent="0.3">
      <c r="A179" s="1" t="s">
        <v>7</v>
      </c>
      <c r="B179" s="1" t="s">
        <v>313</v>
      </c>
      <c r="C179" s="1">
        <v>-2.8000000000000001E-2</v>
      </c>
      <c r="D179" s="1">
        <v>0.61750971495108098</v>
      </c>
      <c r="E179" s="1" t="s">
        <v>337</v>
      </c>
      <c r="F179" s="3">
        <v>4</v>
      </c>
      <c r="G179" s="3">
        <v>37</v>
      </c>
      <c r="H179">
        <f>VLOOKUP(A179,Taul1!A2:C834,3)</f>
        <v>1</v>
      </c>
      <c r="I179" t="str">
        <f>VLOOKUP(A179,Taul1!A2:C834,2)</f>
        <v>Kuntien välinen lähtömuutto,  20-39 -vuotiaat</v>
      </c>
      <c r="L179" t="s">
        <v>1663</v>
      </c>
      <c r="M179" t="str">
        <f t="shared" si="2"/>
        <v>4,37,-1</v>
      </c>
      <c r="O179">
        <f>VLOOKUP(B179,Taul1!A2:C834,3)</f>
        <v>0</v>
      </c>
      <c r="P179" t="str">
        <f>VLOOKUP(B179,Taul1!A2:C834,2)</f>
        <v>Tukipalvelut investointimenot yhteensä</v>
      </c>
    </row>
    <row r="180" spans="1:16" ht="18" x14ac:dyDescent="0.3">
      <c r="A180" s="1" t="s">
        <v>7</v>
      </c>
      <c r="B180" s="1" t="s">
        <v>315</v>
      </c>
      <c r="C180" s="1">
        <v>0.05</v>
      </c>
      <c r="D180" s="1">
        <v>0.37875646981833799</v>
      </c>
      <c r="E180" s="1" t="s">
        <v>337</v>
      </c>
      <c r="F180" s="3">
        <v>4</v>
      </c>
      <c r="G180" s="3">
        <v>38</v>
      </c>
      <c r="H180">
        <f>VLOOKUP(A180,Taul1!A2:C834,3)</f>
        <v>1</v>
      </c>
      <c r="I180" t="str">
        <f>VLOOKUP(A180,Taul1!A2:C834,2)</f>
        <v>Kuntien välinen lähtömuutto,  20-39 -vuotiaat</v>
      </c>
      <c r="L180" t="s">
        <v>1663</v>
      </c>
      <c r="M180" t="str">
        <f t="shared" si="2"/>
        <v>4,38,0</v>
      </c>
      <c r="O180">
        <f>VLOOKUP(B180,Taul1!A2:C834,3)</f>
        <v>0</v>
      </c>
      <c r="P180" t="str">
        <f>VLOOKUP(B180,Taul1!A2:C834,2)</f>
        <v>Elinkeinoelämän edistäminen investointimenot yhteensä</v>
      </c>
    </row>
    <row r="181" spans="1:16" ht="18" x14ac:dyDescent="0.3">
      <c r="A181" s="1" t="s">
        <v>7</v>
      </c>
      <c r="B181" s="1" t="s">
        <v>317</v>
      </c>
      <c r="C181" s="1">
        <v>0.06</v>
      </c>
      <c r="D181" s="1">
        <v>0.29347675925560102</v>
      </c>
      <c r="E181" s="1" t="s">
        <v>337</v>
      </c>
      <c r="F181" s="3">
        <v>4</v>
      </c>
      <c r="G181" s="3">
        <v>39</v>
      </c>
      <c r="H181">
        <f>VLOOKUP(A181,Taul1!A2:C834,3)</f>
        <v>1</v>
      </c>
      <c r="I181" t="str">
        <f>VLOOKUP(A181,Taul1!A2:C834,2)</f>
        <v>Kuntien välinen lähtömuutto,  20-39 -vuotiaat</v>
      </c>
      <c r="L181" t="s">
        <v>1663</v>
      </c>
      <c r="M181" t="str">
        <f t="shared" si="2"/>
        <v>4,39,0</v>
      </c>
      <c r="O181">
        <f>VLOOKUP(B181,Taul1!A2:C834,3)</f>
        <v>0</v>
      </c>
      <c r="P181" t="str">
        <f>VLOOKUP(B181,Taul1!A2:C834,2)</f>
        <v>Vesihuolto investointimenot yhteensä</v>
      </c>
    </row>
    <row r="182" spans="1:16" ht="18" x14ac:dyDescent="0.3">
      <c r="A182" s="1" t="s">
        <v>7</v>
      </c>
      <c r="B182" s="1" t="s">
        <v>319</v>
      </c>
      <c r="C182" s="1">
        <v>3.0000000000000001E-3</v>
      </c>
      <c r="D182" s="1">
        <v>0.96260154087749805</v>
      </c>
      <c r="E182" s="1" t="s">
        <v>337</v>
      </c>
      <c r="F182" s="3">
        <v>4</v>
      </c>
      <c r="G182" s="3">
        <v>40</v>
      </c>
      <c r="H182">
        <f>VLOOKUP(A182,Taul1!A2:C834,3)</f>
        <v>1</v>
      </c>
      <c r="I182" t="str">
        <f>VLOOKUP(A182,Taul1!A2:C834,2)</f>
        <v>Kuntien välinen lähtömuutto,  20-39 -vuotiaat</v>
      </c>
      <c r="L182" t="s">
        <v>1663</v>
      </c>
      <c r="M182" t="str">
        <f t="shared" si="2"/>
        <v>4,40,0</v>
      </c>
      <c r="O182">
        <f>VLOOKUP(B182,Taul1!A2:C834,3)</f>
        <v>0</v>
      </c>
      <c r="P182" t="str">
        <f>VLOOKUP(B182,Taul1!A2:C834,2)</f>
        <v>Energiahuolto investointimenot yhteensä</v>
      </c>
    </row>
    <row r="183" spans="1:16" ht="18" x14ac:dyDescent="0.3">
      <c r="A183" s="1" t="s">
        <v>7</v>
      </c>
      <c r="B183" s="1" t="s">
        <v>321</v>
      </c>
      <c r="C183" s="1">
        <v>-7.2999999999999995E-2</v>
      </c>
      <c r="D183" s="1">
        <v>0.197799509533894</v>
      </c>
      <c r="E183" s="1" t="s">
        <v>337</v>
      </c>
      <c r="F183" s="3">
        <v>4</v>
      </c>
      <c r="G183" s="3">
        <v>41</v>
      </c>
      <c r="H183">
        <f>VLOOKUP(A183,Taul1!A2:C834,3)</f>
        <v>1</v>
      </c>
      <c r="I183" t="str">
        <f>VLOOKUP(A183,Taul1!A2:C834,2)</f>
        <v>Kuntien välinen lähtömuutto,  20-39 -vuotiaat</v>
      </c>
      <c r="L183" t="s">
        <v>1663</v>
      </c>
      <c r="M183" t="str">
        <f t="shared" si="2"/>
        <v>4,41,-1</v>
      </c>
      <c r="O183">
        <f>VLOOKUP(B183,Taul1!A2:C834,3)</f>
        <v>0</v>
      </c>
      <c r="P183" t="str">
        <f>VLOOKUP(B183,Taul1!A2:C834,2)</f>
        <v>Jätehuolto investointimenot yhteensä</v>
      </c>
    </row>
    <row r="184" spans="1:16" ht="18" x14ac:dyDescent="0.3">
      <c r="A184" s="1" t="s">
        <v>7</v>
      </c>
      <c r="B184" s="1" t="s">
        <v>323</v>
      </c>
      <c r="C184" s="1">
        <v>-0.18</v>
      </c>
      <c r="D184" s="1">
        <v>1.4217816584172201E-3</v>
      </c>
      <c r="E184" s="1" t="s">
        <v>337</v>
      </c>
      <c r="F184" s="3">
        <v>4</v>
      </c>
      <c r="G184" s="3">
        <v>42</v>
      </c>
      <c r="H184">
        <f>VLOOKUP(A184,Taul1!A2:C834,3)</f>
        <v>1</v>
      </c>
      <c r="I184" t="str">
        <f>VLOOKUP(A184,Taul1!A2:C834,2)</f>
        <v>Kuntien välinen lähtömuutto,  20-39 -vuotiaat</v>
      </c>
      <c r="L184" t="s">
        <v>1663</v>
      </c>
      <c r="M184" t="str">
        <f t="shared" si="2"/>
        <v>4,42,-2</v>
      </c>
      <c r="O184">
        <f>VLOOKUP(B184,Taul1!A2:C834,3)</f>
        <v>0</v>
      </c>
      <c r="P184" t="str">
        <f>VLOOKUP(B184,Taul1!A2:C834,2)</f>
        <v>Joukkoliikenne investointimenot yhteensä</v>
      </c>
    </row>
    <row r="185" spans="1:16" ht="18" x14ac:dyDescent="0.3">
      <c r="A185" s="1" t="s">
        <v>7</v>
      </c>
      <c r="B185" s="1" t="s">
        <v>325</v>
      </c>
      <c r="C185" s="1">
        <v>-0.06</v>
      </c>
      <c r="D185" s="1">
        <v>0.28870621322691298</v>
      </c>
      <c r="E185" s="1" t="s">
        <v>337</v>
      </c>
      <c r="F185" s="3">
        <v>4</v>
      </c>
      <c r="G185" s="3">
        <v>43</v>
      </c>
      <c r="H185">
        <f>VLOOKUP(A185,Taul1!A2:C834,3)</f>
        <v>1</v>
      </c>
      <c r="I185" t="str">
        <f>VLOOKUP(A185,Taul1!A2:C834,2)</f>
        <v>Kuntien välinen lähtömuutto,  20-39 -vuotiaat</v>
      </c>
      <c r="L185" t="s">
        <v>1663</v>
      </c>
      <c r="M185" t="str">
        <f t="shared" si="2"/>
        <v>4,43,-1</v>
      </c>
      <c r="O185">
        <f>VLOOKUP(B185,Taul1!A2:C834,3)</f>
        <v>0</v>
      </c>
      <c r="P185" t="str">
        <f>VLOOKUP(B185,Taul1!A2:C834,2)</f>
        <v>Satamatoiminta investointimenot yhteensä</v>
      </c>
    </row>
    <row r="186" spans="1:16" ht="18" x14ac:dyDescent="0.3">
      <c r="A186" s="1" t="s">
        <v>7</v>
      </c>
      <c r="B186" s="1" t="s">
        <v>327</v>
      </c>
      <c r="C186" s="1">
        <v>7.3999999999999996E-2</v>
      </c>
      <c r="D186" s="1">
        <v>0.19529947292754901</v>
      </c>
      <c r="E186" s="1" t="s">
        <v>337</v>
      </c>
      <c r="F186" s="3">
        <v>4</v>
      </c>
      <c r="G186" s="3">
        <v>44</v>
      </c>
      <c r="H186">
        <f>VLOOKUP(A186,Taul1!A2:C834,3)</f>
        <v>1</v>
      </c>
      <c r="I186" t="str">
        <f>VLOOKUP(A186,Taul1!A2:C834,2)</f>
        <v>Kuntien välinen lähtömuutto,  20-39 -vuotiaat</v>
      </c>
      <c r="L186" t="s">
        <v>1663</v>
      </c>
      <c r="M186" t="str">
        <f t="shared" si="2"/>
        <v>4,44,0</v>
      </c>
      <c r="O186">
        <f>VLOOKUP(B186,Taul1!A2:C834,3)</f>
        <v>0</v>
      </c>
      <c r="P186" t="str">
        <f>VLOOKUP(B186,Taul1!A2:C834,2)</f>
        <v>Maa- ja metsätilat investointimenot yhteensä</v>
      </c>
    </row>
    <row r="187" spans="1:16" ht="18" x14ac:dyDescent="0.3">
      <c r="A187" s="1" t="s">
        <v>7</v>
      </c>
      <c r="B187" s="1" t="s">
        <v>329</v>
      </c>
      <c r="C187" s="1">
        <v>-5.0000000000000001E-3</v>
      </c>
      <c r="D187" s="1">
        <v>0.93230197160449102</v>
      </c>
      <c r="E187" s="1" t="s">
        <v>337</v>
      </c>
      <c r="F187" s="3">
        <v>4</v>
      </c>
      <c r="G187" s="3">
        <v>45</v>
      </c>
      <c r="H187">
        <f>VLOOKUP(A187,Taul1!A2:C834,3)</f>
        <v>1</v>
      </c>
      <c r="I187" t="str">
        <f>VLOOKUP(A187,Taul1!A2:C834,2)</f>
        <v>Kuntien välinen lähtömuutto,  20-39 -vuotiaat</v>
      </c>
      <c r="L187" t="s">
        <v>1663</v>
      </c>
      <c r="M187" t="str">
        <f t="shared" si="2"/>
        <v>4,45,-1</v>
      </c>
      <c r="O187">
        <f>VLOOKUP(B187,Taul1!A2:C834,3)</f>
        <v>0</v>
      </c>
      <c r="P187" t="str">
        <f>VLOOKUP(B187,Taul1!A2:C834,2)</f>
        <v>Muu toiminta investointimenot yhteensä</v>
      </c>
    </row>
    <row r="188" spans="1:16" ht="18" x14ac:dyDescent="0.3">
      <c r="A188" s="1" t="s">
        <v>7</v>
      </c>
      <c r="B188" s="1" t="s">
        <v>331</v>
      </c>
      <c r="C188" s="1">
        <v>5.1999999999999998E-2</v>
      </c>
      <c r="D188" s="1">
        <v>0.36171841846175901</v>
      </c>
      <c r="E188" s="1" t="s">
        <v>337</v>
      </c>
      <c r="F188" s="3">
        <v>4</v>
      </c>
      <c r="G188" s="3">
        <v>46</v>
      </c>
      <c r="H188">
        <f>VLOOKUP(A188,Taul1!A2:C834,3)</f>
        <v>1</v>
      </c>
      <c r="I188" t="str">
        <f>VLOOKUP(A188,Taul1!A2:C834,2)</f>
        <v>Kuntien välinen lähtömuutto,  20-39 -vuotiaat</v>
      </c>
      <c r="L188" t="s">
        <v>1663</v>
      </c>
      <c r="M188" t="str">
        <f t="shared" si="2"/>
        <v>4,46,0</v>
      </c>
      <c r="O188">
        <f>VLOOKUP(B188,Taul1!A2:C834,3)</f>
        <v>0</v>
      </c>
      <c r="P188" t="str">
        <f>VLOOKUP(B188,Taul1!A2:C834,2)</f>
        <v>Investoinnit yhteensä  investointimenot yhteensä</v>
      </c>
    </row>
    <row r="189" spans="1:16" ht="18" x14ac:dyDescent="0.3">
      <c r="A189" s="1" t="s">
        <v>7</v>
      </c>
      <c r="B189" s="1" t="s">
        <v>117</v>
      </c>
      <c r="C189" s="1">
        <v>3.9E-2</v>
      </c>
      <c r="D189" s="1">
        <v>0.49439100805698399</v>
      </c>
      <c r="E189" s="1" t="s">
        <v>337</v>
      </c>
      <c r="F189" s="3">
        <v>4</v>
      </c>
      <c r="G189" s="3">
        <v>47</v>
      </c>
      <c r="H189">
        <f>VLOOKUP(A189,Taul1!A2:C834,3)</f>
        <v>1</v>
      </c>
      <c r="I189" t="str">
        <f>VLOOKUP(A189,Taul1!A2:C834,2)</f>
        <v>Kuntien välinen lähtömuutto,  20-39 -vuotiaat</v>
      </c>
      <c r="L189" t="s">
        <v>1663</v>
      </c>
      <c r="M189" t="str">
        <f t="shared" si="2"/>
        <v>4,47,0</v>
      </c>
      <c r="O189">
        <f>VLOOKUP(B189,Taul1!A2:C834,3)</f>
        <v>0</v>
      </c>
      <c r="P189" t="str">
        <f>VLOOKUP(B189,Taul1!A2:C834,2)</f>
        <v>Taloudellinen huoltosuhde</v>
      </c>
    </row>
    <row r="190" spans="1:16" ht="18" x14ac:dyDescent="0.3">
      <c r="A190" s="1" t="s">
        <v>9</v>
      </c>
      <c r="B190" s="1" t="s">
        <v>241</v>
      </c>
      <c r="C190" s="1">
        <v>6.4000000000000001E-2</v>
      </c>
      <c r="D190" s="1">
        <v>0.26006484251922701</v>
      </c>
      <c r="E190" s="1" t="s">
        <v>337</v>
      </c>
      <c r="F190" s="3">
        <v>5</v>
      </c>
      <c r="G190" s="3">
        <v>1</v>
      </c>
      <c r="H190">
        <f>VLOOKUP(A190,Taul1!A2:C834,3)</f>
        <v>1</v>
      </c>
      <c r="I190" t="str">
        <f>VLOOKUP(A190,Taul1!A2:C834,2)</f>
        <v>Kuntien välinen lähtömuutto, 40-59 -vuotiaat</v>
      </c>
      <c r="L190" t="s">
        <v>1663</v>
      </c>
      <c r="M190" t="str">
        <f t="shared" si="2"/>
        <v>5,1,0</v>
      </c>
      <c r="O190">
        <f>VLOOKUP(B190,Taul1!A2:C834,3)</f>
        <v>0</v>
      </c>
      <c r="P190" t="str">
        <f>VLOOKUP(B190,Taul1!A2:C834,2)</f>
        <v>Yleishallinto investointimenot yhteensä</v>
      </c>
    </row>
    <row r="191" spans="1:16" ht="18" x14ac:dyDescent="0.3">
      <c r="A191" s="1" t="s">
        <v>9</v>
      </c>
      <c r="B191" s="1" t="s">
        <v>243</v>
      </c>
      <c r="C191" s="1">
        <v>-0.20599999999999999</v>
      </c>
      <c r="D191" s="1">
        <v>2.60370021253231E-4</v>
      </c>
      <c r="E191" s="1" t="s">
        <v>337</v>
      </c>
      <c r="F191" s="3">
        <v>5</v>
      </c>
      <c r="G191" s="3">
        <v>2</v>
      </c>
      <c r="H191">
        <f>VLOOKUP(A191,Taul1!A2:C834,3)</f>
        <v>1</v>
      </c>
      <c r="I191" t="str">
        <f>VLOOKUP(A191,Taul1!A2:C834,2)</f>
        <v>Kuntien välinen lähtömuutto, 40-59 -vuotiaat</v>
      </c>
      <c r="L191" t="s">
        <v>1663</v>
      </c>
      <c r="M191" t="str">
        <f t="shared" si="2"/>
        <v>5,2,-3</v>
      </c>
      <c r="O191">
        <f>VLOOKUP(B191,Taul1!A2:C834,3)</f>
        <v>0</v>
      </c>
      <c r="P191" t="str">
        <f>VLOOKUP(B191,Taul1!A2:C834,2)</f>
        <v>Lasten ja perheiden palvelut investointimenot yhteensä</v>
      </c>
    </row>
    <row r="192" spans="1:16" ht="18" x14ac:dyDescent="0.3">
      <c r="A192" s="1" t="s">
        <v>9</v>
      </c>
      <c r="B192" s="1" t="s">
        <v>245</v>
      </c>
      <c r="C192" s="1">
        <v>4.7E-2</v>
      </c>
      <c r="D192" s="1">
        <v>0.40557513596432998</v>
      </c>
      <c r="E192" s="1" t="s">
        <v>337</v>
      </c>
      <c r="F192" s="3">
        <v>5</v>
      </c>
      <c r="G192" s="3">
        <v>3</v>
      </c>
      <c r="H192">
        <f>VLOOKUP(A192,Taul1!A2:C834,3)</f>
        <v>1</v>
      </c>
      <c r="I192" t="str">
        <f>VLOOKUP(A192,Taul1!A2:C834,2)</f>
        <v>Kuntien välinen lähtömuutto, 40-59 -vuotiaat</v>
      </c>
      <c r="L192" t="s">
        <v>1663</v>
      </c>
      <c r="M192" t="str">
        <f t="shared" si="2"/>
        <v>5,3,0</v>
      </c>
      <c r="O192">
        <f>VLOOKUP(B192,Taul1!A2:C834,3)</f>
        <v>0</v>
      </c>
      <c r="P192" t="str">
        <f>VLOOKUP(B192,Taul1!A2:C834,2)</f>
        <v>Ikääntyneiden palvelut investointimenot yhteensä</v>
      </c>
    </row>
    <row r="193" spans="1:16" ht="18" x14ac:dyDescent="0.3">
      <c r="A193" s="1" t="s">
        <v>9</v>
      </c>
      <c r="B193" s="1" t="s">
        <v>247</v>
      </c>
      <c r="C193" s="1">
        <v>-4.4999999999999998E-2</v>
      </c>
      <c r="D193" s="1">
        <v>0.42732329391759499</v>
      </c>
      <c r="E193" s="1" t="s">
        <v>337</v>
      </c>
      <c r="F193" s="3">
        <v>5</v>
      </c>
      <c r="G193" s="3">
        <v>4</v>
      </c>
      <c r="H193">
        <f>VLOOKUP(A193,Taul1!A2:C834,3)</f>
        <v>1</v>
      </c>
      <c r="I193" t="str">
        <f>VLOOKUP(A193,Taul1!A2:C834,2)</f>
        <v>Kuntien välinen lähtömuutto, 40-59 -vuotiaat</v>
      </c>
      <c r="L193" t="s">
        <v>1663</v>
      </c>
      <c r="M193" t="str">
        <f t="shared" si="2"/>
        <v>5,4,-1</v>
      </c>
      <c r="O193">
        <f>VLOOKUP(B193,Taul1!A2:C834,3)</f>
        <v>0</v>
      </c>
      <c r="P193" t="str">
        <f>VLOOKUP(B193,Taul1!A2:C834,2)</f>
        <v>Vammaisten palvelut investointimenot yhteensä</v>
      </c>
    </row>
    <row r="194" spans="1:16" ht="18" x14ac:dyDescent="0.3">
      <c r="A194" s="1" t="s">
        <v>9</v>
      </c>
      <c r="B194" s="1" t="s">
        <v>249</v>
      </c>
      <c r="C194" s="1">
        <v>1E-3</v>
      </c>
      <c r="D194" s="1">
        <v>0.98410088721183597</v>
      </c>
      <c r="E194" s="1" t="s">
        <v>337</v>
      </c>
      <c r="F194" s="3">
        <v>5</v>
      </c>
      <c r="G194" s="3">
        <v>5</v>
      </c>
      <c r="H194">
        <f>VLOOKUP(A194,Taul1!A2:C834,3)</f>
        <v>1</v>
      </c>
      <c r="I194" t="str">
        <f>VLOOKUP(A194,Taul1!A2:C834,2)</f>
        <v>Kuntien välinen lähtömuutto, 40-59 -vuotiaat</v>
      </c>
      <c r="L194" t="s">
        <v>1663</v>
      </c>
      <c r="M194" t="str">
        <f t="shared" si="2"/>
        <v>5,5,0</v>
      </c>
      <c r="O194">
        <f>VLOOKUP(B194,Taul1!A2:C834,3)</f>
        <v>0</v>
      </c>
      <c r="P194" t="str">
        <f>VLOOKUP(B194,Taul1!A2:C834,2)</f>
        <v>Kotihoito investointimenot yhteensä</v>
      </c>
    </row>
    <row r="195" spans="1:16" ht="18" x14ac:dyDescent="0.3">
      <c r="A195" s="1" t="s">
        <v>9</v>
      </c>
      <c r="B195" s="1" t="s">
        <v>251</v>
      </c>
      <c r="C195" s="1">
        <v>-4.2999999999999997E-2</v>
      </c>
      <c r="D195" s="1">
        <v>0.451436332897383</v>
      </c>
      <c r="E195" s="1" t="s">
        <v>337</v>
      </c>
      <c r="F195" s="3">
        <v>5</v>
      </c>
      <c r="G195" s="3">
        <v>6</v>
      </c>
      <c r="H195">
        <f>VLOOKUP(A195,Taul1!A2:C834,3)</f>
        <v>1</v>
      </c>
      <c r="I195" t="str">
        <f>VLOOKUP(A195,Taul1!A2:C834,2)</f>
        <v>Kuntien välinen lähtömuutto, 40-59 -vuotiaat</v>
      </c>
      <c r="L195" t="s">
        <v>1663</v>
      </c>
      <c r="M195" t="str">
        <f t="shared" ref="M195:M258" si="3">F195&amp;L195&amp;G195&amp;L195&amp;INT(C195*10)</f>
        <v>5,6,-1</v>
      </c>
      <c r="O195">
        <f>VLOOKUP(B195,Taul1!A2:C834,3)</f>
        <v>0</v>
      </c>
      <c r="P195" t="str">
        <f>VLOOKUP(B195,Taul1!A2:C834,2)</f>
        <v>Työllistymistä tukevat palvelut investointimenot yhteensä</v>
      </c>
    </row>
    <row r="196" spans="1:16" ht="18" x14ac:dyDescent="0.3">
      <c r="A196" s="1" t="s">
        <v>9</v>
      </c>
      <c r="B196" s="1" t="s">
        <v>253</v>
      </c>
      <c r="C196" s="1">
        <v>-8.5000000000000006E-2</v>
      </c>
      <c r="D196" s="1">
        <v>0.13631090755924599</v>
      </c>
      <c r="E196" s="1" t="s">
        <v>337</v>
      </c>
      <c r="F196" s="3">
        <v>5</v>
      </c>
      <c r="G196" s="3">
        <v>7</v>
      </c>
      <c r="H196">
        <f>VLOOKUP(A196,Taul1!A2:C834,3)</f>
        <v>1</v>
      </c>
      <c r="I196" t="str">
        <f>VLOOKUP(A196,Taul1!A2:C834,2)</f>
        <v>Kuntien välinen lähtömuutto, 40-59 -vuotiaat</v>
      </c>
      <c r="L196" t="s">
        <v>1663</v>
      </c>
      <c r="M196" t="str">
        <f t="shared" si="3"/>
        <v>5,7,-1</v>
      </c>
      <c r="O196">
        <f>VLOOKUP(B196,Taul1!A2:C834,3)</f>
        <v>0</v>
      </c>
      <c r="P196" t="str">
        <f>VLOOKUP(B196,Taul1!A2:C834,2)</f>
        <v>Päihdehuollon erityispalvelut investointimenot yhteensä</v>
      </c>
    </row>
    <row r="197" spans="1:16" ht="18" x14ac:dyDescent="0.3">
      <c r="A197" s="1" t="s">
        <v>9</v>
      </c>
      <c r="B197" s="1" t="s">
        <v>255</v>
      </c>
      <c r="C197" s="1">
        <v>-5.8999999999999997E-2</v>
      </c>
      <c r="D197" s="1">
        <v>0.298221768736738</v>
      </c>
      <c r="E197" s="1" t="s">
        <v>337</v>
      </c>
      <c r="F197" s="3">
        <v>5</v>
      </c>
      <c r="G197" s="3">
        <v>8</v>
      </c>
      <c r="H197">
        <f>VLOOKUP(A197,Taul1!A2:C834,3)</f>
        <v>1</v>
      </c>
      <c r="I197" t="str">
        <f>VLOOKUP(A197,Taul1!A2:C834,2)</f>
        <v>Kuntien välinen lähtömuutto, 40-59 -vuotiaat</v>
      </c>
      <c r="L197" t="s">
        <v>1663</v>
      </c>
      <c r="M197" t="str">
        <f t="shared" si="3"/>
        <v>5,8,-1</v>
      </c>
      <c r="O197">
        <f>VLOOKUP(B197,Taul1!A2:C834,3)</f>
        <v>0</v>
      </c>
      <c r="P197" t="str">
        <f>VLOOKUP(B197,Taul1!A2:C834,2)</f>
        <v>Perusterveydenhuolto investointimenot yhteensä</v>
      </c>
    </row>
    <row r="198" spans="1:16" ht="18" x14ac:dyDescent="0.3">
      <c r="A198" s="1" t="s">
        <v>9</v>
      </c>
      <c r="B198" s="1" t="s">
        <v>257</v>
      </c>
      <c r="C198" s="1">
        <v>-0.13400000000000001</v>
      </c>
      <c r="D198" s="1">
        <v>1.83636373915908E-2</v>
      </c>
      <c r="E198" s="1" t="s">
        <v>337</v>
      </c>
      <c r="F198" s="3">
        <v>5</v>
      </c>
      <c r="G198" s="3">
        <v>9</v>
      </c>
      <c r="H198">
        <f>VLOOKUP(A198,Taul1!A2:C834,3)</f>
        <v>1</v>
      </c>
      <c r="I198" t="str">
        <f>VLOOKUP(A198,Taul1!A2:C834,2)</f>
        <v>Kuntien välinen lähtömuutto, 40-59 -vuotiaat</v>
      </c>
      <c r="L198" t="s">
        <v>1663</v>
      </c>
      <c r="M198" t="str">
        <f t="shared" si="3"/>
        <v>5,9,-2</v>
      </c>
      <c r="O198">
        <f>VLOOKUP(B198,Taul1!A2:C834,3)</f>
        <v>0</v>
      </c>
      <c r="P198" t="str">
        <f>VLOOKUP(B198,Taul1!A2:C834,2)</f>
        <v>Erikoissairaanhoito investointimenot yhteensä</v>
      </c>
    </row>
    <row r="199" spans="1:16" ht="18" x14ac:dyDescent="0.3">
      <c r="A199" s="1" t="s">
        <v>9</v>
      </c>
      <c r="B199" s="1" t="s">
        <v>259</v>
      </c>
      <c r="C199" s="1">
        <v>-1E-3</v>
      </c>
      <c r="D199" s="1">
        <v>0.99161509167747497</v>
      </c>
      <c r="E199" s="1" t="s">
        <v>337</v>
      </c>
      <c r="F199" s="3">
        <v>5</v>
      </c>
      <c r="G199" s="3">
        <v>10</v>
      </c>
      <c r="H199">
        <f>VLOOKUP(A199,Taul1!A2:C834,3)</f>
        <v>1</v>
      </c>
      <c r="I199" t="str">
        <f>VLOOKUP(A199,Taul1!A2:C834,2)</f>
        <v>Kuntien välinen lähtömuutto, 40-59 -vuotiaat</v>
      </c>
      <c r="L199" t="s">
        <v>1663</v>
      </c>
      <c r="M199" t="str">
        <f t="shared" si="3"/>
        <v>5,10,-1</v>
      </c>
      <c r="O199">
        <f>VLOOKUP(B199,Taul1!A2:C834,3)</f>
        <v>0</v>
      </c>
      <c r="P199" t="str">
        <f>VLOOKUP(B199,Taul1!A2:C834,2)</f>
        <v>Ympäristöterveydenhuolto investointimenot yhteensä</v>
      </c>
    </row>
    <row r="200" spans="1:16" ht="18" x14ac:dyDescent="0.3">
      <c r="A200" s="1" t="s">
        <v>9</v>
      </c>
      <c r="B200" s="1" t="s">
        <v>261</v>
      </c>
      <c r="C200" s="1">
        <v>-5.8000000000000003E-2</v>
      </c>
      <c r="D200" s="1">
        <v>0.30901765064106901</v>
      </c>
      <c r="E200" s="1" t="s">
        <v>337</v>
      </c>
      <c r="F200" s="3">
        <v>5</v>
      </c>
      <c r="G200" s="3">
        <v>11</v>
      </c>
      <c r="H200">
        <f>VLOOKUP(A200,Taul1!A2:C834,3)</f>
        <v>1</v>
      </c>
      <c r="I200" t="str">
        <f>VLOOKUP(A200,Taul1!A2:C834,2)</f>
        <v>Kuntien välinen lähtömuutto, 40-59 -vuotiaat</v>
      </c>
      <c r="L200" t="s">
        <v>1663</v>
      </c>
      <c r="M200" t="str">
        <f t="shared" si="3"/>
        <v>5,11,-1</v>
      </c>
      <c r="O200">
        <f>VLOOKUP(B200,Taul1!A2:C834,3)</f>
        <v>0</v>
      </c>
      <c r="P200" t="str">
        <f>VLOOKUP(B200,Taul1!A2:C834,2)</f>
        <v>Muu sosiaali- ja terveystoiminta investointimenot yhteensä</v>
      </c>
    </row>
    <row r="201" spans="1:16" ht="18" x14ac:dyDescent="0.3">
      <c r="A201" s="1" t="s">
        <v>9</v>
      </c>
      <c r="B201" s="1" t="s">
        <v>263</v>
      </c>
      <c r="C201" s="1">
        <v>2E-3</v>
      </c>
      <c r="D201" s="1">
        <v>0.966951761287973</v>
      </c>
      <c r="E201" s="1" t="s">
        <v>337</v>
      </c>
      <c r="F201" s="3">
        <v>5</v>
      </c>
      <c r="G201" s="3">
        <v>12</v>
      </c>
      <c r="H201">
        <f>VLOOKUP(A201,Taul1!A2:C834,3)</f>
        <v>1</v>
      </c>
      <c r="I201" t="str">
        <f>VLOOKUP(A201,Taul1!A2:C834,2)</f>
        <v>Kuntien välinen lähtömuutto, 40-59 -vuotiaat</v>
      </c>
      <c r="L201" t="s">
        <v>1663</v>
      </c>
      <c r="M201" t="str">
        <f t="shared" si="3"/>
        <v>5,12,0</v>
      </c>
      <c r="O201">
        <f>VLOOKUP(B201,Taul1!A2:C834,3)</f>
        <v>0</v>
      </c>
      <c r="P201" t="str">
        <f>VLOOKUP(B201,Taul1!A2:C834,2)</f>
        <v>Sosiaali- ja terveystoiminta yhteensä investointimenot yhteensä</v>
      </c>
    </row>
    <row r="202" spans="1:16" ht="18" x14ac:dyDescent="0.3">
      <c r="A202" s="1" t="s">
        <v>9</v>
      </c>
      <c r="B202" s="1" t="s">
        <v>265</v>
      </c>
      <c r="C202" s="1">
        <v>2.1000000000000001E-2</v>
      </c>
      <c r="D202" s="1">
        <v>0.71798470144170101</v>
      </c>
      <c r="E202" s="1" t="s">
        <v>337</v>
      </c>
      <c r="F202" s="3">
        <v>5</v>
      </c>
      <c r="G202" s="3">
        <v>13</v>
      </c>
      <c r="H202">
        <f>VLOOKUP(A202,Taul1!A2:C834,3)</f>
        <v>1</v>
      </c>
      <c r="I202" t="str">
        <f>VLOOKUP(A202,Taul1!A2:C834,2)</f>
        <v>Kuntien välinen lähtömuutto, 40-59 -vuotiaat</v>
      </c>
      <c r="L202" t="s">
        <v>1663</v>
      </c>
      <c r="M202" t="str">
        <f t="shared" si="3"/>
        <v>5,13,0</v>
      </c>
      <c r="O202">
        <f>VLOOKUP(B202,Taul1!A2:C834,3)</f>
        <v>0</v>
      </c>
      <c r="P202" t="str">
        <f>VLOOKUP(B202,Taul1!A2:C834,2)</f>
        <v>Varhaiskasvatus investointimenot yhteensä</v>
      </c>
    </row>
    <row r="203" spans="1:16" ht="18" x14ac:dyDescent="0.3">
      <c r="A203" s="1" t="s">
        <v>9</v>
      </c>
      <c r="B203" s="1" t="s">
        <v>267</v>
      </c>
      <c r="C203" s="1">
        <v>-0.20799999999999999</v>
      </c>
      <c r="D203" s="1">
        <v>2.2199853502557999E-4</v>
      </c>
      <c r="E203" s="1" t="s">
        <v>337</v>
      </c>
      <c r="F203" s="3">
        <v>5</v>
      </c>
      <c r="G203" s="3">
        <v>14</v>
      </c>
      <c r="H203">
        <f>VLOOKUP(A203,Taul1!A2:C834,3)</f>
        <v>1</v>
      </c>
      <c r="I203" t="str">
        <f>VLOOKUP(A203,Taul1!A2:C834,2)</f>
        <v>Kuntien välinen lähtömuutto, 40-59 -vuotiaat</v>
      </c>
      <c r="L203" t="s">
        <v>1663</v>
      </c>
      <c r="M203" t="str">
        <f t="shared" si="3"/>
        <v>5,14,-3</v>
      </c>
      <c r="O203">
        <f>VLOOKUP(B203,Taul1!A2:C834,3)</f>
        <v>0</v>
      </c>
      <c r="P203" t="str">
        <f>VLOOKUP(B203,Taul1!A2:C834,2)</f>
        <v>Esiopetus investointimenot yhteensä</v>
      </c>
    </row>
    <row r="204" spans="1:16" ht="18" x14ac:dyDescent="0.3">
      <c r="A204" s="1" t="s">
        <v>9</v>
      </c>
      <c r="B204" s="1" t="s">
        <v>269</v>
      </c>
      <c r="C204" s="1">
        <v>0.16800000000000001</v>
      </c>
      <c r="D204" s="1">
        <v>3.09470247567544E-3</v>
      </c>
      <c r="E204" s="1" t="s">
        <v>337</v>
      </c>
      <c r="F204" s="3">
        <v>5</v>
      </c>
      <c r="G204" s="3">
        <v>15</v>
      </c>
      <c r="H204">
        <f>VLOOKUP(A204,Taul1!A2:C834,3)</f>
        <v>1</v>
      </c>
      <c r="I204" t="str">
        <f>VLOOKUP(A204,Taul1!A2:C834,2)</f>
        <v>Kuntien välinen lähtömuutto, 40-59 -vuotiaat</v>
      </c>
      <c r="L204" t="s">
        <v>1663</v>
      </c>
      <c r="M204" t="str">
        <f t="shared" si="3"/>
        <v>5,15,1</v>
      </c>
      <c r="O204">
        <f>VLOOKUP(B204,Taul1!A2:C834,3)</f>
        <v>0</v>
      </c>
      <c r="P204" t="str">
        <f>VLOOKUP(B204,Taul1!A2:C834,2)</f>
        <v>Perusopetus investointimenot yhteensä</v>
      </c>
    </row>
    <row r="205" spans="1:16" ht="18" x14ac:dyDescent="0.3">
      <c r="A205" s="1" t="s">
        <v>9</v>
      </c>
      <c r="B205" s="1" t="s">
        <v>271</v>
      </c>
      <c r="C205" s="1">
        <v>-0.13200000000000001</v>
      </c>
      <c r="D205" s="1">
        <v>1.96243519888178E-2</v>
      </c>
      <c r="E205" s="1" t="s">
        <v>337</v>
      </c>
      <c r="F205" s="3">
        <v>5</v>
      </c>
      <c r="G205" s="3">
        <v>16</v>
      </c>
      <c r="H205">
        <f>VLOOKUP(A205,Taul1!A2:C834,3)</f>
        <v>1</v>
      </c>
      <c r="I205" t="str">
        <f>VLOOKUP(A205,Taul1!A2:C834,2)</f>
        <v>Kuntien välinen lähtömuutto, 40-59 -vuotiaat</v>
      </c>
      <c r="L205" t="s">
        <v>1663</v>
      </c>
      <c r="M205" t="str">
        <f t="shared" si="3"/>
        <v>5,16,-2</v>
      </c>
      <c r="O205">
        <f>VLOOKUP(B205,Taul1!A2:C834,3)</f>
        <v>0</v>
      </c>
      <c r="P205" t="str">
        <f>VLOOKUP(B205,Taul1!A2:C834,2)</f>
        <v>Lukiokoulutus investointimenot yhteensä</v>
      </c>
    </row>
    <row r="206" spans="1:16" ht="18" x14ac:dyDescent="0.3">
      <c r="A206" s="1" t="s">
        <v>9</v>
      </c>
      <c r="B206" s="1" t="s">
        <v>273</v>
      </c>
      <c r="C206" s="1">
        <v>-3.1E-2</v>
      </c>
      <c r="D206" s="1">
        <v>0.58224607843230403</v>
      </c>
      <c r="E206" s="1" t="s">
        <v>337</v>
      </c>
      <c r="F206" s="3">
        <v>5</v>
      </c>
      <c r="G206" s="3">
        <v>17</v>
      </c>
      <c r="H206">
        <f>VLOOKUP(A206,Taul1!A2:C834,3)</f>
        <v>1</v>
      </c>
      <c r="I206" t="str">
        <f>VLOOKUP(A206,Taul1!A2:C834,2)</f>
        <v>Kuntien välinen lähtömuutto, 40-59 -vuotiaat</v>
      </c>
      <c r="L206" t="s">
        <v>1663</v>
      </c>
      <c r="M206" t="str">
        <f t="shared" si="3"/>
        <v>5,17,-1</v>
      </c>
      <c r="O206">
        <f>VLOOKUP(B206,Taul1!A2:C834,3)</f>
        <v>0</v>
      </c>
      <c r="P206" t="str">
        <f>VLOOKUP(B206,Taul1!A2:C834,2)</f>
        <v>Ammatillinen koulutus investointimenot yhteensä</v>
      </c>
    </row>
    <row r="207" spans="1:16" ht="18" x14ac:dyDescent="0.3">
      <c r="A207" s="1" t="s">
        <v>9</v>
      </c>
      <c r="B207" s="1" t="s">
        <v>275</v>
      </c>
      <c r="C207" s="1">
        <v>-3.0000000000000001E-3</v>
      </c>
      <c r="D207" s="1">
        <v>0.96478545033277296</v>
      </c>
      <c r="E207" s="1" t="s">
        <v>337</v>
      </c>
      <c r="F207" s="3">
        <v>5</v>
      </c>
      <c r="G207" s="3">
        <v>18</v>
      </c>
      <c r="H207">
        <f>VLOOKUP(A207,Taul1!A2:C834,3)</f>
        <v>1</v>
      </c>
      <c r="I207" t="str">
        <f>VLOOKUP(A207,Taul1!A2:C834,2)</f>
        <v>Kuntien välinen lähtömuutto, 40-59 -vuotiaat</v>
      </c>
      <c r="L207" t="s">
        <v>1663</v>
      </c>
      <c r="M207" t="str">
        <f t="shared" si="3"/>
        <v>5,18,-1</v>
      </c>
      <c r="O207">
        <f>VLOOKUP(B207,Taul1!A2:C834,3)</f>
        <v>0</v>
      </c>
      <c r="P207" t="str">
        <f>VLOOKUP(B207,Taul1!A2:C834,2)</f>
        <v>Kansalaisopistojen vapaa sivistystyö investointimenot yhteensä</v>
      </c>
    </row>
    <row r="208" spans="1:16" ht="18" x14ac:dyDescent="0.3">
      <c r="A208" s="1" t="s">
        <v>9</v>
      </c>
      <c r="B208" s="1" t="s">
        <v>277</v>
      </c>
      <c r="C208" s="1">
        <v>-0.104</v>
      </c>
      <c r="D208" s="1">
        <v>6.8251473975051699E-2</v>
      </c>
      <c r="E208" s="1" t="s">
        <v>337</v>
      </c>
      <c r="F208" s="3">
        <v>5</v>
      </c>
      <c r="G208" s="3">
        <v>19</v>
      </c>
      <c r="H208">
        <f>VLOOKUP(A208,Taul1!A2:C834,3)</f>
        <v>1</v>
      </c>
      <c r="I208" t="str">
        <f>VLOOKUP(A208,Taul1!A2:C834,2)</f>
        <v>Kuntien välinen lähtömuutto, 40-59 -vuotiaat</v>
      </c>
      <c r="L208" t="s">
        <v>1663</v>
      </c>
      <c r="M208" t="str">
        <f t="shared" si="3"/>
        <v>5,19,-2</v>
      </c>
      <c r="O208">
        <f>VLOOKUP(B208,Taul1!A2:C834,3)</f>
        <v>0</v>
      </c>
      <c r="P208" t="str">
        <f>VLOOKUP(B208,Taul1!A2:C834,2)</f>
        <v>Taiteen perusopetus investointimenot yhteensä</v>
      </c>
    </row>
    <row r="209" spans="1:16" ht="18" x14ac:dyDescent="0.3">
      <c r="A209" s="1" t="s">
        <v>9</v>
      </c>
      <c r="B209" s="1" t="s">
        <v>279</v>
      </c>
      <c r="C209" s="1">
        <v>-0.13900000000000001</v>
      </c>
      <c r="D209" s="1">
        <v>1.4427845563179199E-2</v>
      </c>
      <c r="E209" s="1" t="s">
        <v>337</v>
      </c>
      <c r="F209" s="3">
        <v>5</v>
      </c>
      <c r="G209" s="3">
        <v>20</v>
      </c>
      <c r="H209">
        <f>VLOOKUP(A209,Taul1!A2:C834,3)</f>
        <v>1</v>
      </c>
      <c r="I209" t="str">
        <f>VLOOKUP(A209,Taul1!A2:C834,2)</f>
        <v>Kuntien välinen lähtömuutto, 40-59 -vuotiaat</v>
      </c>
      <c r="L209" t="s">
        <v>1663</v>
      </c>
      <c r="M209" t="str">
        <f t="shared" si="3"/>
        <v>5,20,-2</v>
      </c>
      <c r="O209">
        <f>VLOOKUP(B209,Taul1!A2:C834,3)</f>
        <v>0</v>
      </c>
      <c r="P209" t="str">
        <f>VLOOKUP(B209,Taul1!A2:C834,2)</f>
        <v>Muu opetustoiminta investointimenot yhteensä</v>
      </c>
    </row>
    <row r="210" spans="1:16" ht="18" x14ac:dyDescent="0.3">
      <c r="A210" s="1" t="s">
        <v>9</v>
      </c>
      <c r="B210" s="1" t="s">
        <v>281</v>
      </c>
      <c r="C210" s="1">
        <v>2.1999999999999999E-2</v>
      </c>
      <c r="D210" s="1">
        <v>0.70035826246330002</v>
      </c>
      <c r="E210" s="1" t="s">
        <v>337</v>
      </c>
      <c r="F210" s="3">
        <v>5</v>
      </c>
      <c r="G210" s="3">
        <v>21</v>
      </c>
      <c r="H210">
        <f>VLOOKUP(A210,Taul1!A2:C834,3)</f>
        <v>1</v>
      </c>
      <c r="I210" t="str">
        <f>VLOOKUP(A210,Taul1!A2:C834,2)</f>
        <v>Kuntien välinen lähtömuutto, 40-59 -vuotiaat</v>
      </c>
      <c r="L210" t="s">
        <v>1663</v>
      </c>
      <c r="M210" t="str">
        <f t="shared" si="3"/>
        <v>5,21,0</v>
      </c>
      <c r="O210">
        <f>VLOOKUP(B210,Taul1!A2:C834,3)</f>
        <v>0</v>
      </c>
      <c r="P210" t="str">
        <f>VLOOKUP(B210,Taul1!A2:C834,2)</f>
        <v>Kirjastotoiminta investointimenot yhteensä</v>
      </c>
    </row>
    <row r="211" spans="1:16" ht="18" x14ac:dyDescent="0.3">
      <c r="A211" s="1" t="s">
        <v>9</v>
      </c>
      <c r="B211" s="1" t="s">
        <v>283</v>
      </c>
      <c r="C211" s="1">
        <v>7.5999999999999998E-2</v>
      </c>
      <c r="D211" s="1">
        <v>0.182293736902918</v>
      </c>
      <c r="E211" s="1" t="s">
        <v>337</v>
      </c>
      <c r="F211" s="3">
        <v>5</v>
      </c>
      <c r="G211" s="3">
        <v>22</v>
      </c>
      <c r="H211">
        <f>VLOOKUP(A211,Taul1!A2:C834,3)</f>
        <v>1</v>
      </c>
      <c r="I211" t="str">
        <f>VLOOKUP(A211,Taul1!A2:C834,2)</f>
        <v>Kuntien välinen lähtömuutto, 40-59 -vuotiaat</v>
      </c>
      <c r="L211" t="s">
        <v>1663</v>
      </c>
      <c r="M211" t="str">
        <f t="shared" si="3"/>
        <v>5,22,0</v>
      </c>
      <c r="O211">
        <f>VLOOKUP(B211,Taul1!A2:C834,3)</f>
        <v>0</v>
      </c>
      <c r="P211" t="str">
        <f>VLOOKUP(B211,Taul1!A2:C834,2)</f>
        <v>Liikunta ja ulkoilu investointimenot yhteensä</v>
      </c>
    </row>
    <row r="212" spans="1:16" ht="18" x14ac:dyDescent="0.3">
      <c r="A212" s="1" t="s">
        <v>9</v>
      </c>
      <c r="B212" s="1" t="s">
        <v>285</v>
      </c>
      <c r="C212" s="1">
        <v>-8.8999999999999996E-2</v>
      </c>
      <c r="D212" s="1">
        <v>0.116027156544643</v>
      </c>
      <c r="E212" s="1" t="s">
        <v>337</v>
      </c>
      <c r="F212" s="3">
        <v>5</v>
      </c>
      <c r="G212" s="3">
        <v>23</v>
      </c>
      <c r="H212">
        <f>VLOOKUP(A212,Taul1!A2:C834,3)</f>
        <v>1</v>
      </c>
      <c r="I212" t="str">
        <f>VLOOKUP(A212,Taul1!A2:C834,2)</f>
        <v>Kuntien välinen lähtömuutto, 40-59 -vuotiaat</v>
      </c>
      <c r="L212" t="s">
        <v>1663</v>
      </c>
      <c r="M212" t="str">
        <f t="shared" si="3"/>
        <v>5,23,-1</v>
      </c>
      <c r="O212">
        <f>VLOOKUP(B212,Taul1!A2:C834,3)</f>
        <v>0</v>
      </c>
      <c r="P212" t="str">
        <f>VLOOKUP(B212,Taul1!A2:C834,2)</f>
        <v>Nuorisotoiminta investointimenot yhteensä</v>
      </c>
    </row>
    <row r="213" spans="1:16" ht="18" x14ac:dyDescent="0.3">
      <c r="A213" s="1" t="s">
        <v>9</v>
      </c>
      <c r="B213" s="1" t="s">
        <v>287</v>
      </c>
      <c r="C213" s="1">
        <v>-0.107</v>
      </c>
      <c r="D213" s="1">
        <v>5.9921679962625901E-2</v>
      </c>
      <c r="E213" s="1" t="s">
        <v>337</v>
      </c>
      <c r="F213" s="3">
        <v>5</v>
      </c>
      <c r="G213" s="3">
        <v>24</v>
      </c>
      <c r="H213">
        <f>VLOOKUP(A213,Taul1!A2:C834,3)</f>
        <v>1</v>
      </c>
      <c r="I213" t="str">
        <f>VLOOKUP(A213,Taul1!A2:C834,2)</f>
        <v>Kuntien välinen lähtömuutto, 40-59 -vuotiaat</v>
      </c>
      <c r="L213" t="s">
        <v>1663</v>
      </c>
      <c r="M213" t="str">
        <f t="shared" si="3"/>
        <v>5,24,-2</v>
      </c>
      <c r="O213">
        <f>VLOOKUP(B213,Taul1!A2:C834,3)</f>
        <v>0</v>
      </c>
      <c r="P213" t="str">
        <f>VLOOKUP(B213,Taul1!A2:C834,2)</f>
        <v>Museo- ja näyttelytoiminta investointimenot yhteensä</v>
      </c>
    </row>
    <row r="214" spans="1:16" ht="18" x14ac:dyDescent="0.3">
      <c r="A214" s="1" t="s">
        <v>9</v>
      </c>
      <c r="B214" s="1" t="s">
        <v>289</v>
      </c>
      <c r="C214" s="1">
        <v>-0.185</v>
      </c>
      <c r="D214" s="1">
        <v>1.05933077973452E-3</v>
      </c>
      <c r="E214" s="1" t="s">
        <v>337</v>
      </c>
      <c r="F214" s="3">
        <v>5</v>
      </c>
      <c r="G214" s="3">
        <v>25</v>
      </c>
      <c r="H214">
        <f>VLOOKUP(A214,Taul1!A2:C834,3)</f>
        <v>1</v>
      </c>
      <c r="I214" t="str">
        <f>VLOOKUP(A214,Taul1!A2:C834,2)</f>
        <v>Kuntien välinen lähtömuutto, 40-59 -vuotiaat</v>
      </c>
      <c r="L214" t="s">
        <v>1663</v>
      </c>
      <c r="M214" t="str">
        <f t="shared" si="3"/>
        <v>5,25,-2</v>
      </c>
      <c r="O214">
        <f>VLOOKUP(B214,Taul1!A2:C834,3)</f>
        <v>0</v>
      </c>
      <c r="P214" t="str">
        <f>VLOOKUP(B214,Taul1!A2:C834,2)</f>
        <v>Teatteri-, tanssi- ja sirkustoiminta investointimenot yhteensä</v>
      </c>
    </row>
    <row r="215" spans="1:16" ht="18" x14ac:dyDescent="0.3">
      <c r="A215" s="1" t="s">
        <v>9</v>
      </c>
      <c r="B215" s="1" t="s">
        <v>291</v>
      </c>
      <c r="C215" s="1">
        <v>-0.188</v>
      </c>
      <c r="D215" s="1">
        <v>8.9029572329013497E-4</v>
      </c>
      <c r="E215" s="1" t="s">
        <v>337</v>
      </c>
      <c r="F215" s="3">
        <v>5</v>
      </c>
      <c r="G215" s="3">
        <v>26</v>
      </c>
      <c r="H215">
        <f>VLOOKUP(A215,Taul1!A2:C834,3)</f>
        <v>1</v>
      </c>
      <c r="I215" t="str">
        <f>VLOOKUP(A215,Taul1!A2:C834,2)</f>
        <v>Kuntien välinen lähtömuutto, 40-59 -vuotiaat</v>
      </c>
      <c r="L215" t="s">
        <v>1663</v>
      </c>
      <c r="M215" t="str">
        <f t="shared" si="3"/>
        <v>5,26,-2</v>
      </c>
      <c r="O215">
        <f>VLOOKUP(B215,Taul1!A2:C834,3)</f>
        <v>0</v>
      </c>
      <c r="P215" t="str">
        <f>VLOOKUP(B215,Taul1!A2:C834,2)</f>
        <v>Musiikkitoiminta investointimenot yhteensä</v>
      </c>
    </row>
    <row r="216" spans="1:16" ht="18" x14ac:dyDescent="0.3">
      <c r="A216" s="1" t="s">
        <v>9</v>
      </c>
      <c r="B216" s="1" t="s">
        <v>293</v>
      </c>
      <c r="C216" s="1">
        <v>-0.193</v>
      </c>
      <c r="D216" s="1">
        <v>6.4260257470749496E-4</v>
      </c>
      <c r="E216" s="1" t="s">
        <v>337</v>
      </c>
      <c r="F216" s="3">
        <v>5</v>
      </c>
      <c r="G216" s="3">
        <v>27</v>
      </c>
      <c r="H216">
        <f>VLOOKUP(A216,Taul1!A2:C834,3)</f>
        <v>1</v>
      </c>
      <c r="I216" t="str">
        <f>VLOOKUP(A216,Taul1!A2:C834,2)</f>
        <v>Kuntien välinen lähtömuutto, 40-59 -vuotiaat</v>
      </c>
      <c r="L216" t="s">
        <v>1663</v>
      </c>
      <c r="M216" t="str">
        <f t="shared" si="3"/>
        <v>5,27,-2</v>
      </c>
      <c r="O216">
        <f>VLOOKUP(B216,Taul1!A2:C834,3)</f>
        <v>0</v>
      </c>
      <c r="P216" t="str">
        <f>VLOOKUP(B216,Taul1!A2:C834,2)</f>
        <v>Muu kulttuuritoiminta investointimenot yhteensä</v>
      </c>
    </row>
    <row r="217" spans="1:16" ht="18" x14ac:dyDescent="0.3">
      <c r="A217" s="1" t="s">
        <v>9</v>
      </c>
      <c r="B217" s="1" t="s">
        <v>295</v>
      </c>
      <c r="C217" s="1">
        <v>0.159</v>
      </c>
      <c r="D217" s="1">
        <v>4.9132891528852404E-3</v>
      </c>
      <c r="E217" s="1" t="s">
        <v>337</v>
      </c>
      <c r="F217" s="3">
        <v>5</v>
      </c>
      <c r="G217" s="3">
        <v>28</v>
      </c>
      <c r="H217">
        <f>VLOOKUP(A217,Taul1!A2:C834,3)</f>
        <v>1</v>
      </c>
      <c r="I217" t="str">
        <f>VLOOKUP(A217,Taul1!A2:C834,2)</f>
        <v>Kuntien välinen lähtömuutto, 40-59 -vuotiaat</v>
      </c>
      <c r="L217" t="s">
        <v>1663</v>
      </c>
      <c r="M217" t="str">
        <f t="shared" si="3"/>
        <v>5,28,1</v>
      </c>
      <c r="O217">
        <f>VLOOKUP(B217,Taul1!A2:C834,3)</f>
        <v>0</v>
      </c>
      <c r="P217" t="str">
        <f>VLOOKUP(B217,Taul1!A2:C834,2)</f>
        <v>Opetus- ja kulttuuritoiminta yhteensä investointimenot yhteensä</v>
      </c>
    </row>
    <row r="218" spans="1:16" ht="18" x14ac:dyDescent="0.3">
      <c r="A218" s="1" t="s">
        <v>9</v>
      </c>
      <c r="B218" s="1" t="s">
        <v>297</v>
      </c>
      <c r="C218" s="1">
        <v>-4.9000000000000002E-2</v>
      </c>
      <c r="D218" s="1">
        <v>0.38876073360563002</v>
      </c>
      <c r="E218" s="1" t="s">
        <v>337</v>
      </c>
      <c r="F218" s="3">
        <v>5</v>
      </c>
      <c r="G218" s="3">
        <v>29</v>
      </c>
      <c r="H218">
        <f>VLOOKUP(A218,Taul1!A2:C834,3)</f>
        <v>1</v>
      </c>
      <c r="I218" t="str">
        <f>VLOOKUP(A218,Taul1!A2:C834,2)</f>
        <v>Kuntien välinen lähtömuutto, 40-59 -vuotiaat</v>
      </c>
      <c r="L218" t="s">
        <v>1663</v>
      </c>
      <c r="M218" t="str">
        <f t="shared" si="3"/>
        <v>5,29,-1</v>
      </c>
      <c r="O218">
        <f>VLOOKUP(B218,Taul1!A2:C834,3)</f>
        <v>0</v>
      </c>
      <c r="P218" t="str">
        <f>VLOOKUP(B218,Taul1!A2:C834,2)</f>
        <v>Yhdyskuntasuunnittelu investointimenot yhteensä</v>
      </c>
    </row>
    <row r="219" spans="1:16" ht="18" x14ac:dyDescent="0.3">
      <c r="A219" s="1" t="s">
        <v>9</v>
      </c>
      <c r="B219" s="1" t="s">
        <v>299</v>
      </c>
      <c r="C219" s="1">
        <v>-1.0999999999999999E-2</v>
      </c>
      <c r="D219" s="1">
        <v>0.84301078863095902</v>
      </c>
      <c r="E219" s="1" t="s">
        <v>337</v>
      </c>
      <c r="F219" s="3">
        <v>5</v>
      </c>
      <c r="G219" s="3">
        <v>30</v>
      </c>
      <c r="H219">
        <f>VLOOKUP(A219,Taul1!A2:C834,3)</f>
        <v>1</v>
      </c>
      <c r="I219" t="str">
        <f>VLOOKUP(A219,Taul1!A2:C834,2)</f>
        <v>Kuntien välinen lähtömuutto, 40-59 -vuotiaat</v>
      </c>
      <c r="L219" t="s">
        <v>1663</v>
      </c>
      <c r="M219" t="str">
        <f t="shared" si="3"/>
        <v>5,30,-1</v>
      </c>
      <c r="O219">
        <f>VLOOKUP(B219,Taul1!A2:C834,3)</f>
        <v>0</v>
      </c>
      <c r="P219" t="str">
        <f>VLOOKUP(B219,Taul1!A2:C834,2)</f>
        <v>Rakennusvalvonta investointimenot yhteensä</v>
      </c>
    </row>
    <row r="220" spans="1:16" ht="18" x14ac:dyDescent="0.3">
      <c r="A220" s="1" t="s">
        <v>9</v>
      </c>
      <c r="B220" s="1" t="s">
        <v>301</v>
      </c>
      <c r="C220" s="1">
        <v>-0.21099999999999999</v>
      </c>
      <c r="D220" s="1">
        <v>1.8530179880415999E-4</v>
      </c>
      <c r="E220" s="1" t="s">
        <v>337</v>
      </c>
      <c r="F220" s="3">
        <v>5</v>
      </c>
      <c r="G220" s="3">
        <v>31</v>
      </c>
      <c r="H220">
        <f>VLOOKUP(A220,Taul1!A2:C834,3)</f>
        <v>1</v>
      </c>
      <c r="I220" t="str">
        <f>VLOOKUP(A220,Taul1!A2:C834,2)</f>
        <v>Kuntien välinen lähtömuutto, 40-59 -vuotiaat</v>
      </c>
      <c r="L220" t="s">
        <v>1663</v>
      </c>
      <c r="M220" t="str">
        <f t="shared" si="3"/>
        <v>5,31,-3</v>
      </c>
      <c r="O220">
        <f>VLOOKUP(B220,Taul1!A2:C834,3)</f>
        <v>0</v>
      </c>
      <c r="P220" t="str">
        <f>VLOOKUP(B220,Taul1!A2:C834,2)</f>
        <v>Ympäristön huolto investointimenot yhteensä</v>
      </c>
    </row>
    <row r="221" spans="1:16" ht="18" x14ac:dyDescent="0.3">
      <c r="A221" s="1" t="s">
        <v>9</v>
      </c>
      <c r="B221" s="1" t="s">
        <v>303</v>
      </c>
      <c r="C221" s="1">
        <v>7.0000000000000007E-2</v>
      </c>
      <c r="D221" s="1">
        <v>0.21644222676876601</v>
      </c>
      <c r="E221" s="1" t="s">
        <v>337</v>
      </c>
      <c r="F221" s="3">
        <v>5</v>
      </c>
      <c r="G221" s="3">
        <v>32</v>
      </c>
      <c r="H221">
        <f>VLOOKUP(A221,Taul1!A2:C834,3)</f>
        <v>1</v>
      </c>
      <c r="I221" t="str">
        <f>VLOOKUP(A221,Taul1!A2:C834,2)</f>
        <v>Kuntien välinen lähtömuutto, 40-59 -vuotiaat</v>
      </c>
      <c r="L221" t="s">
        <v>1663</v>
      </c>
      <c r="M221" t="str">
        <f t="shared" si="3"/>
        <v>5,32,0</v>
      </c>
      <c r="O221">
        <f>VLOOKUP(B221,Taul1!A2:C834,3)</f>
        <v>0</v>
      </c>
      <c r="P221" t="str">
        <f>VLOOKUP(B221,Taul1!A2:C834,2)</f>
        <v>Liikenneväylät investointimenot yhteensä</v>
      </c>
    </row>
    <row r="222" spans="1:16" ht="18" x14ac:dyDescent="0.3">
      <c r="A222" s="1" t="s">
        <v>9</v>
      </c>
      <c r="B222" s="1" t="s">
        <v>305</v>
      </c>
      <c r="C222" s="1">
        <v>0.16500000000000001</v>
      </c>
      <c r="D222" s="1">
        <v>3.5355350312112899E-3</v>
      </c>
      <c r="E222" s="1" t="s">
        <v>337</v>
      </c>
      <c r="F222" s="3">
        <v>5</v>
      </c>
      <c r="G222" s="3">
        <v>33</v>
      </c>
      <c r="H222">
        <f>VLOOKUP(A222,Taul1!A2:C834,3)</f>
        <v>1</v>
      </c>
      <c r="I222" t="str">
        <f>VLOOKUP(A222,Taul1!A2:C834,2)</f>
        <v>Kuntien välinen lähtömuutto, 40-59 -vuotiaat</v>
      </c>
      <c r="L222" t="s">
        <v>1663</v>
      </c>
      <c r="M222" t="str">
        <f t="shared" si="3"/>
        <v>5,33,1</v>
      </c>
      <c r="O222">
        <f>VLOOKUP(B222,Taul1!A2:C834,3)</f>
        <v>0</v>
      </c>
      <c r="P222" t="str">
        <f>VLOOKUP(B222,Taul1!A2:C834,2)</f>
        <v>Puistot ja yleiset alueet investointimenot yhteensä</v>
      </c>
    </row>
    <row r="223" spans="1:16" ht="18" x14ac:dyDescent="0.3">
      <c r="A223" s="1" t="s">
        <v>9</v>
      </c>
      <c r="B223" s="1" t="s">
        <v>307</v>
      </c>
      <c r="C223" s="1">
        <v>-7.0000000000000007E-2</v>
      </c>
      <c r="D223" s="1">
        <v>0.221391137685576</v>
      </c>
      <c r="E223" s="1" t="s">
        <v>337</v>
      </c>
      <c r="F223" s="3">
        <v>5</v>
      </c>
      <c r="G223" s="3">
        <v>34</v>
      </c>
      <c r="H223">
        <f>VLOOKUP(A223,Taul1!A2:C834,3)</f>
        <v>1</v>
      </c>
      <c r="I223" t="str">
        <f>VLOOKUP(A223,Taul1!A2:C834,2)</f>
        <v>Kuntien välinen lähtömuutto, 40-59 -vuotiaat</v>
      </c>
      <c r="L223" t="s">
        <v>1663</v>
      </c>
      <c r="M223" t="str">
        <f t="shared" si="3"/>
        <v>5,34,-1</v>
      </c>
      <c r="O223">
        <f>VLOOKUP(B223,Taul1!A2:C834,3)</f>
        <v>0</v>
      </c>
      <c r="P223" t="str">
        <f>VLOOKUP(B223,Taul1!A2:C834,2)</f>
        <v>Palo- ja pelastustoiminta investointimenot yhteensä</v>
      </c>
    </row>
    <row r="224" spans="1:16" ht="18" x14ac:dyDescent="0.3">
      <c r="A224" s="1" t="s">
        <v>9</v>
      </c>
      <c r="B224" s="1" t="s">
        <v>309</v>
      </c>
      <c r="C224" s="1">
        <v>-7.3999999999999996E-2</v>
      </c>
      <c r="D224" s="1">
        <v>0.192967564601639</v>
      </c>
      <c r="E224" s="1" t="s">
        <v>337</v>
      </c>
      <c r="F224" s="3">
        <v>5</v>
      </c>
      <c r="G224" s="3">
        <v>35</v>
      </c>
      <c r="H224">
        <f>VLOOKUP(A224,Taul1!A2:C834,3)</f>
        <v>1</v>
      </c>
      <c r="I224" t="str">
        <f>VLOOKUP(A224,Taul1!A2:C834,2)</f>
        <v>Kuntien välinen lähtömuutto, 40-59 -vuotiaat</v>
      </c>
      <c r="L224" t="s">
        <v>1663</v>
      </c>
      <c r="M224" t="str">
        <f t="shared" si="3"/>
        <v>5,35,-1</v>
      </c>
      <c r="O224">
        <f>VLOOKUP(B224,Taul1!A2:C834,3)</f>
        <v>0</v>
      </c>
      <c r="P224" t="str">
        <f>VLOOKUP(B224,Taul1!A2:C834,2)</f>
        <v>Lomituspalvelut investointimenot yhteensä</v>
      </c>
    </row>
    <row r="225" spans="1:16" ht="18" x14ac:dyDescent="0.3">
      <c r="A225" s="1" t="s">
        <v>9</v>
      </c>
      <c r="B225" s="1" t="s">
        <v>311</v>
      </c>
      <c r="C225" s="1">
        <v>1.7999999999999999E-2</v>
      </c>
      <c r="D225" s="1">
        <v>0.748376691690398</v>
      </c>
      <c r="E225" s="1" t="s">
        <v>337</v>
      </c>
      <c r="F225" s="3">
        <v>5</v>
      </c>
      <c r="G225" s="3">
        <v>36</v>
      </c>
      <c r="H225">
        <f>VLOOKUP(A225,Taul1!A2:C834,3)</f>
        <v>1</v>
      </c>
      <c r="I225" t="str">
        <f>VLOOKUP(A225,Taul1!A2:C834,2)</f>
        <v>Kuntien välinen lähtömuutto, 40-59 -vuotiaat</v>
      </c>
      <c r="L225" t="s">
        <v>1663</v>
      </c>
      <c r="M225" t="str">
        <f t="shared" si="3"/>
        <v>5,36,0</v>
      </c>
      <c r="O225">
        <f>VLOOKUP(B225,Taul1!A2:C834,3)</f>
        <v>0</v>
      </c>
      <c r="P225" t="str">
        <f>VLOOKUP(B225,Taul1!A2:C834,2)</f>
        <v>Tila- ja vuokrauspalvelut investointimenot yhteensä</v>
      </c>
    </row>
    <row r="226" spans="1:16" ht="18" x14ac:dyDescent="0.3">
      <c r="A226" s="1" t="s">
        <v>9</v>
      </c>
      <c r="B226" s="1" t="s">
        <v>313</v>
      </c>
      <c r="C226" s="1">
        <v>-7.8E-2</v>
      </c>
      <c r="D226" s="1">
        <v>0.170563141486443</v>
      </c>
      <c r="E226" s="1" t="s">
        <v>337</v>
      </c>
      <c r="F226" s="3">
        <v>5</v>
      </c>
      <c r="G226" s="3">
        <v>37</v>
      </c>
      <c r="H226">
        <f>VLOOKUP(A226,Taul1!A2:C834,3)</f>
        <v>1</v>
      </c>
      <c r="I226" t="str">
        <f>VLOOKUP(A226,Taul1!A2:C834,2)</f>
        <v>Kuntien välinen lähtömuutto, 40-59 -vuotiaat</v>
      </c>
      <c r="L226" t="s">
        <v>1663</v>
      </c>
      <c r="M226" t="str">
        <f t="shared" si="3"/>
        <v>5,37,-1</v>
      </c>
      <c r="O226">
        <f>VLOOKUP(B226,Taul1!A2:C834,3)</f>
        <v>0</v>
      </c>
      <c r="P226" t="str">
        <f>VLOOKUP(B226,Taul1!A2:C834,2)</f>
        <v>Tukipalvelut investointimenot yhteensä</v>
      </c>
    </row>
    <row r="227" spans="1:16" ht="18" x14ac:dyDescent="0.3">
      <c r="A227" s="1" t="s">
        <v>9</v>
      </c>
      <c r="B227" s="1" t="s">
        <v>315</v>
      </c>
      <c r="C227" s="1">
        <v>-6.7000000000000004E-2</v>
      </c>
      <c r="D227" s="1">
        <v>0.24100827964626401</v>
      </c>
      <c r="E227" s="1" t="s">
        <v>337</v>
      </c>
      <c r="F227" s="3">
        <v>5</v>
      </c>
      <c r="G227" s="3">
        <v>38</v>
      </c>
      <c r="H227">
        <f>VLOOKUP(A227,Taul1!A2:C834,3)</f>
        <v>1</v>
      </c>
      <c r="I227" t="str">
        <f>VLOOKUP(A227,Taul1!A2:C834,2)</f>
        <v>Kuntien välinen lähtömuutto, 40-59 -vuotiaat</v>
      </c>
      <c r="L227" t="s">
        <v>1663</v>
      </c>
      <c r="M227" t="str">
        <f t="shared" si="3"/>
        <v>5,38,-1</v>
      </c>
      <c r="O227">
        <f>VLOOKUP(B227,Taul1!A2:C834,3)</f>
        <v>0</v>
      </c>
      <c r="P227" t="str">
        <f>VLOOKUP(B227,Taul1!A2:C834,2)</f>
        <v>Elinkeinoelämän edistäminen investointimenot yhteensä</v>
      </c>
    </row>
    <row r="228" spans="1:16" ht="18" x14ac:dyDescent="0.3">
      <c r="A228" s="1" t="s">
        <v>9</v>
      </c>
      <c r="B228" s="1" t="s">
        <v>317</v>
      </c>
      <c r="C228" s="1">
        <v>1.7000000000000001E-2</v>
      </c>
      <c r="D228" s="1">
        <v>0.760217905360146</v>
      </c>
      <c r="E228" s="1" t="s">
        <v>337</v>
      </c>
      <c r="F228" s="3">
        <v>5</v>
      </c>
      <c r="G228" s="3">
        <v>39</v>
      </c>
      <c r="H228">
        <f>VLOOKUP(A228,Taul1!A2:C834,3)</f>
        <v>1</v>
      </c>
      <c r="I228" t="str">
        <f>VLOOKUP(A228,Taul1!A2:C834,2)</f>
        <v>Kuntien välinen lähtömuutto, 40-59 -vuotiaat</v>
      </c>
      <c r="L228" t="s">
        <v>1663</v>
      </c>
      <c r="M228" t="str">
        <f t="shared" si="3"/>
        <v>5,39,0</v>
      </c>
      <c r="O228">
        <f>VLOOKUP(B228,Taul1!A2:C834,3)</f>
        <v>0</v>
      </c>
      <c r="P228" t="str">
        <f>VLOOKUP(B228,Taul1!A2:C834,2)</f>
        <v>Vesihuolto investointimenot yhteensä</v>
      </c>
    </row>
    <row r="229" spans="1:16" ht="18" x14ac:dyDescent="0.3">
      <c r="A229" s="1" t="s">
        <v>9</v>
      </c>
      <c r="B229" s="1" t="s">
        <v>319</v>
      </c>
      <c r="C229" s="1">
        <v>-3.6999999999999998E-2</v>
      </c>
      <c r="D229" s="1">
        <v>0.52117668560869801</v>
      </c>
      <c r="E229" s="1" t="s">
        <v>337</v>
      </c>
      <c r="F229" s="3">
        <v>5</v>
      </c>
      <c r="G229" s="3">
        <v>40</v>
      </c>
      <c r="H229">
        <f>VLOOKUP(A229,Taul1!A2:C834,3)</f>
        <v>1</v>
      </c>
      <c r="I229" t="str">
        <f>VLOOKUP(A229,Taul1!A2:C834,2)</f>
        <v>Kuntien välinen lähtömuutto, 40-59 -vuotiaat</v>
      </c>
      <c r="L229" t="s">
        <v>1663</v>
      </c>
      <c r="M229" t="str">
        <f t="shared" si="3"/>
        <v>5,40,-1</v>
      </c>
      <c r="O229">
        <f>VLOOKUP(B229,Taul1!A2:C834,3)</f>
        <v>0</v>
      </c>
      <c r="P229" t="str">
        <f>VLOOKUP(B229,Taul1!A2:C834,2)</f>
        <v>Energiahuolto investointimenot yhteensä</v>
      </c>
    </row>
    <row r="230" spans="1:16" ht="18" x14ac:dyDescent="0.3">
      <c r="A230" s="1" t="s">
        <v>9</v>
      </c>
      <c r="B230" s="1" t="s">
        <v>321</v>
      </c>
      <c r="C230" s="1">
        <v>-0.159</v>
      </c>
      <c r="D230" s="1">
        <v>5.1288574003048801E-3</v>
      </c>
      <c r="E230" s="1" t="s">
        <v>337</v>
      </c>
      <c r="F230" s="3">
        <v>5</v>
      </c>
      <c r="G230" s="3">
        <v>41</v>
      </c>
      <c r="H230">
        <f>VLOOKUP(A230,Taul1!A2:C834,3)</f>
        <v>1</v>
      </c>
      <c r="I230" t="str">
        <f>VLOOKUP(A230,Taul1!A2:C834,2)</f>
        <v>Kuntien välinen lähtömuutto, 40-59 -vuotiaat</v>
      </c>
      <c r="L230" t="s">
        <v>1663</v>
      </c>
      <c r="M230" t="str">
        <f t="shared" si="3"/>
        <v>5,41,-2</v>
      </c>
      <c r="O230">
        <f>VLOOKUP(B230,Taul1!A2:C834,3)</f>
        <v>0</v>
      </c>
      <c r="P230" t="str">
        <f>VLOOKUP(B230,Taul1!A2:C834,2)</f>
        <v>Jätehuolto investointimenot yhteensä</v>
      </c>
    </row>
    <row r="231" spans="1:16" ht="18" x14ac:dyDescent="0.3">
      <c r="A231" s="1" t="s">
        <v>9</v>
      </c>
      <c r="B231" s="1" t="s">
        <v>323</v>
      </c>
      <c r="C231" s="1">
        <v>-0.215</v>
      </c>
      <c r="D231" s="1">
        <v>1.32987978868404E-4</v>
      </c>
      <c r="E231" s="1" t="s">
        <v>337</v>
      </c>
      <c r="F231" s="3">
        <v>5</v>
      </c>
      <c r="G231" s="3">
        <v>42</v>
      </c>
      <c r="H231">
        <f>VLOOKUP(A231,Taul1!A2:C834,3)</f>
        <v>1</v>
      </c>
      <c r="I231" t="str">
        <f>VLOOKUP(A231,Taul1!A2:C834,2)</f>
        <v>Kuntien välinen lähtömuutto, 40-59 -vuotiaat</v>
      </c>
      <c r="L231" t="s">
        <v>1663</v>
      </c>
      <c r="M231" t="str">
        <f t="shared" si="3"/>
        <v>5,42,-3</v>
      </c>
      <c r="O231">
        <f>VLOOKUP(B231,Taul1!A2:C834,3)</f>
        <v>0</v>
      </c>
      <c r="P231" t="str">
        <f>VLOOKUP(B231,Taul1!A2:C834,2)</f>
        <v>Joukkoliikenne investointimenot yhteensä</v>
      </c>
    </row>
    <row r="232" spans="1:16" ht="18" x14ac:dyDescent="0.3">
      <c r="A232" s="1" t="s">
        <v>9</v>
      </c>
      <c r="B232" s="1" t="s">
        <v>325</v>
      </c>
      <c r="C232" s="1">
        <v>-0.104</v>
      </c>
      <c r="D232" s="1">
        <v>6.8019602161104697E-2</v>
      </c>
      <c r="E232" s="1" t="s">
        <v>337</v>
      </c>
      <c r="F232" s="3">
        <v>5</v>
      </c>
      <c r="G232" s="3">
        <v>43</v>
      </c>
      <c r="H232">
        <f>VLOOKUP(A232,Taul1!A2:C834,3)</f>
        <v>1</v>
      </c>
      <c r="I232" t="str">
        <f>VLOOKUP(A232,Taul1!A2:C834,2)</f>
        <v>Kuntien välinen lähtömuutto, 40-59 -vuotiaat</v>
      </c>
      <c r="L232" t="s">
        <v>1663</v>
      </c>
      <c r="M232" t="str">
        <f t="shared" si="3"/>
        <v>5,43,-2</v>
      </c>
      <c r="O232">
        <f>VLOOKUP(B232,Taul1!A2:C834,3)</f>
        <v>0</v>
      </c>
      <c r="P232" t="str">
        <f>VLOOKUP(B232,Taul1!A2:C834,2)</f>
        <v>Satamatoiminta investointimenot yhteensä</v>
      </c>
    </row>
    <row r="233" spans="1:16" ht="18" x14ac:dyDescent="0.3">
      <c r="A233" s="1" t="s">
        <v>9</v>
      </c>
      <c r="B233" s="1" t="s">
        <v>327</v>
      </c>
      <c r="C233" s="1">
        <v>1.4E-2</v>
      </c>
      <c r="D233" s="1">
        <v>0.80732160323503799</v>
      </c>
      <c r="E233" s="1" t="s">
        <v>337</v>
      </c>
      <c r="F233" s="3">
        <v>5</v>
      </c>
      <c r="G233" s="3">
        <v>44</v>
      </c>
      <c r="H233">
        <f>VLOOKUP(A233,Taul1!A2:C834,3)</f>
        <v>1</v>
      </c>
      <c r="I233" t="str">
        <f>VLOOKUP(A233,Taul1!A2:C834,2)</f>
        <v>Kuntien välinen lähtömuutto, 40-59 -vuotiaat</v>
      </c>
      <c r="L233" t="s">
        <v>1663</v>
      </c>
      <c r="M233" t="str">
        <f t="shared" si="3"/>
        <v>5,44,0</v>
      </c>
      <c r="O233">
        <f>VLOOKUP(B233,Taul1!A2:C834,3)</f>
        <v>0</v>
      </c>
      <c r="P233" t="str">
        <f>VLOOKUP(B233,Taul1!A2:C834,2)</f>
        <v>Maa- ja metsätilat investointimenot yhteensä</v>
      </c>
    </row>
    <row r="234" spans="1:16" ht="18" x14ac:dyDescent="0.3">
      <c r="A234" s="1" t="s">
        <v>9</v>
      </c>
      <c r="B234" s="1" t="s">
        <v>329</v>
      </c>
      <c r="C234" s="1">
        <v>-9.9000000000000005E-2</v>
      </c>
      <c r="D234" s="1">
        <v>8.3278066211657897E-2</v>
      </c>
      <c r="E234" s="1" t="s">
        <v>337</v>
      </c>
      <c r="F234" s="3">
        <v>5</v>
      </c>
      <c r="G234" s="3">
        <v>45</v>
      </c>
      <c r="H234">
        <f>VLOOKUP(A234,Taul1!A2:C834,3)</f>
        <v>1</v>
      </c>
      <c r="I234" t="str">
        <f>VLOOKUP(A234,Taul1!A2:C834,2)</f>
        <v>Kuntien välinen lähtömuutto, 40-59 -vuotiaat</v>
      </c>
      <c r="L234" t="s">
        <v>1663</v>
      </c>
      <c r="M234" t="str">
        <f t="shared" si="3"/>
        <v>5,45,-1</v>
      </c>
      <c r="O234">
        <f>VLOOKUP(B234,Taul1!A2:C834,3)</f>
        <v>0</v>
      </c>
      <c r="P234" t="str">
        <f>VLOOKUP(B234,Taul1!A2:C834,2)</f>
        <v>Muu toiminta investointimenot yhteensä</v>
      </c>
    </row>
    <row r="235" spans="1:16" ht="18" x14ac:dyDescent="0.3">
      <c r="A235" s="1" t="s">
        <v>9</v>
      </c>
      <c r="B235" s="1" t="s">
        <v>331</v>
      </c>
      <c r="C235" s="1">
        <v>0.159</v>
      </c>
      <c r="D235" s="1">
        <v>4.9303308764997401E-3</v>
      </c>
      <c r="E235" s="1" t="s">
        <v>337</v>
      </c>
      <c r="F235" s="3">
        <v>5</v>
      </c>
      <c r="G235" s="3">
        <v>46</v>
      </c>
      <c r="H235">
        <f>VLOOKUP(A235,Taul1!A2:C834,3)</f>
        <v>1</v>
      </c>
      <c r="I235" t="str">
        <f>VLOOKUP(A235,Taul1!A2:C834,2)</f>
        <v>Kuntien välinen lähtömuutto, 40-59 -vuotiaat</v>
      </c>
      <c r="L235" t="s">
        <v>1663</v>
      </c>
      <c r="M235" t="str">
        <f t="shared" si="3"/>
        <v>5,46,1</v>
      </c>
      <c r="O235">
        <f>VLOOKUP(B235,Taul1!A2:C834,3)</f>
        <v>0</v>
      </c>
      <c r="P235" t="str">
        <f>VLOOKUP(B235,Taul1!A2:C834,2)</f>
        <v>Investoinnit yhteensä  investointimenot yhteensä</v>
      </c>
    </row>
    <row r="236" spans="1:16" ht="18" x14ac:dyDescent="0.3">
      <c r="A236" s="1" t="s">
        <v>9</v>
      </c>
      <c r="B236" s="1" t="s">
        <v>117</v>
      </c>
      <c r="C236" s="1">
        <v>-7.4999999999999997E-2</v>
      </c>
      <c r="D236" s="1">
        <v>0.187289899308868</v>
      </c>
      <c r="E236" s="1" t="s">
        <v>337</v>
      </c>
      <c r="F236" s="3">
        <v>5</v>
      </c>
      <c r="G236" s="3">
        <v>47</v>
      </c>
      <c r="H236">
        <f>VLOOKUP(A236,Taul1!A2:C834,3)</f>
        <v>1</v>
      </c>
      <c r="I236" t="str">
        <f>VLOOKUP(A236,Taul1!A2:C834,2)</f>
        <v>Kuntien välinen lähtömuutto, 40-59 -vuotiaat</v>
      </c>
      <c r="L236" t="s">
        <v>1663</v>
      </c>
      <c r="M236" t="str">
        <f t="shared" si="3"/>
        <v>5,47,-1</v>
      </c>
      <c r="O236">
        <f>VLOOKUP(B236,Taul1!A2:C834,3)</f>
        <v>0</v>
      </c>
      <c r="P236" t="str">
        <f>VLOOKUP(B236,Taul1!A2:C834,2)</f>
        <v>Taloudellinen huoltosuhde</v>
      </c>
    </row>
    <row r="237" spans="1:16" ht="18" x14ac:dyDescent="0.3">
      <c r="A237" s="1" t="s">
        <v>11</v>
      </c>
      <c r="B237" s="1" t="s">
        <v>241</v>
      </c>
      <c r="C237" s="1">
        <v>-8.6999999999999994E-2</v>
      </c>
      <c r="D237" s="1">
        <v>0.124270629217412</v>
      </c>
      <c r="E237" s="1" t="s">
        <v>337</v>
      </c>
      <c r="F237" s="3">
        <v>6</v>
      </c>
      <c r="G237" s="3">
        <v>1</v>
      </c>
      <c r="H237">
        <f>VLOOKUP(A237,Taul1!A2:C834,3)</f>
        <v>1</v>
      </c>
      <c r="I237" t="str">
        <f>VLOOKUP(A237,Taul1!A2:C834,2)</f>
        <v>Kuntien välinen lähtömuutto, 60+ -vuotiaat</v>
      </c>
      <c r="L237" t="s">
        <v>1663</v>
      </c>
      <c r="M237" t="str">
        <f t="shared" si="3"/>
        <v>6,1,-1</v>
      </c>
      <c r="O237">
        <f>VLOOKUP(B237,Taul1!A2:C834,3)</f>
        <v>0</v>
      </c>
      <c r="P237" t="str">
        <f>VLOOKUP(B237,Taul1!A2:C834,2)</f>
        <v>Yleishallinto investointimenot yhteensä</v>
      </c>
    </row>
    <row r="238" spans="1:16" ht="18" x14ac:dyDescent="0.3">
      <c r="A238" s="1" t="s">
        <v>11</v>
      </c>
      <c r="B238" s="1" t="s">
        <v>243</v>
      </c>
      <c r="C238" s="1">
        <v>-0.186</v>
      </c>
      <c r="D238" s="1">
        <v>9.814661061895429E-4</v>
      </c>
      <c r="E238" s="1" t="s">
        <v>337</v>
      </c>
      <c r="F238" s="3">
        <v>6</v>
      </c>
      <c r="G238" s="3">
        <v>2</v>
      </c>
      <c r="H238">
        <f>VLOOKUP(A238,Taul1!A2:C834,3)</f>
        <v>1</v>
      </c>
      <c r="I238" t="str">
        <f>VLOOKUP(A238,Taul1!A2:C834,2)</f>
        <v>Kuntien välinen lähtömuutto, 60+ -vuotiaat</v>
      </c>
      <c r="L238" t="s">
        <v>1663</v>
      </c>
      <c r="M238" t="str">
        <f t="shared" si="3"/>
        <v>6,2,-2</v>
      </c>
      <c r="O238">
        <f>VLOOKUP(B238,Taul1!A2:C834,3)</f>
        <v>0</v>
      </c>
      <c r="P238" t="str">
        <f>VLOOKUP(B238,Taul1!A2:C834,2)</f>
        <v>Lasten ja perheiden palvelut investointimenot yhteensä</v>
      </c>
    </row>
    <row r="239" spans="1:16" ht="18" x14ac:dyDescent="0.3">
      <c r="A239" s="1" t="s">
        <v>11</v>
      </c>
      <c r="B239" s="1" t="s">
        <v>245</v>
      </c>
      <c r="C239" s="1">
        <v>-0.08</v>
      </c>
      <c r="D239" s="1">
        <v>0.16124004036766901</v>
      </c>
      <c r="E239" s="1" t="s">
        <v>337</v>
      </c>
      <c r="F239" s="3">
        <v>6</v>
      </c>
      <c r="G239" s="3">
        <v>3</v>
      </c>
      <c r="H239">
        <f>VLOOKUP(A239,Taul1!A2:C834,3)</f>
        <v>1</v>
      </c>
      <c r="I239" t="str">
        <f>VLOOKUP(A239,Taul1!A2:C834,2)</f>
        <v>Kuntien välinen lähtömuutto, 60+ -vuotiaat</v>
      </c>
      <c r="L239" t="s">
        <v>1663</v>
      </c>
      <c r="M239" t="str">
        <f t="shared" si="3"/>
        <v>6,3,-1</v>
      </c>
      <c r="O239">
        <f>VLOOKUP(B239,Taul1!A2:C834,3)</f>
        <v>0</v>
      </c>
      <c r="P239" t="str">
        <f>VLOOKUP(B239,Taul1!A2:C834,2)</f>
        <v>Ikääntyneiden palvelut investointimenot yhteensä</v>
      </c>
    </row>
    <row r="240" spans="1:16" ht="18" x14ac:dyDescent="0.3">
      <c r="A240" s="1" t="s">
        <v>11</v>
      </c>
      <c r="B240" s="1" t="s">
        <v>247</v>
      </c>
      <c r="C240" s="1">
        <v>-6.2E-2</v>
      </c>
      <c r="D240" s="1">
        <v>0.278874734383041</v>
      </c>
      <c r="E240" s="1" t="s">
        <v>337</v>
      </c>
      <c r="F240" s="3">
        <v>6</v>
      </c>
      <c r="G240" s="3">
        <v>4</v>
      </c>
      <c r="H240">
        <f>VLOOKUP(A240,Taul1!A2:C834,3)</f>
        <v>1</v>
      </c>
      <c r="I240" t="str">
        <f>VLOOKUP(A240,Taul1!A2:C834,2)</f>
        <v>Kuntien välinen lähtömuutto, 60+ -vuotiaat</v>
      </c>
      <c r="L240" t="s">
        <v>1663</v>
      </c>
      <c r="M240" t="str">
        <f t="shared" si="3"/>
        <v>6,4,-1</v>
      </c>
      <c r="O240">
        <f>VLOOKUP(B240,Taul1!A2:C834,3)</f>
        <v>0</v>
      </c>
      <c r="P240" t="str">
        <f>VLOOKUP(B240,Taul1!A2:C834,2)</f>
        <v>Vammaisten palvelut investointimenot yhteensä</v>
      </c>
    </row>
    <row r="241" spans="1:16" ht="18" x14ac:dyDescent="0.3">
      <c r="A241" s="1" t="s">
        <v>11</v>
      </c>
      <c r="B241" s="1" t="s">
        <v>249</v>
      </c>
      <c r="C241" s="1">
        <v>-0.106</v>
      </c>
      <c r="D241" s="1">
        <v>6.19746058730338E-2</v>
      </c>
      <c r="E241" s="1" t="s">
        <v>337</v>
      </c>
      <c r="F241" s="3">
        <v>6</v>
      </c>
      <c r="G241" s="3">
        <v>5</v>
      </c>
      <c r="H241">
        <f>VLOOKUP(A241,Taul1!A2:C834,3)</f>
        <v>1</v>
      </c>
      <c r="I241" t="str">
        <f>VLOOKUP(A241,Taul1!A2:C834,2)</f>
        <v>Kuntien välinen lähtömuutto, 60+ -vuotiaat</v>
      </c>
      <c r="L241" t="s">
        <v>1663</v>
      </c>
      <c r="M241" t="str">
        <f t="shared" si="3"/>
        <v>6,5,-2</v>
      </c>
      <c r="O241">
        <f>VLOOKUP(B241,Taul1!A2:C834,3)</f>
        <v>0</v>
      </c>
      <c r="P241" t="str">
        <f>VLOOKUP(B241,Taul1!A2:C834,2)</f>
        <v>Kotihoito investointimenot yhteensä</v>
      </c>
    </row>
    <row r="242" spans="1:16" ht="18" x14ac:dyDescent="0.3">
      <c r="A242" s="1" t="s">
        <v>11</v>
      </c>
      <c r="B242" s="1" t="s">
        <v>251</v>
      </c>
      <c r="C242" s="1">
        <v>-4.8000000000000001E-2</v>
      </c>
      <c r="D242" s="1">
        <v>0.40006261438948998</v>
      </c>
      <c r="E242" s="1" t="s">
        <v>337</v>
      </c>
      <c r="F242" s="3">
        <v>6</v>
      </c>
      <c r="G242" s="3">
        <v>6</v>
      </c>
      <c r="H242">
        <f>VLOOKUP(A242,Taul1!A2:C834,3)</f>
        <v>1</v>
      </c>
      <c r="I242" t="str">
        <f>VLOOKUP(A242,Taul1!A2:C834,2)</f>
        <v>Kuntien välinen lähtömuutto, 60+ -vuotiaat</v>
      </c>
      <c r="L242" t="s">
        <v>1663</v>
      </c>
      <c r="M242" t="str">
        <f t="shared" si="3"/>
        <v>6,6,-1</v>
      </c>
      <c r="O242">
        <f>VLOOKUP(B242,Taul1!A2:C834,3)</f>
        <v>0</v>
      </c>
      <c r="P242" t="str">
        <f>VLOOKUP(B242,Taul1!A2:C834,2)</f>
        <v>Työllistymistä tukevat palvelut investointimenot yhteensä</v>
      </c>
    </row>
    <row r="243" spans="1:16" ht="18" x14ac:dyDescent="0.3">
      <c r="A243" s="1" t="s">
        <v>11</v>
      </c>
      <c r="B243" s="1" t="s">
        <v>253</v>
      </c>
      <c r="C243" s="1">
        <v>-0.104</v>
      </c>
      <c r="D243" s="1">
        <v>6.6183235827499604E-2</v>
      </c>
      <c r="E243" s="1" t="s">
        <v>337</v>
      </c>
      <c r="F243" s="3">
        <v>6</v>
      </c>
      <c r="G243" s="3">
        <v>7</v>
      </c>
      <c r="H243">
        <f>VLOOKUP(A243,Taul1!A2:C834,3)</f>
        <v>1</v>
      </c>
      <c r="I243" t="str">
        <f>VLOOKUP(A243,Taul1!A2:C834,2)</f>
        <v>Kuntien välinen lähtömuutto, 60+ -vuotiaat</v>
      </c>
      <c r="L243" t="s">
        <v>1663</v>
      </c>
      <c r="M243" t="str">
        <f t="shared" si="3"/>
        <v>6,7,-2</v>
      </c>
      <c r="O243">
        <f>VLOOKUP(B243,Taul1!A2:C834,3)</f>
        <v>0</v>
      </c>
      <c r="P243" t="str">
        <f>VLOOKUP(B243,Taul1!A2:C834,2)</f>
        <v>Päihdehuollon erityispalvelut investointimenot yhteensä</v>
      </c>
    </row>
    <row r="244" spans="1:16" ht="18" x14ac:dyDescent="0.3">
      <c r="A244" s="1" t="s">
        <v>11</v>
      </c>
      <c r="B244" s="1" t="s">
        <v>255</v>
      </c>
      <c r="C244" s="1">
        <v>-9.8000000000000004E-2</v>
      </c>
      <c r="D244" s="1">
        <v>8.4468468192681306E-2</v>
      </c>
      <c r="E244" s="1" t="s">
        <v>337</v>
      </c>
      <c r="F244" s="3">
        <v>6</v>
      </c>
      <c r="G244" s="3">
        <v>8</v>
      </c>
      <c r="H244">
        <f>VLOOKUP(A244,Taul1!A2:C834,3)</f>
        <v>1</v>
      </c>
      <c r="I244" t="str">
        <f>VLOOKUP(A244,Taul1!A2:C834,2)</f>
        <v>Kuntien välinen lähtömuutto, 60+ -vuotiaat</v>
      </c>
      <c r="L244" t="s">
        <v>1663</v>
      </c>
      <c r="M244" t="str">
        <f t="shared" si="3"/>
        <v>6,8,-1</v>
      </c>
      <c r="O244">
        <f>VLOOKUP(B244,Taul1!A2:C834,3)</f>
        <v>0</v>
      </c>
      <c r="P244" t="str">
        <f>VLOOKUP(B244,Taul1!A2:C834,2)</f>
        <v>Perusterveydenhuolto investointimenot yhteensä</v>
      </c>
    </row>
    <row r="245" spans="1:16" ht="18" x14ac:dyDescent="0.3">
      <c r="A245" s="1" t="s">
        <v>11</v>
      </c>
      <c r="B245" s="1" t="s">
        <v>257</v>
      </c>
      <c r="C245" s="1">
        <v>-0.125</v>
      </c>
      <c r="D245" s="1">
        <v>2.8385576771383501E-2</v>
      </c>
      <c r="E245" s="1" t="s">
        <v>337</v>
      </c>
      <c r="F245" s="3">
        <v>6</v>
      </c>
      <c r="G245" s="3">
        <v>9</v>
      </c>
      <c r="H245">
        <f>VLOOKUP(A245,Taul1!A2:C834,3)</f>
        <v>1</v>
      </c>
      <c r="I245" t="str">
        <f>VLOOKUP(A245,Taul1!A2:C834,2)</f>
        <v>Kuntien välinen lähtömuutto, 60+ -vuotiaat</v>
      </c>
      <c r="L245" t="s">
        <v>1663</v>
      </c>
      <c r="M245" t="str">
        <f t="shared" si="3"/>
        <v>6,9,-2</v>
      </c>
      <c r="O245">
        <f>VLOOKUP(B245,Taul1!A2:C834,3)</f>
        <v>0</v>
      </c>
      <c r="P245" t="str">
        <f>VLOOKUP(B245,Taul1!A2:C834,2)</f>
        <v>Erikoissairaanhoito investointimenot yhteensä</v>
      </c>
    </row>
    <row r="246" spans="1:16" ht="18" x14ac:dyDescent="0.3">
      <c r="A246" s="1" t="s">
        <v>11</v>
      </c>
      <c r="B246" s="1" t="s">
        <v>259</v>
      </c>
      <c r="C246" s="1">
        <v>-0.121</v>
      </c>
      <c r="D246" s="1">
        <v>3.2967962869298803E-2</v>
      </c>
      <c r="E246" s="1" t="s">
        <v>337</v>
      </c>
      <c r="F246" s="3">
        <v>6</v>
      </c>
      <c r="G246" s="3">
        <v>10</v>
      </c>
      <c r="H246">
        <f>VLOOKUP(A246,Taul1!A2:C834,3)</f>
        <v>1</v>
      </c>
      <c r="I246" t="str">
        <f>VLOOKUP(A246,Taul1!A2:C834,2)</f>
        <v>Kuntien välinen lähtömuutto, 60+ -vuotiaat</v>
      </c>
      <c r="L246" t="s">
        <v>1663</v>
      </c>
      <c r="M246" t="str">
        <f t="shared" si="3"/>
        <v>6,10,-2</v>
      </c>
      <c r="O246">
        <f>VLOOKUP(B246,Taul1!A2:C834,3)</f>
        <v>0</v>
      </c>
      <c r="P246" t="str">
        <f>VLOOKUP(B246,Taul1!A2:C834,2)</f>
        <v>Ympäristöterveydenhuolto investointimenot yhteensä</v>
      </c>
    </row>
    <row r="247" spans="1:16" ht="18" x14ac:dyDescent="0.3">
      <c r="A247" s="1" t="s">
        <v>11</v>
      </c>
      <c r="B247" s="1" t="s">
        <v>261</v>
      </c>
      <c r="C247" s="1">
        <v>-0.158</v>
      </c>
      <c r="D247" s="1">
        <v>5.1771740521638901E-3</v>
      </c>
      <c r="E247" s="1" t="s">
        <v>337</v>
      </c>
      <c r="F247" s="3">
        <v>6</v>
      </c>
      <c r="G247" s="3">
        <v>11</v>
      </c>
      <c r="H247">
        <f>VLOOKUP(A247,Taul1!A2:C834,3)</f>
        <v>1</v>
      </c>
      <c r="I247" t="str">
        <f>VLOOKUP(A247,Taul1!A2:C834,2)</f>
        <v>Kuntien välinen lähtömuutto, 60+ -vuotiaat</v>
      </c>
      <c r="L247" t="s">
        <v>1663</v>
      </c>
      <c r="M247" t="str">
        <f t="shared" si="3"/>
        <v>6,11,-2</v>
      </c>
      <c r="O247">
        <f>VLOOKUP(B247,Taul1!A2:C834,3)</f>
        <v>0</v>
      </c>
      <c r="P247" t="str">
        <f>VLOOKUP(B247,Taul1!A2:C834,2)</f>
        <v>Muu sosiaali- ja terveystoiminta investointimenot yhteensä</v>
      </c>
    </row>
    <row r="248" spans="1:16" ht="18" x14ac:dyDescent="0.3">
      <c r="A248" s="1" t="s">
        <v>11</v>
      </c>
      <c r="B248" s="1" t="s">
        <v>263</v>
      </c>
      <c r="C248" s="1">
        <v>-6.8000000000000005E-2</v>
      </c>
      <c r="D248" s="1">
        <v>0.23167793551992899</v>
      </c>
      <c r="E248" s="1" t="s">
        <v>337</v>
      </c>
      <c r="F248" s="3">
        <v>6</v>
      </c>
      <c r="G248" s="3">
        <v>12</v>
      </c>
      <c r="H248">
        <f>VLOOKUP(A248,Taul1!A2:C834,3)</f>
        <v>1</v>
      </c>
      <c r="I248" t="str">
        <f>VLOOKUP(A248,Taul1!A2:C834,2)</f>
        <v>Kuntien välinen lähtömuutto, 60+ -vuotiaat</v>
      </c>
      <c r="L248" t="s">
        <v>1663</v>
      </c>
      <c r="M248" t="str">
        <f t="shared" si="3"/>
        <v>6,12,-1</v>
      </c>
      <c r="O248">
        <f>VLOOKUP(B248,Taul1!A2:C834,3)</f>
        <v>0</v>
      </c>
      <c r="P248" t="str">
        <f>VLOOKUP(B248,Taul1!A2:C834,2)</f>
        <v>Sosiaali- ja terveystoiminta yhteensä investointimenot yhteensä</v>
      </c>
    </row>
    <row r="249" spans="1:16" ht="18" x14ac:dyDescent="0.3">
      <c r="A249" s="1" t="s">
        <v>11</v>
      </c>
      <c r="B249" s="1" t="s">
        <v>265</v>
      </c>
      <c r="C249" s="1">
        <v>-4.2000000000000003E-2</v>
      </c>
      <c r="D249" s="1">
        <v>0.46528884594264502</v>
      </c>
      <c r="E249" s="1" t="s">
        <v>337</v>
      </c>
      <c r="F249" s="3">
        <v>6</v>
      </c>
      <c r="G249" s="3">
        <v>13</v>
      </c>
      <c r="H249">
        <f>VLOOKUP(A249,Taul1!A2:C834,3)</f>
        <v>1</v>
      </c>
      <c r="I249" t="str">
        <f>VLOOKUP(A249,Taul1!A2:C834,2)</f>
        <v>Kuntien välinen lähtömuutto, 60+ -vuotiaat</v>
      </c>
      <c r="L249" t="s">
        <v>1663</v>
      </c>
      <c r="M249" t="str">
        <f t="shared" si="3"/>
        <v>6,13,-1</v>
      </c>
      <c r="O249">
        <f>VLOOKUP(B249,Taul1!A2:C834,3)</f>
        <v>0</v>
      </c>
      <c r="P249" t="str">
        <f>VLOOKUP(B249,Taul1!A2:C834,2)</f>
        <v>Varhaiskasvatus investointimenot yhteensä</v>
      </c>
    </row>
    <row r="250" spans="1:16" ht="18" x14ac:dyDescent="0.3">
      <c r="A250" s="1" t="s">
        <v>11</v>
      </c>
      <c r="B250" s="1" t="s">
        <v>267</v>
      </c>
      <c r="C250" s="1">
        <v>-0.14799999999999999</v>
      </c>
      <c r="D250" s="1">
        <v>8.8882560332861297E-3</v>
      </c>
      <c r="E250" s="1" t="s">
        <v>337</v>
      </c>
      <c r="F250" s="3">
        <v>6</v>
      </c>
      <c r="G250" s="3">
        <v>14</v>
      </c>
      <c r="H250">
        <f>VLOOKUP(A250,Taul1!A2:C834,3)</f>
        <v>1</v>
      </c>
      <c r="I250" t="str">
        <f>VLOOKUP(A250,Taul1!A2:C834,2)</f>
        <v>Kuntien välinen lähtömuutto, 60+ -vuotiaat</v>
      </c>
      <c r="L250" t="s">
        <v>1663</v>
      </c>
      <c r="M250" t="str">
        <f t="shared" si="3"/>
        <v>6,14,-2</v>
      </c>
      <c r="O250">
        <f>VLOOKUP(B250,Taul1!A2:C834,3)</f>
        <v>0</v>
      </c>
      <c r="P250" t="str">
        <f>VLOOKUP(B250,Taul1!A2:C834,2)</f>
        <v>Esiopetus investointimenot yhteensä</v>
      </c>
    </row>
    <row r="251" spans="1:16" ht="18" x14ac:dyDescent="0.3">
      <c r="A251" s="1" t="s">
        <v>11</v>
      </c>
      <c r="B251" s="1" t="s">
        <v>269</v>
      </c>
      <c r="C251" s="1">
        <v>0.115</v>
      </c>
      <c r="D251" s="1">
        <v>4.2242121011033001E-2</v>
      </c>
      <c r="E251" s="1" t="s">
        <v>337</v>
      </c>
      <c r="F251" s="3">
        <v>6</v>
      </c>
      <c r="G251" s="3">
        <v>15</v>
      </c>
      <c r="H251">
        <f>VLOOKUP(A251,Taul1!A2:C834,3)</f>
        <v>1</v>
      </c>
      <c r="I251" t="str">
        <f>VLOOKUP(A251,Taul1!A2:C834,2)</f>
        <v>Kuntien välinen lähtömuutto, 60+ -vuotiaat</v>
      </c>
      <c r="L251" t="s">
        <v>1663</v>
      </c>
      <c r="M251" t="str">
        <f t="shared" si="3"/>
        <v>6,15,1</v>
      </c>
      <c r="O251">
        <f>VLOOKUP(B251,Taul1!A2:C834,3)</f>
        <v>0</v>
      </c>
      <c r="P251" t="str">
        <f>VLOOKUP(B251,Taul1!A2:C834,2)</f>
        <v>Perusopetus investointimenot yhteensä</v>
      </c>
    </row>
    <row r="252" spans="1:16" ht="18" x14ac:dyDescent="0.3">
      <c r="A252" s="1" t="s">
        <v>11</v>
      </c>
      <c r="B252" s="1" t="s">
        <v>271</v>
      </c>
      <c r="C252" s="1">
        <v>-0.13400000000000001</v>
      </c>
      <c r="D252" s="1">
        <v>1.7948246989430601E-2</v>
      </c>
      <c r="E252" s="1" t="s">
        <v>337</v>
      </c>
      <c r="F252" s="3">
        <v>6</v>
      </c>
      <c r="G252" s="3">
        <v>16</v>
      </c>
      <c r="H252">
        <f>VLOOKUP(A252,Taul1!A2:C834,3)</f>
        <v>1</v>
      </c>
      <c r="I252" t="str">
        <f>VLOOKUP(A252,Taul1!A2:C834,2)</f>
        <v>Kuntien välinen lähtömuutto, 60+ -vuotiaat</v>
      </c>
      <c r="L252" t="s">
        <v>1663</v>
      </c>
      <c r="M252" t="str">
        <f t="shared" si="3"/>
        <v>6,16,-2</v>
      </c>
      <c r="O252">
        <f>VLOOKUP(B252,Taul1!A2:C834,3)</f>
        <v>0</v>
      </c>
      <c r="P252" t="str">
        <f>VLOOKUP(B252,Taul1!A2:C834,2)</f>
        <v>Lukiokoulutus investointimenot yhteensä</v>
      </c>
    </row>
    <row r="253" spans="1:16" ht="18" x14ac:dyDescent="0.3">
      <c r="A253" s="1" t="s">
        <v>11</v>
      </c>
      <c r="B253" s="1" t="s">
        <v>273</v>
      </c>
      <c r="C253" s="1">
        <v>-0.127</v>
      </c>
      <c r="D253" s="1">
        <v>2.5454198447258301E-2</v>
      </c>
      <c r="E253" s="1" t="s">
        <v>337</v>
      </c>
      <c r="F253" s="3">
        <v>6</v>
      </c>
      <c r="G253" s="3">
        <v>17</v>
      </c>
      <c r="H253">
        <f>VLOOKUP(A253,Taul1!A2:C834,3)</f>
        <v>1</v>
      </c>
      <c r="I253" t="str">
        <f>VLOOKUP(A253,Taul1!A2:C834,2)</f>
        <v>Kuntien välinen lähtömuutto, 60+ -vuotiaat</v>
      </c>
      <c r="L253" t="s">
        <v>1663</v>
      </c>
      <c r="M253" t="str">
        <f t="shared" si="3"/>
        <v>6,17,-2</v>
      </c>
      <c r="O253">
        <f>VLOOKUP(B253,Taul1!A2:C834,3)</f>
        <v>0</v>
      </c>
      <c r="P253" t="str">
        <f>VLOOKUP(B253,Taul1!A2:C834,2)</f>
        <v>Ammatillinen koulutus investointimenot yhteensä</v>
      </c>
    </row>
    <row r="254" spans="1:16" ht="18" x14ac:dyDescent="0.3">
      <c r="A254" s="1" t="s">
        <v>11</v>
      </c>
      <c r="B254" s="1" t="s">
        <v>275</v>
      </c>
      <c r="C254" s="1">
        <v>-0.15</v>
      </c>
      <c r="D254" s="1">
        <v>8.1787278752991598E-3</v>
      </c>
      <c r="E254" s="1" t="s">
        <v>337</v>
      </c>
      <c r="F254" s="3">
        <v>6</v>
      </c>
      <c r="G254" s="3">
        <v>18</v>
      </c>
      <c r="H254">
        <f>VLOOKUP(A254,Taul1!A2:C834,3)</f>
        <v>1</v>
      </c>
      <c r="I254" t="str">
        <f>VLOOKUP(A254,Taul1!A2:C834,2)</f>
        <v>Kuntien välinen lähtömuutto, 60+ -vuotiaat</v>
      </c>
      <c r="L254" t="s">
        <v>1663</v>
      </c>
      <c r="M254" t="str">
        <f t="shared" si="3"/>
        <v>6,18,-2</v>
      </c>
      <c r="O254">
        <f>VLOOKUP(B254,Taul1!A2:C834,3)</f>
        <v>0</v>
      </c>
      <c r="P254" t="str">
        <f>VLOOKUP(B254,Taul1!A2:C834,2)</f>
        <v>Kansalaisopistojen vapaa sivistystyö investointimenot yhteensä</v>
      </c>
    </row>
    <row r="255" spans="1:16" ht="18" x14ac:dyDescent="0.3">
      <c r="A255" s="1" t="s">
        <v>11</v>
      </c>
      <c r="B255" s="1" t="s">
        <v>277</v>
      </c>
      <c r="C255" s="1">
        <v>-0.10299999999999999</v>
      </c>
      <c r="D255" s="1">
        <v>6.8943093727726695E-2</v>
      </c>
      <c r="E255" s="1" t="s">
        <v>337</v>
      </c>
      <c r="F255" s="3">
        <v>6</v>
      </c>
      <c r="G255" s="3">
        <v>19</v>
      </c>
      <c r="H255">
        <f>VLOOKUP(A255,Taul1!A2:C834,3)</f>
        <v>1</v>
      </c>
      <c r="I255" t="str">
        <f>VLOOKUP(A255,Taul1!A2:C834,2)</f>
        <v>Kuntien välinen lähtömuutto, 60+ -vuotiaat</v>
      </c>
      <c r="L255" t="s">
        <v>1663</v>
      </c>
      <c r="M255" t="str">
        <f t="shared" si="3"/>
        <v>6,19,-2</v>
      </c>
      <c r="O255">
        <f>VLOOKUP(B255,Taul1!A2:C834,3)</f>
        <v>0</v>
      </c>
      <c r="P255" t="str">
        <f>VLOOKUP(B255,Taul1!A2:C834,2)</f>
        <v>Taiteen perusopetus investointimenot yhteensä</v>
      </c>
    </row>
    <row r="256" spans="1:16" ht="18" x14ac:dyDescent="0.3">
      <c r="A256" s="1" t="s">
        <v>11</v>
      </c>
      <c r="B256" s="1" t="s">
        <v>279</v>
      </c>
      <c r="C256" s="1">
        <v>-0.13500000000000001</v>
      </c>
      <c r="D256" s="1">
        <v>1.78009840676265E-2</v>
      </c>
      <c r="E256" s="1" t="s">
        <v>337</v>
      </c>
      <c r="F256" s="3">
        <v>6</v>
      </c>
      <c r="G256" s="3">
        <v>20</v>
      </c>
      <c r="H256">
        <f>VLOOKUP(A256,Taul1!A2:C834,3)</f>
        <v>1</v>
      </c>
      <c r="I256" t="str">
        <f>VLOOKUP(A256,Taul1!A2:C834,2)</f>
        <v>Kuntien välinen lähtömuutto, 60+ -vuotiaat</v>
      </c>
      <c r="L256" t="s">
        <v>1663</v>
      </c>
      <c r="M256" t="str">
        <f t="shared" si="3"/>
        <v>6,20,-2</v>
      </c>
      <c r="O256">
        <f>VLOOKUP(B256,Taul1!A2:C834,3)</f>
        <v>0</v>
      </c>
      <c r="P256" t="str">
        <f>VLOOKUP(B256,Taul1!A2:C834,2)</f>
        <v>Muu opetustoiminta investointimenot yhteensä</v>
      </c>
    </row>
    <row r="257" spans="1:16" ht="18" x14ac:dyDescent="0.3">
      <c r="A257" s="1" t="s">
        <v>11</v>
      </c>
      <c r="B257" s="1" t="s">
        <v>281</v>
      </c>
      <c r="C257" s="1">
        <v>-5.8999999999999997E-2</v>
      </c>
      <c r="D257" s="1">
        <v>0.30055185527808198</v>
      </c>
      <c r="E257" s="1" t="s">
        <v>337</v>
      </c>
      <c r="F257" s="3">
        <v>6</v>
      </c>
      <c r="G257" s="3">
        <v>21</v>
      </c>
      <c r="H257">
        <f>VLOOKUP(A257,Taul1!A2:C834,3)</f>
        <v>1</v>
      </c>
      <c r="I257" t="str">
        <f>VLOOKUP(A257,Taul1!A2:C834,2)</f>
        <v>Kuntien välinen lähtömuutto, 60+ -vuotiaat</v>
      </c>
      <c r="L257" t="s">
        <v>1663</v>
      </c>
      <c r="M257" t="str">
        <f t="shared" si="3"/>
        <v>6,21,-1</v>
      </c>
      <c r="O257">
        <f>VLOOKUP(B257,Taul1!A2:C834,3)</f>
        <v>0</v>
      </c>
      <c r="P257" t="str">
        <f>VLOOKUP(B257,Taul1!A2:C834,2)</f>
        <v>Kirjastotoiminta investointimenot yhteensä</v>
      </c>
    </row>
    <row r="258" spans="1:16" ht="18" x14ac:dyDescent="0.3">
      <c r="A258" s="1" t="s">
        <v>11</v>
      </c>
      <c r="B258" s="1" t="s">
        <v>283</v>
      </c>
      <c r="C258" s="1">
        <v>0.182</v>
      </c>
      <c r="D258" s="1">
        <v>1.27388295503549E-3</v>
      </c>
      <c r="E258" s="1" t="s">
        <v>337</v>
      </c>
      <c r="F258" s="3">
        <v>6</v>
      </c>
      <c r="G258" s="3">
        <v>22</v>
      </c>
      <c r="H258">
        <f>VLOOKUP(A258,Taul1!A2:C834,3)</f>
        <v>1</v>
      </c>
      <c r="I258" t="str">
        <f>VLOOKUP(A258,Taul1!A2:C834,2)</f>
        <v>Kuntien välinen lähtömuutto, 60+ -vuotiaat</v>
      </c>
      <c r="L258" t="s">
        <v>1663</v>
      </c>
      <c r="M258" t="str">
        <f t="shared" si="3"/>
        <v>6,22,1</v>
      </c>
      <c r="O258">
        <f>VLOOKUP(B258,Taul1!A2:C834,3)</f>
        <v>0</v>
      </c>
      <c r="P258" t="str">
        <f>VLOOKUP(B258,Taul1!A2:C834,2)</f>
        <v>Liikunta ja ulkoilu investointimenot yhteensä</v>
      </c>
    </row>
    <row r="259" spans="1:16" ht="18" x14ac:dyDescent="0.3">
      <c r="A259" s="1" t="s">
        <v>11</v>
      </c>
      <c r="B259" s="1" t="s">
        <v>285</v>
      </c>
      <c r="C259" s="1">
        <v>-0.106</v>
      </c>
      <c r="D259" s="1">
        <v>6.3032199222214494E-2</v>
      </c>
      <c r="E259" s="1" t="s">
        <v>337</v>
      </c>
      <c r="F259" s="3">
        <v>6</v>
      </c>
      <c r="G259" s="3">
        <v>23</v>
      </c>
      <c r="H259">
        <f>VLOOKUP(A259,Taul1!A2:C834,3)</f>
        <v>1</v>
      </c>
      <c r="I259" t="str">
        <f>VLOOKUP(A259,Taul1!A2:C834,2)</f>
        <v>Kuntien välinen lähtömuutto, 60+ -vuotiaat</v>
      </c>
      <c r="L259" t="s">
        <v>1663</v>
      </c>
      <c r="M259" t="str">
        <f t="shared" ref="M259:M322" si="4">F259&amp;L259&amp;G259&amp;L259&amp;INT(C259*10)</f>
        <v>6,23,-2</v>
      </c>
      <c r="O259">
        <f>VLOOKUP(B259,Taul1!A2:C834,3)</f>
        <v>0</v>
      </c>
      <c r="P259" t="str">
        <f>VLOOKUP(B259,Taul1!A2:C834,2)</f>
        <v>Nuorisotoiminta investointimenot yhteensä</v>
      </c>
    </row>
    <row r="260" spans="1:16" ht="18" x14ac:dyDescent="0.3">
      <c r="A260" s="1" t="s">
        <v>11</v>
      </c>
      <c r="B260" s="1" t="s">
        <v>287</v>
      </c>
      <c r="C260" s="1">
        <v>-0.16900000000000001</v>
      </c>
      <c r="D260" s="1">
        <v>2.8972621938958502E-3</v>
      </c>
      <c r="E260" s="1" t="s">
        <v>337</v>
      </c>
      <c r="F260" s="3">
        <v>6</v>
      </c>
      <c r="G260" s="3">
        <v>24</v>
      </c>
      <c r="H260">
        <f>VLOOKUP(A260,Taul1!A2:C834,3)</f>
        <v>1</v>
      </c>
      <c r="I260" t="str">
        <f>VLOOKUP(A260,Taul1!A2:C834,2)</f>
        <v>Kuntien välinen lähtömuutto, 60+ -vuotiaat</v>
      </c>
      <c r="L260" t="s">
        <v>1663</v>
      </c>
      <c r="M260" t="str">
        <f t="shared" si="4"/>
        <v>6,24,-2</v>
      </c>
      <c r="O260">
        <f>VLOOKUP(B260,Taul1!A2:C834,3)</f>
        <v>0</v>
      </c>
      <c r="P260" t="str">
        <f>VLOOKUP(B260,Taul1!A2:C834,2)</f>
        <v>Museo- ja näyttelytoiminta investointimenot yhteensä</v>
      </c>
    </row>
    <row r="261" spans="1:16" ht="18" x14ac:dyDescent="0.3">
      <c r="A261" s="1" t="s">
        <v>11</v>
      </c>
      <c r="B261" s="1" t="s">
        <v>289</v>
      </c>
      <c r="C261" s="1">
        <v>-0.23200000000000001</v>
      </c>
      <c r="D261" s="1">
        <v>3.8600128021371E-5</v>
      </c>
      <c r="E261" s="1" t="s">
        <v>337</v>
      </c>
      <c r="F261" s="3">
        <v>6</v>
      </c>
      <c r="G261" s="3">
        <v>25</v>
      </c>
      <c r="H261">
        <f>VLOOKUP(A261,Taul1!A2:C834,3)</f>
        <v>1</v>
      </c>
      <c r="I261" t="str">
        <f>VLOOKUP(A261,Taul1!A2:C834,2)</f>
        <v>Kuntien välinen lähtömuutto, 60+ -vuotiaat</v>
      </c>
      <c r="L261" t="s">
        <v>1663</v>
      </c>
      <c r="M261" t="str">
        <f t="shared" si="4"/>
        <v>6,25,-3</v>
      </c>
      <c r="O261">
        <f>VLOOKUP(B261,Taul1!A2:C834,3)</f>
        <v>0</v>
      </c>
      <c r="P261" t="str">
        <f>VLOOKUP(B261,Taul1!A2:C834,2)</f>
        <v>Teatteri-, tanssi- ja sirkustoiminta investointimenot yhteensä</v>
      </c>
    </row>
    <row r="262" spans="1:16" ht="18" x14ac:dyDescent="0.3">
      <c r="A262" s="1" t="s">
        <v>11</v>
      </c>
      <c r="B262" s="1" t="s">
        <v>291</v>
      </c>
      <c r="C262" s="1">
        <v>-0.157</v>
      </c>
      <c r="D262" s="1">
        <v>5.6668529259916696E-3</v>
      </c>
      <c r="E262" s="1" t="s">
        <v>337</v>
      </c>
      <c r="F262" s="3">
        <v>6</v>
      </c>
      <c r="G262" s="3">
        <v>26</v>
      </c>
      <c r="H262">
        <f>VLOOKUP(A262,Taul1!A2:C834,3)</f>
        <v>1</v>
      </c>
      <c r="I262" t="str">
        <f>VLOOKUP(A262,Taul1!A2:C834,2)</f>
        <v>Kuntien välinen lähtömuutto, 60+ -vuotiaat</v>
      </c>
      <c r="L262" t="s">
        <v>1663</v>
      </c>
      <c r="M262" t="str">
        <f t="shared" si="4"/>
        <v>6,26,-2</v>
      </c>
      <c r="O262">
        <f>VLOOKUP(B262,Taul1!A2:C834,3)</f>
        <v>0</v>
      </c>
      <c r="P262" t="str">
        <f>VLOOKUP(B262,Taul1!A2:C834,2)</f>
        <v>Musiikkitoiminta investointimenot yhteensä</v>
      </c>
    </row>
    <row r="263" spans="1:16" ht="18" x14ac:dyDescent="0.3">
      <c r="A263" s="1" t="s">
        <v>11</v>
      </c>
      <c r="B263" s="1" t="s">
        <v>293</v>
      </c>
      <c r="C263" s="1">
        <v>-0.187</v>
      </c>
      <c r="D263" s="1">
        <v>9.4216555527115698E-4</v>
      </c>
      <c r="E263" s="1" t="s">
        <v>337</v>
      </c>
      <c r="F263" s="3">
        <v>6</v>
      </c>
      <c r="G263" s="3">
        <v>27</v>
      </c>
      <c r="H263">
        <f>VLOOKUP(A263,Taul1!A2:C834,3)</f>
        <v>1</v>
      </c>
      <c r="I263" t="str">
        <f>VLOOKUP(A263,Taul1!A2:C834,2)</f>
        <v>Kuntien välinen lähtömuutto, 60+ -vuotiaat</v>
      </c>
      <c r="L263" t="s">
        <v>1663</v>
      </c>
      <c r="M263" t="str">
        <f t="shared" si="4"/>
        <v>6,27,-2</v>
      </c>
      <c r="O263">
        <f>VLOOKUP(B263,Taul1!A2:C834,3)</f>
        <v>0</v>
      </c>
      <c r="P263" t="str">
        <f>VLOOKUP(B263,Taul1!A2:C834,2)</f>
        <v>Muu kulttuuritoiminta investointimenot yhteensä</v>
      </c>
    </row>
    <row r="264" spans="1:16" ht="18" x14ac:dyDescent="0.3">
      <c r="A264" s="1" t="s">
        <v>11</v>
      </c>
      <c r="B264" s="1" t="s">
        <v>295</v>
      </c>
      <c r="C264" s="1">
        <v>9.1999999999999998E-2</v>
      </c>
      <c r="D264" s="1">
        <v>0.104351855296147</v>
      </c>
      <c r="E264" s="1" t="s">
        <v>337</v>
      </c>
      <c r="F264" s="3">
        <v>6</v>
      </c>
      <c r="G264" s="3">
        <v>28</v>
      </c>
      <c r="H264">
        <f>VLOOKUP(A264,Taul1!A2:C834,3)</f>
        <v>1</v>
      </c>
      <c r="I264" t="str">
        <f>VLOOKUP(A264,Taul1!A2:C834,2)</f>
        <v>Kuntien välinen lähtömuutto, 60+ -vuotiaat</v>
      </c>
      <c r="L264" t="s">
        <v>1663</v>
      </c>
      <c r="M264" t="str">
        <f t="shared" si="4"/>
        <v>6,28,0</v>
      </c>
      <c r="O264">
        <f>VLOOKUP(B264,Taul1!A2:C834,3)</f>
        <v>0</v>
      </c>
      <c r="P264" t="str">
        <f>VLOOKUP(B264,Taul1!A2:C834,2)</f>
        <v>Opetus- ja kulttuuritoiminta yhteensä investointimenot yhteensä</v>
      </c>
    </row>
    <row r="265" spans="1:16" ht="18" x14ac:dyDescent="0.3">
      <c r="A265" s="1" t="s">
        <v>11</v>
      </c>
      <c r="B265" s="1" t="s">
        <v>297</v>
      </c>
      <c r="C265" s="1">
        <v>-4.3999999999999997E-2</v>
      </c>
      <c r="D265" s="1">
        <v>0.43895111036614598</v>
      </c>
      <c r="E265" s="1" t="s">
        <v>337</v>
      </c>
      <c r="F265" s="3">
        <v>6</v>
      </c>
      <c r="G265" s="3">
        <v>29</v>
      </c>
      <c r="H265">
        <f>VLOOKUP(A265,Taul1!A2:C834,3)</f>
        <v>1</v>
      </c>
      <c r="I265" t="str">
        <f>VLOOKUP(A265,Taul1!A2:C834,2)</f>
        <v>Kuntien välinen lähtömuutto, 60+ -vuotiaat</v>
      </c>
      <c r="L265" t="s">
        <v>1663</v>
      </c>
      <c r="M265" t="str">
        <f t="shared" si="4"/>
        <v>6,29,-1</v>
      </c>
      <c r="O265">
        <f>VLOOKUP(B265,Taul1!A2:C834,3)</f>
        <v>0</v>
      </c>
      <c r="P265" t="str">
        <f>VLOOKUP(B265,Taul1!A2:C834,2)</f>
        <v>Yhdyskuntasuunnittelu investointimenot yhteensä</v>
      </c>
    </row>
    <row r="266" spans="1:16" ht="18" x14ac:dyDescent="0.3">
      <c r="A266" s="1" t="s">
        <v>11</v>
      </c>
      <c r="B266" s="1" t="s">
        <v>299</v>
      </c>
      <c r="C266" s="1">
        <v>-9.2999999999999999E-2</v>
      </c>
      <c r="D266" s="1">
        <v>0.10084582888001099</v>
      </c>
      <c r="E266" s="1" t="s">
        <v>337</v>
      </c>
      <c r="F266" s="3">
        <v>6</v>
      </c>
      <c r="G266" s="3">
        <v>30</v>
      </c>
      <c r="H266">
        <f>VLOOKUP(A266,Taul1!A2:C834,3)</f>
        <v>1</v>
      </c>
      <c r="I266" t="str">
        <f>VLOOKUP(A266,Taul1!A2:C834,2)</f>
        <v>Kuntien välinen lähtömuutto, 60+ -vuotiaat</v>
      </c>
      <c r="L266" t="s">
        <v>1663</v>
      </c>
      <c r="M266" t="str">
        <f t="shared" si="4"/>
        <v>6,30,-1</v>
      </c>
      <c r="O266">
        <f>VLOOKUP(B266,Taul1!A2:C834,3)</f>
        <v>0</v>
      </c>
      <c r="P266" t="str">
        <f>VLOOKUP(B266,Taul1!A2:C834,2)</f>
        <v>Rakennusvalvonta investointimenot yhteensä</v>
      </c>
    </row>
    <row r="267" spans="1:16" ht="18" x14ac:dyDescent="0.3">
      <c r="A267" s="1" t="s">
        <v>11</v>
      </c>
      <c r="B267" s="1" t="s">
        <v>301</v>
      </c>
      <c r="C267" s="1">
        <v>-0.24399999999999999</v>
      </c>
      <c r="D267" s="1">
        <v>1.43417466201833E-5</v>
      </c>
      <c r="E267" s="1" t="s">
        <v>337</v>
      </c>
      <c r="F267" s="3">
        <v>6</v>
      </c>
      <c r="G267" s="3">
        <v>31</v>
      </c>
      <c r="H267">
        <f>VLOOKUP(A267,Taul1!A2:C834,3)</f>
        <v>1</v>
      </c>
      <c r="I267" t="str">
        <f>VLOOKUP(A267,Taul1!A2:C834,2)</f>
        <v>Kuntien välinen lähtömuutto, 60+ -vuotiaat</v>
      </c>
      <c r="L267" t="s">
        <v>1663</v>
      </c>
      <c r="M267" t="str">
        <f t="shared" si="4"/>
        <v>6,31,-3</v>
      </c>
      <c r="O267">
        <f>VLOOKUP(B267,Taul1!A2:C834,3)</f>
        <v>0</v>
      </c>
      <c r="P267" t="str">
        <f>VLOOKUP(B267,Taul1!A2:C834,2)</f>
        <v>Ympäristön huolto investointimenot yhteensä</v>
      </c>
    </row>
    <row r="268" spans="1:16" ht="18" x14ac:dyDescent="0.3">
      <c r="A268" s="1" t="s">
        <v>11</v>
      </c>
      <c r="B268" s="1" t="s">
        <v>303</v>
      </c>
      <c r="C268" s="1">
        <v>0.12</v>
      </c>
      <c r="D268" s="1">
        <v>3.3998036849422403E-2</v>
      </c>
      <c r="E268" s="1" t="s">
        <v>337</v>
      </c>
      <c r="F268" s="3">
        <v>6</v>
      </c>
      <c r="G268" s="3">
        <v>32</v>
      </c>
      <c r="H268">
        <f>VLOOKUP(A268,Taul1!A2:C834,3)</f>
        <v>1</v>
      </c>
      <c r="I268" t="str">
        <f>VLOOKUP(A268,Taul1!A2:C834,2)</f>
        <v>Kuntien välinen lähtömuutto, 60+ -vuotiaat</v>
      </c>
      <c r="L268" t="s">
        <v>1663</v>
      </c>
      <c r="M268" t="str">
        <f t="shared" si="4"/>
        <v>6,32,1</v>
      </c>
      <c r="O268">
        <f>VLOOKUP(B268,Taul1!A2:C834,3)</f>
        <v>0</v>
      </c>
      <c r="P268" t="str">
        <f>VLOOKUP(B268,Taul1!A2:C834,2)</f>
        <v>Liikenneväylät investointimenot yhteensä</v>
      </c>
    </row>
    <row r="269" spans="1:16" ht="18" x14ac:dyDescent="0.3">
      <c r="A269" s="1" t="s">
        <v>11</v>
      </c>
      <c r="B269" s="1" t="s">
        <v>305</v>
      </c>
      <c r="C269" s="1">
        <v>0.12</v>
      </c>
      <c r="D269" s="1">
        <v>3.4636494986569601E-2</v>
      </c>
      <c r="E269" s="1" t="s">
        <v>337</v>
      </c>
      <c r="F269" s="3">
        <v>6</v>
      </c>
      <c r="G269" s="3">
        <v>33</v>
      </c>
      <c r="H269">
        <f>VLOOKUP(A269,Taul1!A2:C834,3)</f>
        <v>1</v>
      </c>
      <c r="I269" t="str">
        <f>VLOOKUP(A269,Taul1!A2:C834,2)</f>
        <v>Kuntien välinen lähtömuutto, 60+ -vuotiaat</v>
      </c>
      <c r="L269" t="s">
        <v>1663</v>
      </c>
      <c r="M269" t="str">
        <f t="shared" si="4"/>
        <v>6,33,1</v>
      </c>
      <c r="O269">
        <f>VLOOKUP(B269,Taul1!A2:C834,3)</f>
        <v>0</v>
      </c>
      <c r="P269" t="str">
        <f>VLOOKUP(B269,Taul1!A2:C834,2)</f>
        <v>Puistot ja yleiset alueet investointimenot yhteensä</v>
      </c>
    </row>
    <row r="270" spans="1:16" ht="18" x14ac:dyDescent="0.3">
      <c r="A270" s="1" t="s">
        <v>11</v>
      </c>
      <c r="B270" s="1" t="s">
        <v>307</v>
      </c>
      <c r="C270" s="1">
        <v>-0.16500000000000001</v>
      </c>
      <c r="D270" s="1">
        <v>3.59734522944754E-3</v>
      </c>
      <c r="E270" s="1" t="s">
        <v>337</v>
      </c>
      <c r="F270" s="3">
        <v>6</v>
      </c>
      <c r="G270" s="3">
        <v>34</v>
      </c>
      <c r="H270">
        <f>VLOOKUP(A270,Taul1!A2:C834,3)</f>
        <v>1</v>
      </c>
      <c r="I270" t="str">
        <f>VLOOKUP(A270,Taul1!A2:C834,2)</f>
        <v>Kuntien välinen lähtömuutto, 60+ -vuotiaat</v>
      </c>
      <c r="L270" t="s">
        <v>1663</v>
      </c>
      <c r="M270" t="str">
        <f t="shared" si="4"/>
        <v>6,34,-2</v>
      </c>
      <c r="O270">
        <f>VLOOKUP(B270,Taul1!A2:C834,3)</f>
        <v>0</v>
      </c>
      <c r="P270" t="str">
        <f>VLOOKUP(B270,Taul1!A2:C834,2)</f>
        <v>Palo- ja pelastustoiminta investointimenot yhteensä</v>
      </c>
    </row>
    <row r="271" spans="1:16" ht="18" x14ac:dyDescent="0.3">
      <c r="A271" s="1" t="s">
        <v>11</v>
      </c>
      <c r="B271" s="1" t="s">
        <v>309</v>
      </c>
      <c r="C271" s="1">
        <v>2.3E-2</v>
      </c>
      <c r="D271" s="1">
        <v>0.69285773412430196</v>
      </c>
      <c r="E271" s="1" t="s">
        <v>337</v>
      </c>
      <c r="F271" s="3">
        <v>6</v>
      </c>
      <c r="G271" s="3">
        <v>35</v>
      </c>
      <c r="H271">
        <f>VLOOKUP(A271,Taul1!A2:C834,3)</f>
        <v>1</v>
      </c>
      <c r="I271" t="str">
        <f>VLOOKUP(A271,Taul1!A2:C834,2)</f>
        <v>Kuntien välinen lähtömuutto, 60+ -vuotiaat</v>
      </c>
      <c r="L271" t="s">
        <v>1663</v>
      </c>
      <c r="M271" t="str">
        <f t="shared" si="4"/>
        <v>6,35,0</v>
      </c>
      <c r="O271">
        <f>VLOOKUP(B271,Taul1!A2:C834,3)</f>
        <v>0</v>
      </c>
      <c r="P271" t="str">
        <f>VLOOKUP(B271,Taul1!A2:C834,2)</f>
        <v>Lomituspalvelut investointimenot yhteensä</v>
      </c>
    </row>
    <row r="272" spans="1:16" ht="18" x14ac:dyDescent="0.3">
      <c r="A272" s="1" t="s">
        <v>11</v>
      </c>
      <c r="B272" s="1" t="s">
        <v>311</v>
      </c>
      <c r="C272" s="1">
        <v>0</v>
      </c>
      <c r="D272" s="1">
        <v>0.99358626217815404</v>
      </c>
      <c r="E272" s="1" t="s">
        <v>337</v>
      </c>
      <c r="F272" s="3">
        <v>6</v>
      </c>
      <c r="G272" s="3">
        <v>36</v>
      </c>
      <c r="H272">
        <f>VLOOKUP(A272,Taul1!A2:C834,3)</f>
        <v>1</v>
      </c>
      <c r="I272" t="str">
        <f>VLOOKUP(A272,Taul1!A2:C834,2)</f>
        <v>Kuntien välinen lähtömuutto, 60+ -vuotiaat</v>
      </c>
      <c r="L272" t="s">
        <v>1663</v>
      </c>
      <c r="M272" t="str">
        <f t="shared" si="4"/>
        <v>6,36,0</v>
      </c>
      <c r="O272">
        <f>VLOOKUP(B272,Taul1!A2:C834,3)</f>
        <v>0</v>
      </c>
      <c r="P272" t="str">
        <f>VLOOKUP(B272,Taul1!A2:C834,2)</f>
        <v>Tila- ja vuokrauspalvelut investointimenot yhteensä</v>
      </c>
    </row>
    <row r="273" spans="1:16" ht="18" x14ac:dyDescent="0.3">
      <c r="A273" s="1" t="s">
        <v>11</v>
      </c>
      <c r="B273" s="1" t="s">
        <v>313</v>
      </c>
      <c r="C273" s="1">
        <v>-8.8999999999999996E-2</v>
      </c>
      <c r="D273" s="1">
        <v>0.11784661362396701</v>
      </c>
      <c r="E273" s="1" t="s">
        <v>337</v>
      </c>
      <c r="F273" s="3">
        <v>6</v>
      </c>
      <c r="G273" s="3">
        <v>37</v>
      </c>
      <c r="H273">
        <f>VLOOKUP(A273,Taul1!A2:C834,3)</f>
        <v>1</v>
      </c>
      <c r="I273" t="str">
        <f>VLOOKUP(A273,Taul1!A2:C834,2)</f>
        <v>Kuntien välinen lähtömuutto, 60+ -vuotiaat</v>
      </c>
      <c r="L273" t="s">
        <v>1663</v>
      </c>
      <c r="M273" t="str">
        <f t="shared" si="4"/>
        <v>6,37,-1</v>
      </c>
      <c r="O273">
        <f>VLOOKUP(B273,Taul1!A2:C834,3)</f>
        <v>0</v>
      </c>
      <c r="P273" t="str">
        <f>VLOOKUP(B273,Taul1!A2:C834,2)</f>
        <v>Tukipalvelut investointimenot yhteensä</v>
      </c>
    </row>
    <row r="274" spans="1:16" ht="18" x14ac:dyDescent="0.3">
      <c r="A274" s="1" t="s">
        <v>11</v>
      </c>
      <c r="B274" s="1" t="s">
        <v>315</v>
      </c>
      <c r="C274" s="1">
        <v>-0.10100000000000001</v>
      </c>
      <c r="D274" s="1">
        <v>7.5265645370863804E-2</v>
      </c>
      <c r="E274" s="1" t="s">
        <v>337</v>
      </c>
      <c r="F274" s="3">
        <v>6</v>
      </c>
      <c r="G274" s="3">
        <v>38</v>
      </c>
      <c r="H274">
        <f>VLOOKUP(A274,Taul1!A2:C834,3)</f>
        <v>1</v>
      </c>
      <c r="I274" t="str">
        <f>VLOOKUP(A274,Taul1!A2:C834,2)</f>
        <v>Kuntien välinen lähtömuutto, 60+ -vuotiaat</v>
      </c>
      <c r="L274" t="s">
        <v>1663</v>
      </c>
      <c r="M274" t="str">
        <f t="shared" si="4"/>
        <v>6,38,-2</v>
      </c>
      <c r="O274">
        <f>VLOOKUP(B274,Taul1!A2:C834,3)</f>
        <v>0</v>
      </c>
      <c r="P274" t="str">
        <f>VLOOKUP(B274,Taul1!A2:C834,2)</f>
        <v>Elinkeinoelämän edistäminen investointimenot yhteensä</v>
      </c>
    </row>
    <row r="275" spans="1:16" ht="18" x14ac:dyDescent="0.3">
      <c r="A275" s="1" t="s">
        <v>11</v>
      </c>
      <c r="B275" s="1" t="s">
        <v>317</v>
      </c>
      <c r="C275" s="1">
        <v>8.3000000000000004E-2</v>
      </c>
      <c r="D275" s="1">
        <v>0.146673210816223</v>
      </c>
      <c r="E275" s="1" t="s">
        <v>337</v>
      </c>
      <c r="F275" s="3">
        <v>6</v>
      </c>
      <c r="G275" s="3">
        <v>39</v>
      </c>
      <c r="H275">
        <f>VLOOKUP(A275,Taul1!A2:C834,3)</f>
        <v>1</v>
      </c>
      <c r="I275" t="str">
        <f>VLOOKUP(A275,Taul1!A2:C834,2)</f>
        <v>Kuntien välinen lähtömuutto, 60+ -vuotiaat</v>
      </c>
      <c r="L275" t="s">
        <v>1663</v>
      </c>
      <c r="M275" t="str">
        <f t="shared" si="4"/>
        <v>6,39,0</v>
      </c>
      <c r="O275">
        <f>VLOOKUP(B275,Taul1!A2:C834,3)</f>
        <v>0</v>
      </c>
      <c r="P275" t="str">
        <f>VLOOKUP(B275,Taul1!A2:C834,2)</f>
        <v>Vesihuolto investointimenot yhteensä</v>
      </c>
    </row>
    <row r="276" spans="1:16" ht="18" x14ac:dyDescent="0.3">
      <c r="A276" s="1" t="s">
        <v>11</v>
      </c>
      <c r="B276" s="1" t="s">
        <v>319</v>
      </c>
      <c r="C276" s="1">
        <v>-6.8000000000000005E-2</v>
      </c>
      <c r="D276" s="1">
        <v>0.232116917187426</v>
      </c>
      <c r="E276" s="1" t="s">
        <v>337</v>
      </c>
      <c r="F276" s="3">
        <v>6</v>
      </c>
      <c r="G276" s="3">
        <v>40</v>
      </c>
      <c r="H276">
        <f>VLOOKUP(A276,Taul1!A2:C834,3)</f>
        <v>1</v>
      </c>
      <c r="I276" t="str">
        <f>VLOOKUP(A276,Taul1!A2:C834,2)</f>
        <v>Kuntien välinen lähtömuutto, 60+ -vuotiaat</v>
      </c>
      <c r="L276" t="s">
        <v>1663</v>
      </c>
      <c r="M276" t="str">
        <f t="shared" si="4"/>
        <v>6,40,-1</v>
      </c>
      <c r="O276">
        <f>VLOOKUP(B276,Taul1!A2:C834,3)</f>
        <v>0</v>
      </c>
      <c r="P276" t="str">
        <f>VLOOKUP(B276,Taul1!A2:C834,2)</f>
        <v>Energiahuolto investointimenot yhteensä</v>
      </c>
    </row>
    <row r="277" spans="1:16" ht="18" x14ac:dyDescent="0.3">
      <c r="A277" s="1" t="s">
        <v>11</v>
      </c>
      <c r="B277" s="1" t="s">
        <v>321</v>
      </c>
      <c r="C277" s="1">
        <v>-2.1999999999999999E-2</v>
      </c>
      <c r="D277" s="1">
        <v>0.703498207294039</v>
      </c>
      <c r="E277" s="1" t="s">
        <v>337</v>
      </c>
      <c r="F277" s="3">
        <v>6</v>
      </c>
      <c r="G277" s="3">
        <v>41</v>
      </c>
      <c r="H277">
        <f>VLOOKUP(A277,Taul1!A2:C834,3)</f>
        <v>1</v>
      </c>
      <c r="I277" t="str">
        <f>VLOOKUP(A277,Taul1!A2:C834,2)</f>
        <v>Kuntien välinen lähtömuutto, 60+ -vuotiaat</v>
      </c>
      <c r="L277" t="s">
        <v>1663</v>
      </c>
      <c r="M277" t="str">
        <f t="shared" si="4"/>
        <v>6,41,-1</v>
      </c>
      <c r="O277">
        <f>VLOOKUP(B277,Taul1!A2:C834,3)</f>
        <v>0</v>
      </c>
      <c r="P277" t="str">
        <f>VLOOKUP(B277,Taul1!A2:C834,2)</f>
        <v>Jätehuolto investointimenot yhteensä</v>
      </c>
    </row>
    <row r="278" spans="1:16" ht="18" x14ac:dyDescent="0.3">
      <c r="A278" s="1" t="s">
        <v>11</v>
      </c>
      <c r="B278" s="1" t="s">
        <v>323</v>
      </c>
      <c r="C278" s="1">
        <v>-0.308</v>
      </c>
      <c r="D278" s="2">
        <v>3.1408898482076997E-8</v>
      </c>
      <c r="E278" s="1" t="s">
        <v>337</v>
      </c>
      <c r="F278" s="3">
        <v>6</v>
      </c>
      <c r="G278" s="3">
        <v>42</v>
      </c>
      <c r="H278">
        <f>VLOOKUP(A278,Taul1!A2:C834,3)</f>
        <v>1</v>
      </c>
      <c r="I278" t="str">
        <f>VLOOKUP(A278,Taul1!A2:C834,2)</f>
        <v>Kuntien välinen lähtömuutto, 60+ -vuotiaat</v>
      </c>
      <c r="L278" t="s">
        <v>1663</v>
      </c>
      <c r="M278" t="str">
        <f t="shared" si="4"/>
        <v>6,42,-4</v>
      </c>
      <c r="O278">
        <f>VLOOKUP(B278,Taul1!A2:C834,3)</f>
        <v>0</v>
      </c>
      <c r="P278" t="str">
        <f>VLOOKUP(B278,Taul1!A2:C834,2)</f>
        <v>Joukkoliikenne investointimenot yhteensä</v>
      </c>
    </row>
    <row r="279" spans="1:16" ht="18" x14ac:dyDescent="0.3">
      <c r="A279" s="1" t="s">
        <v>11</v>
      </c>
      <c r="B279" s="1" t="s">
        <v>325</v>
      </c>
      <c r="C279" s="1">
        <v>-4.2999999999999997E-2</v>
      </c>
      <c r="D279" s="1">
        <v>0.453819864285673</v>
      </c>
      <c r="E279" s="1" t="s">
        <v>337</v>
      </c>
      <c r="F279" s="3">
        <v>6</v>
      </c>
      <c r="G279" s="3">
        <v>43</v>
      </c>
      <c r="H279">
        <f>VLOOKUP(A279,Taul1!A2:C834,3)</f>
        <v>1</v>
      </c>
      <c r="I279" t="str">
        <f>VLOOKUP(A279,Taul1!A2:C834,2)</f>
        <v>Kuntien välinen lähtömuutto, 60+ -vuotiaat</v>
      </c>
      <c r="L279" t="s">
        <v>1663</v>
      </c>
      <c r="M279" t="str">
        <f t="shared" si="4"/>
        <v>6,43,-1</v>
      </c>
      <c r="O279">
        <f>VLOOKUP(B279,Taul1!A2:C834,3)</f>
        <v>0</v>
      </c>
      <c r="P279" t="str">
        <f>VLOOKUP(B279,Taul1!A2:C834,2)</f>
        <v>Satamatoiminta investointimenot yhteensä</v>
      </c>
    </row>
    <row r="280" spans="1:16" ht="18" x14ac:dyDescent="0.3">
      <c r="A280" s="1" t="s">
        <v>11</v>
      </c>
      <c r="B280" s="1" t="s">
        <v>327</v>
      </c>
      <c r="C280" s="1">
        <v>-5.6000000000000001E-2</v>
      </c>
      <c r="D280" s="1">
        <v>0.326290169765653</v>
      </c>
      <c r="E280" s="1" t="s">
        <v>337</v>
      </c>
      <c r="F280" s="3">
        <v>6</v>
      </c>
      <c r="G280" s="3">
        <v>44</v>
      </c>
      <c r="H280">
        <f>VLOOKUP(A280,Taul1!A2:C834,3)</f>
        <v>1</v>
      </c>
      <c r="I280" t="str">
        <f>VLOOKUP(A280,Taul1!A2:C834,2)</f>
        <v>Kuntien välinen lähtömuutto, 60+ -vuotiaat</v>
      </c>
      <c r="L280" t="s">
        <v>1663</v>
      </c>
      <c r="M280" t="str">
        <f t="shared" si="4"/>
        <v>6,44,-1</v>
      </c>
      <c r="O280">
        <f>VLOOKUP(B280,Taul1!A2:C834,3)</f>
        <v>0</v>
      </c>
      <c r="P280" t="str">
        <f>VLOOKUP(B280,Taul1!A2:C834,2)</f>
        <v>Maa- ja metsätilat investointimenot yhteensä</v>
      </c>
    </row>
    <row r="281" spans="1:16" ht="18" x14ac:dyDescent="0.3">
      <c r="A281" s="1" t="s">
        <v>11</v>
      </c>
      <c r="B281" s="1" t="s">
        <v>329</v>
      </c>
      <c r="C281" s="1">
        <v>7.2999999999999995E-2</v>
      </c>
      <c r="D281" s="1">
        <v>0.201396053625855</v>
      </c>
      <c r="E281" s="1" t="s">
        <v>337</v>
      </c>
      <c r="F281" s="3">
        <v>6</v>
      </c>
      <c r="G281" s="3">
        <v>45</v>
      </c>
      <c r="H281">
        <f>VLOOKUP(A281,Taul1!A2:C834,3)</f>
        <v>1</v>
      </c>
      <c r="I281" t="str">
        <f>VLOOKUP(A281,Taul1!A2:C834,2)</f>
        <v>Kuntien välinen lähtömuutto, 60+ -vuotiaat</v>
      </c>
      <c r="L281" t="s">
        <v>1663</v>
      </c>
      <c r="M281" t="str">
        <f t="shared" si="4"/>
        <v>6,45,0</v>
      </c>
      <c r="O281">
        <f>VLOOKUP(B281,Taul1!A2:C834,3)</f>
        <v>0</v>
      </c>
      <c r="P281" t="str">
        <f>VLOOKUP(B281,Taul1!A2:C834,2)</f>
        <v>Muu toiminta investointimenot yhteensä</v>
      </c>
    </row>
    <row r="282" spans="1:16" ht="18" x14ac:dyDescent="0.3">
      <c r="A282" s="1" t="s">
        <v>11</v>
      </c>
      <c r="B282" s="1" t="s">
        <v>331</v>
      </c>
      <c r="C282" s="1">
        <v>0.127</v>
      </c>
      <c r="D282" s="1">
        <v>2.5184020697578101E-2</v>
      </c>
      <c r="E282" s="1" t="s">
        <v>337</v>
      </c>
      <c r="F282" s="3">
        <v>6</v>
      </c>
      <c r="G282" s="3">
        <v>46</v>
      </c>
      <c r="H282">
        <f>VLOOKUP(A282,Taul1!A2:C834,3)</f>
        <v>1</v>
      </c>
      <c r="I282" t="str">
        <f>VLOOKUP(A282,Taul1!A2:C834,2)</f>
        <v>Kuntien välinen lähtömuutto, 60+ -vuotiaat</v>
      </c>
      <c r="L282" t="s">
        <v>1663</v>
      </c>
      <c r="M282" t="str">
        <f t="shared" si="4"/>
        <v>6,46,1</v>
      </c>
      <c r="O282">
        <f>VLOOKUP(B282,Taul1!A2:C834,3)</f>
        <v>0</v>
      </c>
      <c r="P282" t="str">
        <f>VLOOKUP(B282,Taul1!A2:C834,2)</f>
        <v>Investoinnit yhteensä  investointimenot yhteensä</v>
      </c>
    </row>
    <row r="283" spans="1:16" ht="18" x14ac:dyDescent="0.3">
      <c r="A283" s="1" t="s">
        <v>11</v>
      </c>
      <c r="B283" s="1" t="s">
        <v>117</v>
      </c>
      <c r="C283" s="1">
        <v>-5.7000000000000002E-2</v>
      </c>
      <c r="D283" s="1">
        <v>0.31348678117058398</v>
      </c>
      <c r="E283" s="1" t="s">
        <v>337</v>
      </c>
      <c r="F283" s="3">
        <v>6</v>
      </c>
      <c r="G283" s="3">
        <v>47</v>
      </c>
      <c r="H283">
        <f>VLOOKUP(A283,Taul1!A2:C834,3)</f>
        <v>1</v>
      </c>
      <c r="I283" t="str">
        <f>VLOOKUP(A283,Taul1!A2:C834,2)</f>
        <v>Kuntien välinen lähtömuutto, 60+ -vuotiaat</v>
      </c>
      <c r="L283" t="s">
        <v>1663</v>
      </c>
      <c r="M283" t="str">
        <f t="shared" si="4"/>
        <v>6,47,-1</v>
      </c>
      <c r="O283">
        <f>VLOOKUP(B283,Taul1!A2:C834,3)</f>
        <v>0</v>
      </c>
      <c r="P283" t="str">
        <f>VLOOKUP(B283,Taul1!A2:C834,2)</f>
        <v>Taloudellinen huoltosuhde</v>
      </c>
    </row>
    <row r="284" spans="1:16" ht="18" x14ac:dyDescent="0.3">
      <c r="A284" s="1" t="s">
        <v>13</v>
      </c>
      <c r="B284" s="1" t="s">
        <v>241</v>
      </c>
      <c r="C284" s="1">
        <v>-6.5000000000000002E-2</v>
      </c>
      <c r="D284" s="1">
        <v>0.25229477621491497</v>
      </c>
      <c r="E284" s="1" t="s">
        <v>337</v>
      </c>
      <c r="F284" s="3">
        <v>7</v>
      </c>
      <c r="G284" s="3">
        <v>1</v>
      </c>
      <c r="H284">
        <f>VLOOKUP(A284,Taul1!A2:C834,3)</f>
        <v>1</v>
      </c>
      <c r="I284" t="str">
        <f>VLOOKUP(A284,Taul1!A2:C834,2)</f>
        <v>Kuntien välinen tulomuutto, alle 20-vuotiaat</v>
      </c>
      <c r="L284" t="s">
        <v>1663</v>
      </c>
      <c r="M284" t="str">
        <f t="shared" si="4"/>
        <v>7,1,-1</v>
      </c>
      <c r="O284">
        <f>VLOOKUP(B284,Taul1!A2:C834,3)</f>
        <v>0</v>
      </c>
      <c r="P284" t="str">
        <f>VLOOKUP(B284,Taul1!A2:C834,2)</f>
        <v>Yleishallinto investointimenot yhteensä</v>
      </c>
    </row>
    <row r="285" spans="1:16" ht="18" x14ac:dyDescent="0.3">
      <c r="A285" s="1" t="s">
        <v>13</v>
      </c>
      <c r="B285" s="1" t="s">
        <v>243</v>
      </c>
      <c r="C285" s="1">
        <v>-0.108</v>
      </c>
      <c r="D285" s="1">
        <v>5.7814172511347003E-2</v>
      </c>
      <c r="E285" s="1" t="s">
        <v>337</v>
      </c>
      <c r="F285" s="3">
        <v>7</v>
      </c>
      <c r="G285" s="3">
        <v>2</v>
      </c>
      <c r="H285">
        <f>VLOOKUP(A285,Taul1!A2:C834,3)</f>
        <v>1</v>
      </c>
      <c r="I285" t="str">
        <f>VLOOKUP(A285,Taul1!A2:C834,2)</f>
        <v>Kuntien välinen tulomuutto, alle 20-vuotiaat</v>
      </c>
      <c r="L285" t="s">
        <v>1663</v>
      </c>
      <c r="M285" t="str">
        <f t="shared" si="4"/>
        <v>7,2,-2</v>
      </c>
      <c r="O285">
        <f>VLOOKUP(B285,Taul1!A2:C834,3)</f>
        <v>0</v>
      </c>
      <c r="P285" t="str">
        <f>VLOOKUP(B285,Taul1!A2:C834,2)</f>
        <v>Lasten ja perheiden palvelut investointimenot yhteensä</v>
      </c>
    </row>
    <row r="286" spans="1:16" ht="18" x14ac:dyDescent="0.3">
      <c r="A286" s="1" t="s">
        <v>13</v>
      </c>
      <c r="B286" s="1" t="s">
        <v>245</v>
      </c>
      <c r="C286" s="1">
        <v>0.14199999999999999</v>
      </c>
      <c r="D286" s="1">
        <v>1.24508443744614E-2</v>
      </c>
      <c r="E286" s="1" t="s">
        <v>337</v>
      </c>
      <c r="F286" s="3">
        <v>7</v>
      </c>
      <c r="G286" s="3">
        <v>3</v>
      </c>
      <c r="H286">
        <f>VLOOKUP(A286,Taul1!A2:C834,3)</f>
        <v>1</v>
      </c>
      <c r="I286" t="str">
        <f>VLOOKUP(A286,Taul1!A2:C834,2)</f>
        <v>Kuntien välinen tulomuutto, alle 20-vuotiaat</v>
      </c>
      <c r="L286" t="s">
        <v>1663</v>
      </c>
      <c r="M286" t="str">
        <f t="shared" si="4"/>
        <v>7,3,1</v>
      </c>
      <c r="O286">
        <f>VLOOKUP(B286,Taul1!A2:C834,3)</f>
        <v>0</v>
      </c>
      <c r="P286" t="str">
        <f>VLOOKUP(B286,Taul1!A2:C834,2)</f>
        <v>Ikääntyneiden palvelut investointimenot yhteensä</v>
      </c>
    </row>
    <row r="287" spans="1:16" ht="18" x14ac:dyDescent="0.3">
      <c r="A287" s="1" t="s">
        <v>13</v>
      </c>
      <c r="B287" s="1" t="s">
        <v>247</v>
      </c>
      <c r="C287" s="1">
        <v>0.03</v>
      </c>
      <c r="D287" s="1">
        <v>0.60299876045547596</v>
      </c>
      <c r="E287" s="1" t="s">
        <v>337</v>
      </c>
      <c r="F287" s="3">
        <v>7</v>
      </c>
      <c r="G287" s="3">
        <v>4</v>
      </c>
      <c r="H287">
        <f>VLOOKUP(A287,Taul1!A2:C834,3)</f>
        <v>1</v>
      </c>
      <c r="I287" t="str">
        <f>VLOOKUP(A287,Taul1!A2:C834,2)</f>
        <v>Kuntien välinen tulomuutto, alle 20-vuotiaat</v>
      </c>
      <c r="L287" t="s">
        <v>1663</v>
      </c>
      <c r="M287" t="str">
        <f t="shared" si="4"/>
        <v>7,4,0</v>
      </c>
      <c r="O287">
        <f>VLOOKUP(B287,Taul1!A2:C834,3)</f>
        <v>0</v>
      </c>
      <c r="P287" t="str">
        <f>VLOOKUP(B287,Taul1!A2:C834,2)</f>
        <v>Vammaisten palvelut investointimenot yhteensä</v>
      </c>
    </row>
    <row r="288" spans="1:16" ht="18" x14ac:dyDescent="0.3">
      <c r="A288" s="1" t="s">
        <v>13</v>
      </c>
      <c r="B288" s="1" t="s">
        <v>249</v>
      </c>
      <c r="C288" s="1">
        <v>-3.9E-2</v>
      </c>
      <c r="D288" s="1">
        <v>0.4953660225598</v>
      </c>
      <c r="E288" s="1" t="s">
        <v>337</v>
      </c>
      <c r="F288" s="3">
        <v>7</v>
      </c>
      <c r="G288" s="3">
        <v>5</v>
      </c>
      <c r="H288">
        <f>VLOOKUP(A288,Taul1!A2:C834,3)</f>
        <v>1</v>
      </c>
      <c r="I288" t="str">
        <f>VLOOKUP(A288,Taul1!A2:C834,2)</f>
        <v>Kuntien välinen tulomuutto, alle 20-vuotiaat</v>
      </c>
      <c r="L288" t="s">
        <v>1663</v>
      </c>
      <c r="M288" t="str">
        <f t="shared" si="4"/>
        <v>7,5,-1</v>
      </c>
      <c r="O288">
        <f>VLOOKUP(B288,Taul1!A2:C834,3)</f>
        <v>0</v>
      </c>
      <c r="P288" t="str">
        <f>VLOOKUP(B288,Taul1!A2:C834,2)</f>
        <v>Kotihoito investointimenot yhteensä</v>
      </c>
    </row>
    <row r="289" spans="1:16" ht="18" x14ac:dyDescent="0.3">
      <c r="A289" s="1" t="s">
        <v>13</v>
      </c>
      <c r="B289" s="1" t="s">
        <v>251</v>
      </c>
      <c r="C289" s="1">
        <v>4.5999999999999999E-2</v>
      </c>
      <c r="D289" s="1">
        <v>0.42381675819214198</v>
      </c>
      <c r="E289" s="1" t="s">
        <v>337</v>
      </c>
      <c r="F289" s="3">
        <v>7</v>
      </c>
      <c r="G289" s="3">
        <v>6</v>
      </c>
      <c r="H289">
        <f>VLOOKUP(A289,Taul1!A2:C834,3)</f>
        <v>1</v>
      </c>
      <c r="I289" t="str">
        <f>VLOOKUP(A289,Taul1!A2:C834,2)</f>
        <v>Kuntien välinen tulomuutto, alle 20-vuotiaat</v>
      </c>
      <c r="L289" t="s">
        <v>1663</v>
      </c>
      <c r="M289" t="str">
        <f t="shared" si="4"/>
        <v>7,6,0</v>
      </c>
      <c r="O289">
        <f>VLOOKUP(B289,Taul1!A2:C834,3)</f>
        <v>0</v>
      </c>
      <c r="P289" t="str">
        <f>VLOOKUP(B289,Taul1!A2:C834,2)</f>
        <v>Työllistymistä tukevat palvelut investointimenot yhteensä</v>
      </c>
    </row>
    <row r="290" spans="1:16" ht="18" x14ac:dyDescent="0.3">
      <c r="A290" s="1" t="s">
        <v>13</v>
      </c>
      <c r="B290" s="1" t="s">
        <v>253</v>
      </c>
      <c r="C290" s="1">
        <v>-0.107</v>
      </c>
      <c r="D290" s="1">
        <v>6.0403304496369499E-2</v>
      </c>
      <c r="E290" s="1" t="s">
        <v>337</v>
      </c>
      <c r="F290" s="3">
        <v>7</v>
      </c>
      <c r="G290" s="3">
        <v>7</v>
      </c>
      <c r="H290">
        <f>VLOOKUP(A290,Taul1!A2:C834,3)</f>
        <v>1</v>
      </c>
      <c r="I290" t="str">
        <f>VLOOKUP(A290,Taul1!A2:C834,2)</f>
        <v>Kuntien välinen tulomuutto, alle 20-vuotiaat</v>
      </c>
      <c r="L290" t="s">
        <v>1663</v>
      </c>
      <c r="M290" t="str">
        <f t="shared" si="4"/>
        <v>7,7,-2</v>
      </c>
      <c r="O290">
        <f>VLOOKUP(B290,Taul1!A2:C834,3)</f>
        <v>0</v>
      </c>
      <c r="P290" t="str">
        <f>VLOOKUP(B290,Taul1!A2:C834,2)</f>
        <v>Päihdehuollon erityispalvelut investointimenot yhteensä</v>
      </c>
    </row>
    <row r="291" spans="1:16" ht="18" x14ac:dyDescent="0.3">
      <c r="A291" s="1" t="s">
        <v>13</v>
      </c>
      <c r="B291" s="1" t="s">
        <v>255</v>
      </c>
      <c r="C291" s="1">
        <v>5.8999999999999997E-2</v>
      </c>
      <c r="D291" s="1">
        <v>0.30046393402305299</v>
      </c>
      <c r="E291" s="1" t="s">
        <v>337</v>
      </c>
      <c r="F291" s="3">
        <v>7</v>
      </c>
      <c r="G291" s="3">
        <v>8</v>
      </c>
      <c r="H291">
        <f>VLOOKUP(A291,Taul1!A2:C834,3)</f>
        <v>1</v>
      </c>
      <c r="I291" t="str">
        <f>VLOOKUP(A291,Taul1!A2:C834,2)</f>
        <v>Kuntien välinen tulomuutto, alle 20-vuotiaat</v>
      </c>
      <c r="L291" t="s">
        <v>1663</v>
      </c>
      <c r="M291" t="str">
        <f t="shared" si="4"/>
        <v>7,8,0</v>
      </c>
      <c r="O291">
        <f>VLOOKUP(B291,Taul1!A2:C834,3)</f>
        <v>0</v>
      </c>
      <c r="P291" t="str">
        <f>VLOOKUP(B291,Taul1!A2:C834,2)</f>
        <v>Perusterveydenhuolto investointimenot yhteensä</v>
      </c>
    </row>
    <row r="292" spans="1:16" ht="18" x14ac:dyDescent="0.3">
      <c r="A292" s="1" t="s">
        <v>13</v>
      </c>
      <c r="B292" s="1" t="s">
        <v>257</v>
      </c>
      <c r="C292" s="1">
        <v>0.02</v>
      </c>
      <c r="D292" s="1">
        <v>0.72454907438593996</v>
      </c>
      <c r="E292" s="1" t="s">
        <v>337</v>
      </c>
      <c r="F292" s="3">
        <v>7</v>
      </c>
      <c r="G292" s="3">
        <v>9</v>
      </c>
      <c r="H292">
        <f>VLOOKUP(A292,Taul1!A2:C834,3)</f>
        <v>1</v>
      </c>
      <c r="I292" t="str">
        <f>VLOOKUP(A292,Taul1!A2:C834,2)</f>
        <v>Kuntien välinen tulomuutto, alle 20-vuotiaat</v>
      </c>
      <c r="L292" t="s">
        <v>1663</v>
      </c>
      <c r="M292" t="str">
        <f t="shared" si="4"/>
        <v>7,9,0</v>
      </c>
      <c r="O292">
        <f>VLOOKUP(B292,Taul1!A2:C834,3)</f>
        <v>0</v>
      </c>
      <c r="P292" t="str">
        <f>VLOOKUP(B292,Taul1!A2:C834,2)</f>
        <v>Erikoissairaanhoito investointimenot yhteensä</v>
      </c>
    </row>
    <row r="293" spans="1:16" ht="18" x14ac:dyDescent="0.3">
      <c r="A293" s="1" t="s">
        <v>13</v>
      </c>
      <c r="B293" s="1" t="s">
        <v>259</v>
      </c>
      <c r="C293" s="1">
        <v>-1.7000000000000001E-2</v>
      </c>
      <c r="D293" s="1">
        <v>0.76579855969139699</v>
      </c>
      <c r="E293" s="1" t="s">
        <v>337</v>
      </c>
      <c r="F293" s="3">
        <v>7</v>
      </c>
      <c r="G293" s="3">
        <v>10</v>
      </c>
      <c r="H293">
        <f>VLOOKUP(A293,Taul1!A2:C834,3)</f>
        <v>1</v>
      </c>
      <c r="I293" t="str">
        <f>VLOOKUP(A293,Taul1!A2:C834,2)</f>
        <v>Kuntien välinen tulomuutto, alle 20-vuotiaat</v>
      </c>
      <c r="L293" t="s">
        <v>1663</v>
      </c>
      <c r="M293" t="str">
        <f t="shared" si="4"/>
        <v>7,10,-1</v>
      </c>
      <c r="O293">
        <f>VLOOKUP(B293,Taul1!A2:C834,3)</f>
        <v>0</v>
      </c>
      <c r="P293" t="str">
        <f>VLOOKUP(B293,Taul1!A2:C834,2)</f>
        <v>Ympäristöterveydenhuolto investointimenot yhteensä</v>
      </c>
    </row>
    <row r="294" spans="1:16" ht="18" x14ac:dyDescent="0.3">
      <c r="A294" s="1" t="s">
        <v>13</v>
      </c>
      <c r="B294" s="1" t="s">
        <v>261</v>
      </c>
      <c r="C294" s="1">
        <v>1.4999999999999999E-2</v>
      </c>
      <c r="D294" s="1">
        <v>0.79050629518273297</v>
      </c>
      <c r="E294" s="1" t="s">
        <v>337</v>
      </c>
      <c r="F294" s="3">
        <v>7</v>
      </c>
      <c r="G294" s="3">
        <v>11</v>
      </c>
      <c r="H294">
        <f>VLOOKUP(A294,Taul1!A2:C834,3)</f>
        <v>1</v>
      </c>
      <c r="I294" t="str">
        <f>VLOOKUP(A294,Taul1!A2:C834,2)</f>
        <v>Kuntien välinen tulomuutto, alle 20-vuotiaat</v>
      </c>
      <c r="L294" t="s">
        <v>1663</v>
      </c>
      <c r="M294" t="str">
        <f t="shared" si="4"/>
        <v>7,11,0</v>
      </c>
      <c r="O294">
        <f>VLOOKUP(B294,Taul1!A2:C834,3)</f>
        <v>0</v>
      </c>
      <c r="P294" t="str">
        <f>VLOOKUP(B294,Taul1!A2:C834,2)</f>
        <v>Muu sosiaali- ja terveystoiminta investointimenot yhteensä</v>
      </c>
    </row>
    <row r="295" spans="1:16" ht="18" x14ac:dyDescent="0.3">
      <c r="A295" s="1" t="s">
        <v>13</v>
      </c>
      <c r="B295" s="1" t="s">
        <v>263</v>
      </c>
      <c r="C295" s="1">
        <v>6.3E-2</v>
      </c>
      <c r="D295" s="1">
        <v>0.26716400364455301</v>
      </c>
      <c r="E295" s="1" t="s">
        <v>337</v>
      </c>
      <c r="F295" s="3">
        <v>7</v>
      </c>
      <c r="G295" s="3">
        <v>12</v>
      </c>
      <c r="H295">
        <f>VLOOKUP(A295,Taul1!A2:C834,3)</f>
        <v>1</v>
      </c>
      <c r="I295" t="str">
        <f>VLOOKUP(A295,Taul1!A2:C834,2)</f>
        <v>Kuntien välinen tulomuutto, alle 20-vuotiaat</v>
      </c>
      <c r="L295" t="s">
        <v>1663</v>
      </c>
      <c r="M295" t="str">
        <f t="shared" si="4"/>
        <v>7,12,0</v>
      </c>
      <c r="O295">
        <f>VLOOKUP(B295,Taul1!A2:C834,3)</f>
        <v>0</v>
      </c>
      <c r="P295" t="str">
        <f>VLOOKUP(B295,Taul1!A2:C834,2)</f>
        <v>Sosiaali- ja terveystoiminta yhteensä investointimenot yhteensä</v>
      </c>
    </row>
    <row r="296" spans="1:16" ht="18" x14ac:dyDescent="0.3">
      <c r="A296" s="1" t="s">
        <v>13</v>
      </c>
      <c r="B296" s="1" t="s">
        <v>265</v>
      </c>
      <c r="C296" s="1">
        <v>0.16500000000000001</v>
      </c>
      <c r="D296" s="1">
        <v>3.6565104640259301E-3</v>
      </c>
      <c r="E296" s="1" t="s">
        <v>337</v>
      </c>
      <c r="F296" s="3">
        <v>7</v>
      </c>
      <c r="G296" s="3">
        <v>13</v>
      </c>
      <c r="H296">
        <f>VLOOKUP(A296,Taul1!A2:C834,3)</f>
        <v>1</v>
      </c>
      <c r="I296" t="str">
        <f>VLOOKUP(A296,Taul1!A2:C834,2)</f>
        <v>Kuntien välinen tulomuutto, alle 20-vuotiaat</v>
      </c>
      <c r="L296" t="s">
        <v>1663</v>
      </c>
      <c r="M296" t="str">
        <f t="shared" si="4"/>
        <v>7,13,1</v>
      </c>
      <c r="O296">
        <f>VLOOKUP(B296,Taul1!A2:C834,3)</f>
        <v>0</v>
      </c>
      <c r="P296" t="str">
        <f>VLOOKUP(B296,Taul1!A2:C834,2)</f>
        <v>Varhaiskasvatus investointimenot yhteensä</v>
      </c>
    </row>
    <row r="297" spans="1:16" ht="18" x14ac:dyDescent="0.3">
      <c r="A297" s="1" t="s">
        <v>13</v>
      </c>
      <c r="B297" s="1" t="s">
        <v>267</v>
      </c>
      <c r="C297" s="1">
        <v>3.9E-2</v>
      </c>
      <c r="D297" s="1">
        <v>0.49750512685277998</v>
      </c>
      <c r="E297" s="1" t="s">
        <v>337</v>
      </c>
      <c r="F297" s="3">
        <v>7</v>
      </c>
      <c r="G297" s="3">
        <v>14</v>
      </c>
      <c r="H297">
        <f>VLOOKUP(A297,Taul1!A2:C834,3)</f>
        <v>1</v>
      </c>
      <c r="I297" t="str">
        <f>VLOOKUP(A297,Taul1!A2:C834,2)</f>
        <v>Kuntien välinen tulomuutto, alle 20-vuotiaat</v>
      </c>
      <c r="L297" t="s">
        <v>1663</v>
      </c>
      <c r="M297" t="str">
        <f t="shared" si="4"/>
        <v>7,14,0</v>
      </c>
      <c r="O297">
        <f>VLOOKUP(B297,Taul1!A2:C834,3)</f>
        <v>0</v>
      </c>
      <c r="P297" t="str">
        <f>VLOOKUP(B297,Taul1!A2:C834,2)</f>
        <v>Esiopetus investointimenot yhteensä</v>
      </c>
    </row>
    <row r="298" spans="1:16" ht="18" x14ac:dyDescent="0.3">
      <c r="A298" s="1" t="s">
        <v>13</v>
      </c>
      <c r="B298" s="1" t="s">
        <v>269</v>
      </c>
      <c r="C298" s="1">
        <v>1.7999999999999999E-2</v>
      </c>
      <c r="D298" s="1">
        <v>0.75329266657409499</v>
      </c>
      <c r="E298" s="1" t="s">
        <v>337</v>
      </c>
      <c r="F298" s="3">
        <v>7</v>
      </c>
      <c r="G298" s="3">
        <v>15</v>
      </c>
      <c r="H298">
        <f>VLOOKUP(A298,Taul1!A2:C834,3)</f>
        <v>1</v>
      </c>
      <c r="I298" t="str">
        <f>VLOOKUP(A298,Taul1!A2:C834,2)</f>
        <v>Kuntien välinen tulomuutto, alle 20-vuotiaat</v>
      </c>
      <c r="L298" t="s">
        <v>1663</v>
      </c>
      <c r="M298" t="str">
        <f t="shared" si="4"/>
        <v>7,15,0</v>
      </c>
      <c r="O298">
        <f>VLOOKUP(B298,Taul1!A2:C834,3)</f>
        <v>0</v>
      </c>
      <c r="P298" t="str">
        <f>VLOOKUP(B298,Taul1!A2:C834,2)</f>
        <v>Perusopetus investointimenot yhteensä</v>
      </c>
    </row>
    <row r="299" spans="1:16" ht="18" x14ac:dyDescent="0.3">
      <c r="A299" s="1" t="s">
        <v>13</v>
      </c>
      <c r="B299" s="1" t="s">
        <v>271</v>
      </c>
      <c r="C299" s="1">
        <v>-0.01</v>
      </c>
      <c r="D299" s="1">
        <v>0.86130978716892903</v>
      </c>
      <c r="E299" s="1" t="s">
        <v>337</v>
      </c>
      <c r="F299" s="3">
        <v>7</v>
      </c>
      <c r="G299" s="3">
        <v>16</v>
      </c>
      <c r="H299">
        <f>VLOOKUP(A299,Taul1!A2:C834,3)</f>
        <v>1</v>
      </c>
      <c r="I299" t="str">
        <f>VLOOKUP(A299,Taul1!A2:C834,2)</f>
        <v>Kuntien välinen tulomuutto, alle 20-vuotiaat</v>
      </c>
      <c r="L299" t="s">
        <v>1663</v>
      </c>
      <c r="M299" t="str">
        <f t="shared" si="4"/>
        <v>7,16,-1</v>
      </c>
      <c r="O299">
        <f>VLOOKUP(B299,Taul1!A2:C834,3)</f>
        <v>0</v>
      </c>
      <c r="P299" t="str">
        <f>VLOOKUP(B299,Taul1!A2:C834,2)</f>
        <v>Lukiokoulutus investointimenot yhteensä</v>
      </c>
    </row>
    <row r="300" spans="1:16" ht="18" x14ac:dyDescent="0.3">
      <c r="A300" s="1" t="s">
        <v>13</v>
      </c>
      <c r="B300" s="1" t="s">
        <v>273</v>
      </c>
      <c r="C300" s="1">
        <v>0.06</v>
      </c>
      <c r="D300" s="1">
        <v>0.29038311890804003</v>
      </c>
      <c r="E300" s="1" t="s">
        <v>337</v>
      </c>
      <c r="F300" s="3">
        <v>7</v>
      </c>
      <c r="G300" s="3">
        <v>17</v>
      </c>
      <c r="H300">
        <f>VLOOKUP(A300,Taul1!A2:C834,3)</f>
        <v>1</v>
      </c>
      <c r="I300" t="str">
        <f>VLOOKUP(A300,Taul1!A2:C834,2)</f>
        <v>Kuntien välinen tulomuutto, alle 20-vuotiaat</v>
      </c>
      <c r="L300" t="s">
        <v>1663</v>
      </c>
      <c r="M300" t="str">
        <f t="shared" si="4"/>
        <v>7,17,0</v>
      </c>
      <c r="O300">
        <f>VLOOKUP(B300,Taul1!A2:C834,3)</f>
        <v>0</v>
      </c>
      <c r="P300" t="str">
        <f>VLOOKUP(B300,Taul1!A2:C834,2)</f>
        <v>Ammatillinen koulutus investointimenot yhteensä</v>
      </c>
    </row>
    <row r="301" spans="1:16" ht="18" x14ac:dyDescent="0.3">
      <c r="A301" s="1" t="s">
        <v>13</v>
      </c>
      <c r="B301" s="1" t="s">
        <v>275</v>
      </c>
      <c r="C301" s="1">
        <v>8.3000000000000004E-2</v>
      </c>
      <c r="D301" s="1">
        <v>0.14379562728491399</v>
      </c>
      <c r="E301" s="1" t="s">
        <v>337</v>
      </c>
      <c r="F301" s="3">
        <v>7</v>
      </c>
      <c r="G301" s="3">
        <v>18</v>
      </c>
      <c r="H301">
        <f>VLOOKUP(A301,Taul1!A2:C834,3)</f>
        <v>1</v>
      </c>
      <c r="I301" t="str">
        <f>VLOOKUP(A301,Taul1!A2:C834,2)</f>
        <v>Kuntien välinen tulomuutto, alle 20-vuotiaat</v>
      </c>
      <c r="L301" t="s">
        <v>1663</v>
      </c>
      <c r="M301" t="str">
        <f t="shared" si="4"/>
        <v>7,18,0</v>
      </c>
      <c r="O301">
        <f>VLOOKUP(B301,Taul1!A2:C834,3)</f>
        <v>0</v>
      </c>
      <c r="P301" t="str">
        <f>VLOOKUP(B301,Taul1!A2:C834,2)</f>
        <v>Kansalaisopistojen vapaa sivistystyö investointimenot yhteensä</v>
      </c>
    </row>
    <row r="302" spans="1:16" ht="18" x14ac:dyDescent="0.3">
      <c r="A302" s="1" t="s">
        <v>13</v>
      </c>
      <c r="B302" s="1" t="s">
        <v>277</v>
      </c>
      <c r="C302" s="1">
        <v>-4.5999999999999999E-2</v>
      </c>
      <c r="D302" s="1">
        <v>0.41968712099136102</v>
      </c>
      <c r="E302" s="1" t="s">
        <v>337</v>
      </c>
      <c r="F302" s="3">
        <v>7</v>
      </c>
      <c r="G302" s="3">
        <v>19</v>
      </c>
      <c r="H302">
        <f>VLOOKUP(A302,Taul1!A2:C834,3)</f>
        <v>1</v>
      </c>
      <c r="I302" t="str">
        <f>VLOOKUP(A302,Taul1!A2:C834,2)</f>
        <v>Kuntien välinen tulomuutto, alle 20-vuotiaat</v>
      </c>
      <c r="L302" t="s">
        <v>1663</v>
      </c>
      <c r="M302" t="str">
        <f t="shared" si="4"/>
        <v>7,19,-1</v>
      </c>
      <c r="O302">
        <f>VLOOKUP(B302,Taul1!A2:C834,3)</f>
        <v>0</v>
      </c>
      <c r="P302" t="str">
        <f>VLOOKUP(B302,Taul1!A2:C834,2)</f>
        <v>Taiteen perusopetus investointimenot yhteensä</v>
      </c>
    </row>
    <row r="303" spans="1:16" ht="18" x14ac:dyDescent="0.3">
      <c r="A303" s="1" t="s">
        <v>13</v>
      </c>
      <c r="B303" s="1" t="s">
        <v>279</v>
      </c>
      <c r="C303" s="1">
        <v>1E-3</v>
      </c>
      <c r="D303" s="1">
        <v>0.97932422446193401</v>
      </c>
      <c r="E303" s="1" t="s">
        <v>337</v>
      </c>
      <c r="F303" s="3">
        <v>7</v>
      </c>
      <c r="G303" s="3">
        <v>20</v>
      </c>
      <c r="H303">
        <f>VLOOKUP(A303,Taul1!A2:C834,3)</f>
        <v>1</v>
      </c>
      <c r="I303" t="str">
        <f>VLOOKUP(A303,Taul1!A2:C834,2)</f>
        <v>Kuntien välinen tulomuutto, alle 20-vuotiaat</v>
      </c>
      <c r="L303" t="s">
        <v>1663</v>
      </c>
      <c r="M303" t="str">
        <f t="shared" si="4"/>
        <v>7,20,0</v>
      </c>
      <c r="O303">
        <f>VLOOKUP(B303,Taul1!A2:C834,3)</f>
        <v>0</v>
      </c>
      <c r="P303" t="str">
        <f>VLOOKUP(B303,Taul1!A2:C834,2)</f>
        <v>Muu opetustoiminta investointimenot yhteensä</v>
      </c>
    </row>
    <row r="304" spans="1:16" ht="18" x14ac:dyDescent="0.3">
      <c r="A304" s="1" t="s">
        <v>13</v>
      </c>
      <c r="B304" s="1" t="s">
        <v>281</v>
      </c>
      <c r="C304" s="1">
        <v>9.7000000000000003E-2</v>
      </c>
      <c r="D304" s="1">
        <v>8.9317824443393506E-2</v>
      </c>
      <c r="E304" s="1" t="s">
        <v>337</v>
      </c>
      <c r="F304" s="3">
        <v>7</v>
      </c>
      <c r="G304" s="3">
        <v>21</v>
      </c>
      <c r="H304">
        <f>VLOOKUP(A304,Taul1!A2:C834,3)</f>
        <v>1</v>
      </c>
      <c r="I304" t="str">
        <f>VLOOKUP(A304,Taul1!A2:C834,2)</f>
        <v>Kuntien välinen tulomuutto, alle 20-vuotiaat</v>
      </c>
      <c r="L304" t="s">
        <v>1663</v>
      </c>
      <c r="M304" t="str">
        <f t="shared" si="4"/>
        <v>7,21,0</v>
      </c>
      <c r="O304">
        <f>VLOOKUP(B304,Taul1!A2:C834,3)</f>
        <v>0</v>
      </c>
      <c r="P304" t="str">
        <f>VLOOKUP(B304,Taul1!A2:C834,2)</f>
        <v>Kirjastotoiminta investointimenot yhteensä</v>
      </c>
    </row>
    <row r="305" spans="1:16" ht="18" x14ac:dyDescent="0.3">
      <c r="A305" s="1" t="s">
        <v>13</v>
      </c>
      <c r="B305" s="1" t="s">
        <v>283</v>
      </c>
      <c r="C305" s="1">
        <v>-1.2999999999999999E-2</v>
      </c>
      <c r="D305" s="1">
        <v>0.82539423551207702</v>
      </c>
      <c r="E305" s="1" t="s">
        <v>337</v>
      </c>
      <c r="F305" s="3">
        <v>7</v>
      </c>
      <c r="G305" s="3">
        <v>22</v>
      </c>
      <c r="H305">
        <f>VLOOKUP(A305,Taul1!A2:C834,3)</f>
        <v>1</v>
      </c>
      <c r="I305" t="str">
        <f>VLOOKUP(A305,Taul1!A2:C834,2)</f>
        <v>Kuntien välinen tulomuutto, alle 20-vuotiaat</v>
      </c>
      <c r="L305" t="s">
        <v>1663</v>
      </c>
      <c r="M305" t="str">
        <f t="shared" si="4"/>
        <v>7,22,-1</v>
      </c>
      <c r="O305">
        <f>VLOOKUP(B305,Taul1!A2:C834,3)</f>
        <v>0</v>
      </c>
      <c r="P305" t="str">
        <f>VLOOKUP(B305,Taul1!A2:C834,2)</f>
        <v>Liikunta ja ulkoilu investointimenot yhteensä</v>
      </c>
    </row>
    <row r="306" spans="1:16" ht="18" x14ac:dyDescent="0.3">
      <c r="A306" s="1" t="s">
        <v>13</v>
      </c>
      <c r="B306" s="1" t="s">
        <v>285</v>
      </c>
      <c r="C306" s="1">
        <v>7.5999999999999998E-2</v>
      </c>
      <c r="D306" s="1">
        <v>0.181991729326409</v>
      </c>
      <c r="E306" s="1" t="s">
        <v>337</v>
      </c>
      <c r="F306" s="3">
        <v>7</v>
      </c>
      <c r="G306" s="3">
        <v>23</v>
      </c>
      <c r="H306">
        <f>VLOOKUP(A306,Taul1!A2:C834,3)</f>
        <v>1</v>
      </c>
      <c r="I306" t="str">
        <f>VLOOKUP(A306,Taul1!A2:C834,2)</f>
        <v>Kuntien välinen tulomuutto, alle 20-vuotiaat</v>
      </c>
      <c r="L306" t="s">
        <v>1663</v>
      </c>
      <c r="M306" t="str">
        <f t="shared" si="4"/>
        <v>7,23,0</v>
      </c>
      <c r="O306">
        <f>VLOOKUP(B306,Taul1!A2:C834,3)</f>
        <v>0</v>
      </c>
      <c r="P306" t="str">
        <f>VLOOKUP(B306,Taul1!A2:C834,2)</f>
        <v>Nuorisotoiminta investointimenot yhteensä</v>
      </c>
    </row>
    <row r="307" spans="1:16" ht="18" x14ac:dyDescent="0.3">
      <c r="A307" s="1" t="s">
        <v>13</v>
      </c>
      <c r="B307" s="1" t="s">
        <v>287</v>
      </c>
      <c r="C307" s="1">
        <v>-2.3E-2</v>
      </c>
      <c r="D307" s="1">
        <v>0.68975205973833398</v>
      </c>
      <c r="E307" s="1" t="s">
        <v>337</v>
      </c>
      <c r="F307" s="3">
        <v>7</v>
      </c>
      <c r="G307" s="3">
        <v>24</v>
      </c>
      <c r="H307">
        <f>VLOOKUP(A307,Taul1!A2:C834,3)</f>
        <v>1</v>
      </c>
      <c r="I307" t="str">
        <f>VLOOKUP(A307,Taul1!A2:C834,2)</f>
        <v>Kuntien välinen tulomuutto, alle 20-vuotiaat</v>
      </c>
      <c r="L307" t="s">
        <v>1663</v>
      </c>
      <c r="M307" t="str">
        <f t="shared" si="4"/>
        <v>7,24,-1</v>
      </c>
      <c r="O307">
        <f>VLOOKUP(B307,Taul1!A2:C834,3)</f>
        <v>0</v>
      </c>
      <c r="P307" t="str">
        <f>VLOOKUP(B307,Taul1!A2:C834,2)</f>
        <v>Museo- ja näyttelytoiminta investointimenot yhteensä</v>
      </c>
    </row>
    <row r="308" spans="1:16" ht="18" x14ac:dyDescent="0.3">
      <c r="A308" s="1" t="s">
        <v>13</v>
      </c>
      <c r="B308" s="1" t="s">
        <v>289</v>
      </c>
      <c r="C308" s="1">
        <v>-9.2999999999999999E-2</v>
      </c>
      <c r="D308" s="1">
        <v>0.10090325737132499</v>
      </c>
      <c r="E308" s="1" t="s">
        <v>337</v>
      </c>
      <c r="F308" s="3">
        <v>7</v>
      </c>
      <c r="G308" s="3">
        <v>25</v>
      </c>
      <c r="H308">
        <f>VLOOKUP(A308,Taul1!A2:C834,3)</f>
        <v>1</v>
      </c>
      <c r="I308" t="str">
        <f>VLOOKUP(A308,Taul1!A2:C834,2)</f>
        <v>Kuntien välinen tulomuutto, alle 20-vuotiaat</v>
      </c>
      <c r="L308" t="s">
        <v>1663</v>
      </c>
      <c r="M308" t="str">
        <f t="shared" si="4"/>
        <v>7,25,-1</v>
      </c>
      <c r="O308">
        <f>VLOOKUP(B308,Taul1!A2:C834,3)</f>
        <v>0</v>
      </c>
      <c r="P308" t="str">
        <f>VLOOKUP(B308,Taul1!A2:C834,2)</f>
        <v>Teatteri-, tanssi- ja sirkustoiminta investointimenot yhteensä</v>
      </c>
    </row>
    <row r="309" spans="1:16" ht="18" x14ac:dyDescent="0.3">
      <c r="A309" s="1" t="s">
        <v>13</v>
      </c>
      <c r="B309" s="1" t="s">
        <v>291</v>
      </c>
      <c r="C309" s="1">
        <v>-2.5000000000000001E-2</v>
      </c>
      <c r="D309" s="1">
        <v>0.66342470368397999</v>
      </c>
      <c r="E309" s="1" t="s">
        <v>337</v>
      </c>
      <c r="F309" s="3">
        <v>7</v>
      </c>
      <c r="G309" s="3">
        <v>26</v>
      </c>
      <c r="H309">
        <f>VLOOKUP(A309,Taul1!A2:C834,3)</f>
        <v>1</v>
      </c>
      <c r="I309" t="str">
        <f>VLOOKUP(A309,Taul1!A2:C834,2)</f>
        <v>Kuntien välinen tulomuutto, alle 20-vuotiaat</v>
      </c>
      <c r="L309" t="s">
        <v>1663</v>
      </c>
      <c r="M309" t="str">
        <f t="shared" si="4"/>
        <v>7,26,-1</v>
      </c>
      <c r="O309">
        <f>VLOOKUP(B309,Taul1!A2:C834,3)</f>
        <v>0</v>
      </c>
      <c r="P309" t="str">
        <f>VLOOKUP(B309,Taul1!A2:C834,2)</f>
        <v>Musiikkitoiminta investointimenot yhteensä</v>
      </c>
    </row>
    <row r="310" spans="1:16" ht="18" x14ac:dyDescent="0.3">
      <c r="A310" s="1" t="s">
        <v>13</v>
      </c>
      <c r="B310" s="1" t="s">
        <v>293</v>
      </c>
      <c r="C310" s="1">
        <v>-7.1999999999999995E-2</v>
      </c>
      <c r="D310" s="1">
        <v>0.206026213171913</v>
      </c>
      <c r="E310" s="1" t="s">
        <v>337</v>
      </c>
      <c r="F310" s="3">
        <v>7</v>
      </c>
      <c r="G310" s="3">
        <v>27</v>
      </c>
      <c r="H310">
        <f>VLOOKUP(A310,Taul1!A2:C834,3)</f>
        <v>1</v>
      </c>
      <c r="I310" t="str">
        <f>VLOOKUP(A310,Taul1!A2:C834,2)</f>
        <v>Kuntien välinen tulomuutto, alle 20-vuotiaat</v>
      </c>
      <c r="L310" t="s">
        <v>1663</v>
      </c>
      <c r="M310" t="str">
        <f t="shared" si="4"/>
        <v>7,27,-1</v>
      </c>
      <c r="O310">
        <f>VLOOKUP(B310,Taul1!A2:C834,3)</f>
        <v>0</v>
      </c>
      <c r="P310" t="str">
        <f>VLOOKUP(B310,Taul1!A2:C834,2)</f>
        <v>Muu kulttuuritoiminta investointimenot yhteensä</v>
      </c>
    </row>
    <row r="311" spans="1:16" ht="18" x14ac:dyDescent="0.3">
      <c r="A311" s="1" t="s">
        <v>13</v>
      </c>
      <c r="B311" s="1" t="s">
        <v>295</v>
      </c>
      <c r="C311" s="1">
        <v>0.03</v>
      </c>
      <c r="D311" s="1">
        <v>0.60345729758618705</v>
      </c>
      <c r="E311" s="1" t="s">
        <v>337</v>
      </c>
      <c r="F311" s="3">
        <v>7</v>
      </c>
      <c r="G311" s="3">
        <v>28</v>
      </c>
      <c r="H311">
        <f>VLOOKUP(A311,Taul1!A2:C834,3)</f>
        <v>1</v>
      </c>
      <c r="I311" t="str">
        <f>VLOOKUP(A311,Taul1!A2:C834,2)</f>
        <v>Kuntien välinen tulomuutto, alle 20-vuotiaat</v>
      </c>
      <c r="L311" t="s">
        <v>1663</v>
      </c>
      <c r="M311" t="str">
        <f t="shared" si="4"/>
        <v>7,28,0</v>
      </c>
      <c r="O311">
        <f>VLOOKUP(B311,Taul1!A2:C834,3)</f>
        <v>0</v>
      </c>
      <c r="P311" t="str">
        <f>VLOOKUP(B311,Taul1!A2:C834,2)</f>
        <v>Opetus- ja kulttuuritoiminta yhteensä investointimenot yhteensä</v>
      </c>
    </row>
    <row r="312" spans="1:16" ht="18" x14ac:dyDescent="0.3">
      <c r="A312" s="1" t="s">
        <v>13</v>
      </c>
      <c r="B312" s="1" t="s">
        <v>297</v>
      </c>
      <c r="C312" s="1">
        <v>1.0999999999999999E-2</v>
      </c>
      <c r="D312" s="1">
        <v>0.84949752673530698</v>
      </c>
      <c r="E312" s="1" t="s">
        <v>337</v>
      </c>
      <c r="F312" s="3">
        <v>7</v>
      </c>
      <c r="G312" s="3">
        <v>29</v>
      </c>
      <c r="H312">
        <f>VLOOKUP(A312,Taul1!A2:C834,3)</f>
        <v>1</v>
      </c>
      <c r="I312" t="str">
        <f>VLOOKUP(A312,Taul1!A2:C834,2)</f>
        <v>Kuntien välinen tulomuutto, alle 20-vuotiaat</v>
      </c>
      <c r="L312" t="s">
        <v>1663</v>
      </c>
      <c r="M312" t="str">
        <f t="shared" si="4"/>
        <v>7,29,0</v>
      </c>
      <c r="O312">
        <f>VLOOKUP(B312,Taul1!A2:C834,3)</f>
        <v>0</v>
      </c>
      <c r="P312" t="str">
        <f>VLOOKUP(B312,Taul1!A2:C834,2)</f>
        <v>Yhdyskuntasuunnittelu investointimenot yhteensä</v>
      </c>
    </row>
    <row r="313" spans="1:16" ht="18" x14ac:dyDescent="0.3">
      <c r="A313" s="1" t="s">
        <v>13</v>
      </c>
      <c r="B313" s="1" t="s">
        <v>299</v>
      </c>
      <c r="C313" s="1">
        <v>-5.0000000000000001E-3</v>
      </c>
      <c r="D313" s="1">
        <v>0.93680091179366898</v>
      </c>
      <c r="E313" s="1" t="s">
        <v>337</v>
      </c>
      <c r="F313" s="3">
        <v>7</v>
      </c>
      <c r="G313" s="3">
        <v>30</v>
      </c>
      <c r="H313">
        <f>VLOOKUP(A313,Taul1!A2:C834,3)</f>
        <v>1</v>
      </c>
      <c r="I313" t="str">
        <f>VLOOKUP(A313,Taul1!A2:C834,2)</f>
        <v>Kuntien välinen tulomuutto, alle 20-vuotiaat</v>
      </c>
      <c r="L313" t="s">
        <v>1663</v>
      </c>
      <c r="M313" t="str">
        <f t="shared" si="4"/>
        <v>7,30,-1</v>
      </c>
      <c r="O313">
        <f>VLOOKUP(B313,Taul1!A2:C834,3)</f>
        <v>0</v>
      </c>
      <c r="P313" t="str">
        <f>VLOOKUP(B313,Taul1!A2:C834,2)</f>
        <v>Rakennusvalvonta investointimenot yhteensä</v>
      </c>
    </row>
    <row r="314" spans="1:16" ht="18" x14ac:dyDescent="0.3">
      <c r="A314" s="1" t="s">
        <v>13</v>
      </c>
      <c r="B314" s="1" t="s">
        <v>301</v>
      </c>
      <c r="C314" s="1">
        <v>-8.4000000000000005E-2</v>
      </c>
      <c r="D314" s="1">
        <v>0.14097212187035801</v>
      </c>
      <c r="E314" s="1" t="s">
        <v>337</v>
      </c>
      <c r="F314" s="3">
        <v>7</v>
      </c>
      <c r="G314" s="3">
        <v>31</v>
      </c>
      <c r="H314">
        <f>VLOOKUP(A314,Taul1!A2:C834,3)</f>
        <v>1</v>
      </c>
      <c r="I314" t="str">
        <f>VLOOKUP(A314,Taul1!A2:C834,2)</f>
        <v>Kuntien välinen tulomuutto, alle 20-vuotiaat</v>
      </c>
      <c r="L314" t="s">
        <v>1663</v>
      </c>
      <c r="M314" t="str">
        <f t="shared" si="4"/>
        <v>7,31,-1</v>
      </c>
      <c r="O314">
        <f>VLOOKUP(B314,Taul1!A2:C834,3)</f>
        <v>0</v>
      </c>
      <c r="P314" t="str">
        <f>VLOOKUP(B314,Taul1!A2:C834,2)</f>
        <v>Ympäristön huolto investointimenot yhteensä</v>
      </c>
    </row>
    <row r="315" spans="1:16" ht="18" x14ac:dyDescent="0.3">
      <c r="A315" s="1" t="s">
        <v>13</v>
      </c>
      <c r="B315" s="1" t="s">
        <v>303</v>
      </c>
      <c r="C315" s="1">
        <v>3.4000000000000002E-2</v>
      </c>
      <c r="D315" s="1">
        <v>0.55612161258886394</v>
      </c>
      <c r="E315" s="1" t="s">
        <v>337</v>
      </c>
      <c r="F315" s="3">
        <v>7</v>
      </c>
      <c r="G315" s="3">
        <v>32</v>
      </c>
      <c r="H315">
        <f>VLOOKUP(A315,Taul1!A2:C834,3)</f>
        <v>1</v>
      </c>
      <c r="I315" t="str">
        <f>VLOOKUP(A315,Taul1!A2:C834,2)</f>
        <v>Kuntien välinen tulomuutto, alle 20-vuotiaat</v>
      </c>
      <c r="L315" t="s">
        <v>1663</v>
      </c>
      <c r="M315" t="str">
        <f t="shared" si="4"/>
        <v>7,32,0</v>
      </c>
      <c r="O315">
        <f>VLOOKUP(B315,Taul1!A2:C834,3)</f>
        <v>0</v>
      </c>
      <c r="P315" t="str">
        <f>VLOOKUP(B315,Taul1!A2:C834,2)</f>
        <v>Liikenneväylät investointimenot yhteensä</v>
      </c>
    </row>
    <row r="316" spans="1:16" ht="18" x14ac:dyDescent="0.3">
      <c r="A316" s="1" t="s">
        <v>13</v>
      </c>
      <c r="B316" s="1" t="s">
        <v>305</v>
      </c>
      <c r="C316" s="1">
        <v>0.186</v>
      </c>
      <c r="D316" s="1">
        <v>1.0022123772333001E-3</v>
      </c>
      <c r="E316" s="1" t="s">
        <v>337</v>
      </c>
      <c r="F316" s="3">
        <v>7</v>
      </c>
      <c r="G316" s="3">
        <v>33</v>
      </c>
      <c r="H316">
        <f>VLOOKUP(A316,Taul1!A2:C834,3)</f>
        <v>1</v>
      </c>
      <c r="I316" t="str">
        <f>VLOOKUP(A316,Taul1!A2:C834,2)</f>
        <v>Kuntien välinen tulomuutto, alle 20-vuotiaat</v>
      </c>
      <c r="L316" t="s">
        <v>1663</v>
      </c>
      <c r="M316" t="str">
        <f t="shared" si="4"/>
        <v>7,33,1</v>
      </c>
      <c r="O316">
        <f>VLOOKUP(B316,Taul1!A2:C834,3)</f>
        <v>0</v>
      </c>
      <c r="P316" t="str">
        <f>VLOOKUP(B316,Taul1!A2:C834,2)</f>
        <v>Puistot ja yleiset alueet investointimenot yhteensä</v>
      </c>
    </row>
    <row r="317" spans="1:16" ht="18" x14ac:dyDescent="0.3">
      <c r="A317" s="1" t="s">
        <v>13</v>
      </c>
      <c r="B317" s="1" t="s">
        <v>307</v>
      </c>
      <c r="C317" s="1">
        <v>0.10199999999999999</v>
      </c>
      <c r="D317" s="1">
        <v>7.2494956959673104E-2</v>
      </c>
      <c r="E317" s="1" t="s">
        <v>337</v>
      </c>
      <c r="F317" s="3">
        <v>7</v>
      </c>
      <c r="G317" s="3">
        <v>34</v>
      </c>
      <c r="H317">
        <f>VLOOKUP(A317,Taul1!A2:C834,3)</f>
        <v>1</v>
      </c>
      <c r="I317" t="str">
        <f>VLOOKUP(A317,Taul1!A2:C834,2)</f>
        <v>Kuntien välinen tulomuutto, alle 20-vuotiaat</v>
      </c>
      <c r="L317" t="s">
        <v>1663</v>
      </c>
      <c r="M317" t="str">
        <f t="shared" si="4"/>
        <v>7,34,1</v>
      </c>
      <c r="O317">
        <f>VLOOKUP(B317,Taul1!A2:C834,3)</f>
        <v>0</v>
      </c>
      <c r="P317" t="str">
        <f>VLOOKUP(B317,Taul1!A2:C834,2)</f>
        <v>Palo- ja pelastustoiminta investointimenot yhteensä</v>
      </c>
    </row>
    <row r="318" spans="1:16" ht="18" x14ac:dyDescent="0.3">
      <c r="A318" s="1" t="s">
        <v>13</v>
      </c>
      <c r="B318" s="1" t="s">
        <v>309</v>
      </c>
      <c r="C318" s="1">
        <v>4.5999999999999999E-2</v>
      </c>
      <c r="D318" s="1">
        <v>0.42331769771469102</v>
      </c>
      <c r="E318" s="1" t="s">
        <v>337</v>
      </c>
      <c r="F318" s="3">
        <v>7</v>
      </c>
      <c r="G318" s="3">
        <v>35</v>
      </c>
      <c r="H318">
        <f>VLOOKUP(A318,Taul1!A2:C834,3)</f>
        <v>1</v>
      </c>
      <c r="I318" t="str">
        <f>VLOOKUP(A318,Taul1!A2:C834,2)</f>
        <v>Kuntien välinen tulomuutto, alle 20-vuotiaat</v>
      </c>
      <c r="L318" t="s">
        <v>1663</v>
      </c>
      <c r="M318" t="str">
        <f t="shared" si="4"/>
        <v>7,35,0</v>
      </c>
      <c r="O318">
        <f>VLOOKUP(B318,Taul1!A2:C834,3)</f>
        <v>0</v>
      </c>
      <c r="P318" t="str">
        <f>VLOOKUP(B318,Taul1!A2:C834,2)</f>
        <v>Lomituspalvelut investointimenot yhteensä</v>
      </c>
    </row>
    <row r="319" spans="1:16" ht="18" x14ac:dyDescent="0.3">
      <c r="A319" s="1" t="s">
        <v>13</v>
      </c>
      <c r="B319" s="1" t="s">
        <v>311</v>
      </c>
      <c r="C319" s="1">
        <v>-1.9E-2</v>
      </c>
      <c r="D319" s="1">
        <v>0.73665231162391898</v>
      </c>
      <c r="E319" s="1" t="s">
        <v>337</v>
      </c>
      <c r="F319" s="3">
        <v>7</v>
      </c>
      <c r="G319" s="3">
        <v>36</v>
      </c>
      <c r="H319">
        <f>VLOOKUP(A319,Taul1!A2:C834,3)</f>
        <v>1</v>
      </c>
      <c r="I319" t="str">
        <f>VLOOKUP(A319,Taul1!A2:C834,2)</f>
        <v>Kuntien välinen tulomuutto, alle 20-vuotiaat</v>
      </c>
      <c r="L319" t="s">
        <v>1663</v>
      </c>
      <c r="M319" t="str">
        <f t="shared" si="4"/>
        <v>7,36,-1</v>
      </c>
      <c r="O319">
        <f>VLOOKUP(B319,Taul1!A2:C834,3)</f>
        <v>0</v>
      </c>
      <c r="P319" t="str">
        <f>VLOOKUP(B319,Taul1!A2:C834,2)</f>
        <v>Tila- ja vuokrauspalvelut investointimenot yhteensä</v>
      </c>
    </row>
    <row r="320" spans="1:16" ht="18" x14ac:dyDescent="0.3">
      <c r="A320" s="1" t="s">
        <v>13</v>
      </c>
      <c r="B320" s="1" t="s">
        <v>313</v>
      </c>
      <c r="C320" s="1">
        <v>0</v>
      </c>
      <c r="D320" s="1">
        <v>0.99595415927403896</v>
      </c>
      <c r="E320" s="1" t="s">
        <v>337</v>
      </c>
      <c r="F320" s="3">
        <v>7</v>
      </c>
      <c r="G320" s="3">
        <v>37</v>
      </c>
      <c r="H320">
        <f>VLOOKUP(A320,Taul1!A2:C834,3)</f>
        <v>1</v>
      </c>
      <c r="I320" t="str">
        <f>VLOOKUP(A320,Taul1!A2:C834,2)</f>
        <v>Kuntien välinen tulomuutto, alle 20-vuotiaat</v>
      </c>
      <c r="L320" t="s">
        <v>1663</v>
      </c>
      <c r="M320" t="str">
        <f t="shared" si="4"/>
        <v>7,37,0</v>
      </c>
      <c r="O320">
        <f>VLOOKUP(B320,Taul1!A2:C834,3)</f>
        <v>0</v>
      </c>
      <c r="P320" t="str">
        <f>VLOOKUP(B320,Taul1!A2:C834,2)</f>
        <v>Tukipalvelut investointimenot yhteensä</v>
      </c>
    </row>
    <row r="321" spans="1:16" ht="18" x14ac:dyDescent="0.3">
      <c r="A321" s="1" t="s">
        <v>13</v>
      </c>
      <c r="B321" s="1" t="s">
        <v>315</v>
      </c>
      <c r="C321" s="1">
        <v>6.0999999999999999E-2</v>
      </c>
      <c r="D321" s="1">
        <v>0.28526304508907602</v>
      </c>
      <c r="E321" s="1" t="s">
        <v>337</v>
      </c>
      <c r="F321" s="3">
        <v>7</v>
      </c>
      <c r="G321" s="3">
        <v>38</v>
      </c>
      <c r="H321">
        <f>VLOOKUP(A321,Taul1!A2:C834,3)</f>
        <v>1</v>
      </c>
      <c r="I321" t="str">
        <f>VLOOKUP(A321,Taul1!A2:C834,2)</f>
        <v>Kuntien välinen tulomuutto, alle 20-vuotiaat</v>
      </c>
      <c r="L321" t="s">
        <v>1663</v>
      </c>
      <c r="M321" t="str">
        <f t="shared" si="4"/>
        <v>7,38,0</v>
      </c>
      <c r="O321">
        <f>VLOOKUP(B321,Taul1!A2:C834,3)</f>
        <v>0</v>
      </c>
      <c r="P321" t="str">
        <f>VLOOKUP(B321,Taul1!A2:C834,2)</f>
        <v>Elinkeinoelämän edistäminen investointimenot yhteensä</v>
      </c>
    </row>
    <row r="322" spans="1:16" ht="18" x14ac:dyDescent="0.3">
      <c r="A322" s="1" t="s">
        <v>13</v>
      </c>
      <c r="B322" s="1" t="s">
        <v>317</v>
      </c>
      <c r="C322" s="1">
        <v>4.4999999999999998E-2</v>
      </c>
      <c r="D322" s="1">
        <v>0.42509281521780201</v>
      </c>
      <c r="E322" s="1" t="s">
        <v>337</v>
      </c>
      <c r="F322" s="3">
        <v>7</v>
      </c>
      <c r="G322" s="3">
        <v>39</v>
      </c>
      <c r="H322">
        <f>VLOOKUP(A322,Taul1!A2:C834,3)</f>
        <v>1</v>
      </c>
      <c r="I322" t="str">
        <f>VLOOKUP(A322,Taul1!A2:C834,2)</f>
        <v>Kuntien välinen tulomuutto, alle 20-vuotiaat</v>
      </c>
      <c r="L322" t="s">
        <v>1663</v>
      </c>
      <c r="M322" t="str">
        <f t="shared" si="4"/>
        <v>7,39,0</v>
      </c>
      <c r="O322">
        <f>VLOOKUP(B322,Taul1!A2:C834,3)</f>
        <v>0</v>
      </c>
      <c r="P322" t="str">
        <f>VLOOKUP(B322,Taul1!A2:C834,2)</f>
        <v>Vesihuolto investointimenot yhteensä</v>
      </c>
    </row>
    <row r="323" spans="1:16" ht="18" x14ac:dyDescent="0.3">
      <c r="A323" s="1" t="s">
        <v>13</v>
      </c>
      <c r="B323" s="1" t="s">
        <v>319</v>
      </c>
      <c r="C323" s="1">
        <v>2.1999999999999999E-2</v>
      </c>
      <c r="D323" s="1">
        <v>0.70561188837449795</v>
      </c>
      <c r="E323" s="1" t="s">
        <v>337</v>
      </c>
      <c r="F323" s="3">
        <v>7</v>
      </c>
      <c r="G323" s="3">
        <v>40</v>
      </c>
      <c r="H323">
        <f>VLOOKUP(A323,Taul1!A2:C834,3)</f>
        <v>1</v>
      </c>
      <c r="I323" t="str">
        <f>VLOOKUP(A323,Taul1!A2:C834,2)</f>
        <v>Kuntien välinen tulomuutto, alle 20-vuotiaat</v>
      </c>
      <c r="L323" t="s">
        <v>1663</v>
      </c>
      <c r="M323" t="str">
        <f t="shared" ref="M323:M386" si="5">F323&amp;L323&amp;G323&amp;L323&amp;INT(C323*10)</f>
        <v>7,40,0</v>
      </c>
      <c r="O323">
        <f>VLOOKUP(B323,Taul1!A2:C834,3)</f>
        <v>0</v>
      </c>
      <c r="P323" t="str">
        <f>VLOOKUP(B323,Taul1!A2:C834,2)</f>
        <v>Energiahuolto investointimenot yhteensä</v>
      </c>
    </row>
    <row r="324" spans="1:16" ht="18" x14ac:dyDescent="0.3">
      <c r="A324" s="1" t="s">
        <v>13</v>
      </c>
      <c r="B324" s="1" t="s">
        <v>321</v>
      </c>
      <c r="C324" s="1">
        <v>5.1999999999999998E-2</v>
      </c>
      <c r="D324" s="1">
        <v>0.36058977154156102</v>
      </c>
      <c r="E324" s="1" t="s">
        <v>337</v>
      </c>
      <c r="F324" s="3">
        <v>7</v>
      </c>
      <c r="G324" s="3">
        <v>41</v>
      </c>
      <c r="H324">
        <f>VLOOKUP(A324,Taul1!A2:C834,3)</f>
        <v>1</v>
      </c>
      <c r="I324" t="str">
        <f>VLOOKUP(A324,Taul1!A2:C834,2)</f>
        <v>Kuntien välinen tulomuutto, alle 20-vuotiaat</v>
      </c>
      <c r="L324" t="s">
        <v>1663</v>
      </c>
      <c r="M324" t="str">
        <f t="shared" si="5"/>
        <v>7,41,0</v>
      </c>
      <c r="O324">
        <f>VLOOKUP(B324,Taul1!A2:C834,3)</f>
        <v>0</v>
      </c>
      <c r="P324" t="str">
        <f>VLOOKUP(B324,Taul1!A2:C834,2)</f>
        <v>Jätehuolto investointimenot yhteensä</v>
      </c>
    </row>
    <row r="325" spans="1:16" ht="18" x14ac:dyDescent="0.3">
      <c r="A325" s="1" t="s">
        <v>13</v>
      </c>
      <c r="B325" s="1" t="s">
        <v>323</v>
      </c>
      <c r="C325" s="1">
        <v>-0.15</v>
      </c>
      <c r="D325" s="1">
        <v>7.9836880441232997E-3</v>
      </c>
      <c r="E325" s="1" t="s">
        <v>337</v>
      </c>
      <c r="F325" s="3">
        <v>7</v>
      </c>
      <c r="G325" s="3">
        <v>42</v>
      </c>
      <c r="H325">
        <f>VLOOKUP(A325,Taul1!A2:C834,3)</f>
        <v>1</v>
      </c>
      <c r="I325" t="str">
        <f>VLOOKUP(A325,Taul1!A2:C834,2)</f>
        <v>Kuntien välinen tulomuutto, alle 20-vuotiaat</v>
      </c>
      <c r="L325" t="s">
        <v>1663</v>
      </c>
      <c r="M325" t="str">
        <f t="shared" si="5"/>
        <v>7,42,-2</v>
      </c>
      <c r="O325">
        <f>VLOOKUP(B325,Taul1!A2:C834,3)</f>
        <v>0</v>
      </c>
      <c r="P325" t="str">
        <f>VLOOKUP(B325,Taul1!A2:C834,2)</f>
        <v>Joukkoliikenne investointimenot yhteensä</v>
      </c>
    </row>
    <row r="326" spans="1:16" ht="18" x14ac:dyDescent="0.3">
      <c r="A326" s="1" t="s">
        <v>13</v>
      </c>
      <c r="B326" s="1" t="s">
        <v>325</v>
      </c>
      <c r="C326" s="1">
        <v>0.08</v>
      </c>
      <c r="D326" s="1">
        <v>0.158452693455996</v>
      </c>
      <c r="E326" s="1" t="s">
        <v>337</v>
      </c>
      <c r="F326" s="3">
        <v>7</v>
      </c>
      <c r="G326" s="3">
        <v>43</v>
      </c>
      <c r="H326">
        <f>VLOOKUP(A326,Taul1!A2:C834,3)</f>
        <v>1</v>
      </c>
      <c r="I326" t="str">
        <f>VLOOKUP(A326,Taul1!A2:C834,2)</f>
        <v>Kuntien välinen tulomuutto, alle 20-vuotiaat</v>
      </c>
      <c r="L326" t="s">
        <v>1663</v>
      </c>
      <c r="M326" t="str">
        <f t="shared" si="5"/>
        <v>7,43,0</v>
      </c>
      <c r="O326">
        <f>VLOOKUP(B326,Taul1!A2:C834,3)</f>
        <v>0</v>
      </c>
      <c r="P326" t="str">
        <f>VLOOKUP(B326,Taul1!A2:C834,2)</f>
        <v>Satamatoiminta investointimenot yhteensä</v>
      </c>
    </row>
    <row r="327" spans="1:16" ht="18" x14ac:dyDescent="0.3">
      <c r="A327" s="1" t="s">
        <v>13</v>
      </c>
      <c r="B327" s="1" t="s">
        <v>327</v>
      </c>
      <c r="C327" s="1">
        <v>-5.0000000000000001E-3</v>
      </c>
      <c r="D327" s="1">
        <v>0.93067672406318203</v>
      </c>
      <c r="E327" s="1" t="s">
        <v>337</v>
      </c>
      <c r="F327" s="3">
        <v>7</v>
      </c>
      <c r="G327" s="3">
        <v>44</v>
      </c>
      <c r="H327">
        <f>VLOOKUP(A327,Taul1!A2:C834,3)</f>
        <v>1</v>
      </c>
      <c r="I327" t="str">
        <f>VLOOKUP(A327,Taul1!A2:C834,2)</f>
        <v>Kuntien välinen tulomuutto, alle 20-vuotiaat</v>
      </c>
      <c r="L327" t="s">
        <v>1663</v>
      </c>
      <c r="M327" t="str">
        <f t="shared" si="5"/>
        <v>7,44,-1</v>
      </c>
      <c r="O327">
        <f>VLOOKUP(B327,Taul1!A2:C834,3)</f>
        <v>0</v>
      </c>
      <c r="P327" t="str">
        <f>VLOOKUP(B327,Taul1!A2:C834,2)</f>
        <v>Maa- ja metsätilat investointimenot yhteensä</v>
      </c>
    </row>
    <row r="328" spans="1:16" ht="18" x14ac:dyDescent="0.3">
      <c r="A328" s="1" t="s">
        <v>13</v>
      </c>
      <c r="B328" s="1" t="s">
        <v>329</v>
      </c>
      <c r="C328" s="1">
        <v>6.4000000000000001E-2</v>
      </c>
      <c r="D328" s="1">
        <v>0.26234735289009498</v>
      </c>
      <c r="E328" s="1" t="s">
        <v>337</v>
      </c>
      <c r="F328" s="3">
        <v>7</v>
      </c>
      <c r="G328" s="3">
        <v>45</v>
      </c>
      <c r="H328">
        <f>VLOOKUP(A328,Taul1!A2:C834,3)</f>
        <v>1</v>
      </c>
      <c r="I328" t="str">
        <f>VLOOKUP(A328,Taul1!A2:C834,2)</f>
        <v>Kuntien välinen tulomuutto, alle 20-vuotiaat</v>
      </c>
      <c r="L328" t="s">
        <v>1663</v>
      </c>
      <c r="M328" t="str">
        <f t="shared" si="5"/>
        <v>7,45,0</v>
      </c>
      <c r="O328">
        <f>VLOOKUP(B328,Taul1!A2:C834,3)</f>
        <v>0</v>
      </c>
      <c r="P328" t="str">
        <f>VLOOKUP(B328,Taul1!A2:C834,2)</f>
        <v>Muu toiminta investointimenot yhteensä</v>
      </c>
    </row>
    <row r="329" spans="1:16" ht="18" x14ac:dyDescent="0.3">
      <c r="A329" s="1" t="s">
        <v>13</v>
      </c>
      <c r="B329" s="1" t="s">
        <v>331</v>
      </c>
      <c r="C329" s="1">
        <v>0.107</v>
      </c>
      <c r="D329" s="1">
        <v>5.9167174942934601E-2</v>
      </c>
      <c r="E329" s="1" t="s">
        <v>337</v>
      </c>
      <c r="F329" s="3">
        <v>7</v>
      </c>
      <c r="G329" s="3">
        <v>46</v>
      </c>
      <c r="H329">
        <f>VLOOKUP(A329,Taul1!A2:C834,3)</f>
        <v>1</v>
      </c>
      <c r="I329" t="str">
        <f>VLOOKUP(A329,Taul1!A2:C834,2)</f>
        <v>Kuntien välinen tulomuutto, alle 20-vuotiaat</v>
      </c>
      <c r="L329" t="s">
        <v>1663</v>
      </c>
      <c r="M329" t="str">
        <f t="shared" si="5"/>
        <v>7,46,1</v>
      </c>
      <c r="O329">
        <f>VLOOKUP(B329,Taul1!A2:C834,3)</f>
        <v>0</v>
      </c>
      <c r="P329" t="str">
        <f>VLOOKUP(B329,Taul1!A2:C834,2)</f>
        <v>Investoinnit yhteensä  investointimenot yhteensä</v>
      </c>
    </row>
    <row r="330" spans="1:16" ht="18" x14ac:dyDescent="0.3">
      <c r="A330" s="1" t="s">
        <v>13</v>
      </c>
      <c r="B330" s="1" t="s">
        <v>117</v>
      </c>
      <c r="C330" s="1">
        <v>3.6999999999999998E-2</v>
      </c>
      <c r="D330" s="1">
        <v>0.52181768697245501</v>
      </c>
      <c r="E330" s="1" t="s">
        <v>337</v>
      </c>
      <c r="F330" s="3">
        <v>7</v>
      </c>
      <c r="G330" s="3">
        <v>47</v>
      </c>
      <c r="H330">
        <f>VLOOKUP(A330,Taul1!A2:C834,3)</f>
        <v>1</v>
      </c>
      <c r="I330" t="str">
        <f>VLOOKUP(A330,Taul1!A2:C834,2)</f>
        <v>Kuntien välinen tulomuutto, alle 20-vuotiaat</v>
      </c>
      <c r="L330" t="s">
        <v>1663</v>
      </c>
      <c r="M330" t="str">
        <f t="shared" si="5"/>
        <v>7,47,0</v>
      </c>
      <c r="O330">
        <f>VLOOKUP(B330,Taul1!A2:C834,3)</f>
        <v>0</v>
      </c>
      <c r="P330" t="str">
        <f>VLOOKUP(B330,Taul1!A2:C834,2)</f>
        <v>Taloudellinen huoltosuhde</v>
      </c>
    </row>
    <row r="331" spans="1:16" ht="18" x14ac:dyDescent="0.3">
      <c r="A331" s="1" t="s">
        <v>15</v>
      </c>
      <c r="B331" s="1" t="s">
        <v>241</v>
      </c>
      <c r="C331" s="1">
        <v>-1.2E-2</v>
      </c>
      <c r="D331" s="1">
        <v>0.83656496292669902</v>
      </c>
      <c r="E331" s="1" t="s">
        <v>337</v>
      </c>
      <c r="F331" s="3">
        <v>8</v>
      </c>
      <c r="G331" s="3">
        <v>1</v>
      </c>
      <c r="H331">
        <f>VLOOKUP(A331,Taul1!A2:C834,3)</f>
        <v>1</v>
      </c>
      <c r="I331" t="str">
        <f>VLOOKUP(A331,Taul1!A2:C834,2)</f>
        <v>Kuntien välinentulomuutto,  20-39 -vuotiaat</v>
      </c>
      <c r="L331" t="s">
        <v>1663</v>
      </c>
      <c r="M331" t="str">
        <f t="shared" si="5"/>
        <v>8,1,-1</v>
      </c>
      <c r="O331">
        <f>VLOOKUP(B331,Taul1!A2:C834,3)</f>
        <v>0</v>
      </c>
      <c r="P331" t="str">
        <f>VLOOKUP(B331,Taul1!A2:C834,2)</f>
        <v>Yleishallinto investointimenot yhteensä</v>
      </c>
    </row>
    <row r="332" spans="1:16" ht="18" x14ac:dyDescent="0.3">
      <c r="A332" s="1" t="s">
        <v>15</v>
      </c>
      <c r="B332" s="1" t="s">
        <v>243</v>
      </c>
      <c r="C332" s="1">
        <v>-8.9999999999999993E-3</v>
      </c>
      <c r="D332" s="1">
        <v>0.87518005210462602</v>
      </c>
      <c r="E332" s="1" t="s">
        <v>337</v>
      </c>
      <c r="F332" s="3">
        <v>8</v>
      </c>
      <c r="G332" s="3">
        <v>2</v>
      </c>
      <c r="H332">
        <f>VLOOKUP(A332,Taul1!A2:C834,3)</f>
        <v>1</v>
      </c>
      <c r="I332" t="str">
        <f>VLOOKUP(A332,Taul1!A2:C834,2)</f>
        <v>Kuntien välinentulomuutto,  20-39 -vuotiaat</v>
      </c>
      <c r="L332" t="s">
        <v>1663</v>
      </c>
      <c r="M332" t="str">
        <f t="shared" si="5"/>
        <v>8,2,-1</v>
      </c>
      <c r="O332">
        <f>VLOOKUP(B332,Taul1!A2:C834,3)</f>
        <v>0</v>
      </c>
      <c r="P332" t="str">
        <f>VLOOKUP(B332,Taul1!A2:C834,2)</f>
        <v>Lasten ja perheiden palvelut investointimenot yhteensä</v>
      </c>
    </row>
    <row r="333" spans="1:16" ht="18" x14ac:dyDescent="0.3">
      <c r="A333" s="1" t="s">
        <v>15</v>
      </c>
      <c r="B333" s="1" t="s">
        <v>245</v>
      </c>
      <c r="C333" s="1">
        <v>2.1999999999999999E-2</v>
      </c>
      <c r="D333" s="1">
        <v>0.69860392254398396</v>
      </c>
      <c r="E333" s="1" t="s">
        <v>337</v>
      </c>
      <c r="F333" s="3">
        <v>8</v>
      </c>
      <c r="G333" s="3">
        <v>3</v>
      </c>
      <c r="H333">
        <f>VLOOKUP(A333,Taul1!A2:C834,3)</f>
        <v>1</v>
      </c>
      <c r="I333" t="str">
        <f>VLOOKUP(A333,Taul1!A2:C834,2)</f>
        <v>Kuntien välinentulomuutto,  20-39 -vuotiaat</v>
      </c>
      <c r="L333" t="s">
        <v>1663</v>
      </c>
      <c r="M333" t="str">
        <f t="shared" si="5"/>
        <v>8,3,0</v>
      </c>
      <c r="O333">
        <f>VLOOKUP(B333,Taul1!A2:C834,3)</f>
        <v>0</v>
      </c>
      <c r="P333" t="str">
        <f>VLOOKUP(B333,Taul1!A2:C834,2)</f>
        <v>Ikääntyneiden palvelut investointimenot yhteensä</v>
      </c>
    </row>
    <row r="334" spans="1:16" ht="18" x14ac:dyDescent="0.3">
      <c r="A334" s="1" t="s">
        <v>15</v>
      </c>
      <c r="B334" s="1" t="s">
        <v>247</v>
      </c>
      <c r="C334" s="1">
        <v>1.9E-2</v>
      </c>
      <c r="D334" s="1">
        <v>0.740447254140573</v>
      </c>
      <c r="E334" s="1" t="s">
        <v>337</v>
      </c>
      <c r="F334" s="3">
        <v>8</v>
      </c>
      <c r="G334" s="3">
        <v>4</v>
      </c>
      <c r="H334">
        <f>VLOOKUP(A334,Taul1!A2:C834,3)</f>
        <v>1</v>
      </c>
      <c r="I334" t="str">
        <f>VLOOKUP(A334,Taul1!A2:C834,2)</f>
        <v>Kuntien välinentulomuutto,  20-39 -vuotiaat</v>
      </c>
      <c r="L334" t="s">
        <v>1663</v>
      </c>
      <c r="M334" t="str">
        <f t="shared" si="5"/>
        <v>8,4,0</v>
      </c>
      <c r="O334">
        <f>VLOOKUP(B334,Taul1!A2:C834,3)</f>
        <v>0</v>
      </c>
      <c r="P334" t="str">
        <f>VLOOKUP(B334,Taul1!A2:C834,2)</f>
        <v>Vammaisten palvelut investointimenot yhteensä</v>
      </c>
    </row>
    <row r="335" spans="1:16" ht="18" x14ac:dyDescent="0.3">
      <c r="A335" s="1" t="s">
        <v>15</v>
      </c>
      <c r="B335" s="1" t="s">
        <v>249</v>
      </c>
      <c r="C335" s="1">
        <v>-1.9E-2</v>
      </c>
      <c r="D335" s="1">
        <v>0.74090465118436299</v>
      </c>
      <c r="E335" s="1" t="s">
        <v>337</v>
      </c>
      <c r="F335" s="3">
        <v>8</v>
      </c>
      <c r="G335" s="3">
        <v>5</v>
      </c>
      <c r="H335">
        <f>VLOOKUP(A335,Taul1!A2:C834,3)</f>
        <v>1</v>
      </c>
      <c r="I335" t="str">
        <f>VLOOKUP(A335,Taul1!A2:C834,2)</f>
        <v>Kuntien välinentulomuutto,  20-39 -vuotiaat</v>
      </c>
      <c r="L335" t="s">
        <v>1663</v>
      </c>
      <c r="M335" t="str">
        <f t="shared" si="5"/>
        <v>8,5,-1</v>
      </c>
      <c r="O335">
        <f>VLOOKUP(B335,Taul1!A2:C834,3)</f>
        <v>0</v>
      </c>
      <c r="P335" t="str">
        <f>VLOOKUP(B335,Taul1!A2:C834,2)</f>
        <v>Kotihoito investointimenot yhteensä</v>
      </c>
    </row>
    <row r="336" spans="1:16" ht="18" x14ac:dyDescent="0.3">
      <c r="A336" s="1" t="s">
        <v>15</v>
      </c>
      <c r="B336" s="1" t="s">
        <v>251</v>
      </c>
      <c r="C336" s="1">
        <v>1.4E-2</v>
      </c>
      <c r="D336" s="1">
        <v>0.80315444343266895</v>
      </c>
      <c r="E336" s="1" t="s">
        <v>337</v>
      </c>
      <c r="F336" s="3">
        <v>8</v>
      </c>
      <c r="G336" s="3">
        <v>6</v>
      </c>
      <c r="H336">
        <f>VLOOKUP(A336,Taul1!A2:C834,3)</f>
        <v>1</v>
      </c>
      <c r="I336" t="str">
        <f>VLOOKUP(A336,Taul1!A2:C834,2)</f>
        <v>Kuntien välinentulomuutto,  20-39 -vuotiaat</v>
      </c>
      <c r="L336" t="s">
        <v>1663</v>
      </c>
      <c r="M336" t="str">
        <f t="shared" si="5"/>
        <v>8,6,0</v>
      </c>
      <c r="O336">
        <f>VLOOKUP(B336,Taul1!A2:C834,3)</f>
        <v>0</v>
      </c>
      <c r="P336" t="str">
        <f>VLOOKUP(B336,Taul1!A2:C834,2)</f>
        <v>Työllistymistä tukevat palvelut investointimenot yhteensä</v>
      </c>
    </row>
    <row r="337" spans="1:16" ht="18" x14ac:dyDescent="0.3">
      <c r="A337" s="1" t="s">
        <v>15</v>
      </c>
      <c r="B337" s="1" t="s">
        <v>253</v>
      </c>
      <c r="C337" s="1">
        <v>-8.0000000000000002E-3</v>
      </c>
      <c r="D337" s="1">
        <v>0.89501007509619501</v>
      </c>
      <c r="E337" s="1" t="s">
        <v>337</v>
      </c>
      <c r="F337" s="3">
        <v>8</v>
      </c>
      <c r="G337" s="3">
        <v>7</v>
      </c>
      <c r="H337">
        <f>VLOOKUP(A337,Taul1!A2:C834,3)</f>
        <v>1</v>
      </c>
      <c r="I337" t="str">
        <f>VLOOKUP(A337,Taul1!A2:C834,2)</f>
        <v>Kuntien välinentulomuutto,  20-39 -vuotiaat</v>
      </c>
      <c r="L337" t="s">
        <v>1663</v>
      </c>
      <c r="M337" t="str">
        <f t="shared" si="5"/>
        <v>8,7,-1</v>
      </c>
      <c r="O337">
        <f>VLOOKUP(B337,Taul1!A2:C834,3)</f>
        <v>0</v>
      </c>
      <c r="P337" t="str">
        <f>VLOOKUP(B337,Taul1!A2:C834,2)</f>
        <v>Päihdehuollon erityispalvelut investointimenot yhteensä</v>
      </c>
    </row>
    <row r="338" spans="1:16" ht="18" x14ac:dyDescent="0.3">
      <c r="A338" s="1" t="s">
        <v>15</v>
      </c>
      <c r="B338" s="1" t="s">
        <v>255</v>
      </c>
      <c r="C338" s="1">
        <v>1.4E-2</v>
      </c>
      <c r="D338" s="1">
        <v>0.80287067010202595</v>
      </c>
      <c r="E338" s="1" t="s">
        <v>337</v>
      </c>
      <c r="F338" s="3">
        <v>8</v>
      </c>
      <c r="G338" s="3">
        <v>8</v>
      </c>
      <c r="H338">
        <f>VLOOKUP(A338,Taul1!A2:C834,3)</f>
        <v>1</v>
      </c>
      <c r="I338" t="str">
        <f>VLOOKUP(A338,Taul1!A2:C834,2)</f>
        <v>Kuntien välinentulomuutto,  20-39 -vuotiaat</v>
      </c>
      <c r="L338" t="s">
        <v>1663</v>
      </c>
      <c r="M338" t="str">
        <f t="shared" si="5"/>
        <v>8,8,0</v>
      </c>
      <c r="O338">
        <f>VLOOKUP(B338,Taul1!A2:C834,3)</f>
        <v>0</v>
      </c>
      <c r="P338" t="str">
        <f>VLOOKUP(B338,Taul1!A2:C834,2)</f>
        <v>Perusterveydenhuolto investointimenot yhteensä</v>
      </c>
    </row>
    <row r="339" spans="1:16" ht="18" x14ac:dyDescent="0.3">
      <c r="A339" s="1" t="s">
        <v>15</v>
      </c>
      <c r="B339" s="1" t="s">
        <v>257</v>
      </c>
      <c r="C339" s="1">
        <v>-6.0999999999999999E-2</v>
      </c>
      <c r="D339" s="1">
        <v>0.287711438926878</v>
      </c>
      <c r="E339" s="1" t="s">
        <v>337</v>
      </c>
      <c r="F339" s="3">
        <v>8</v>
      </c>
      <c r="G339" s="3">
        <v>9</v>
      </c>
      <c r="H339">
        <f>VLOOKUP(A339,Taul1!A2:C834,3)</f>
        <v>1</v>
      </c>
      <c r="I339" t="str">
        <f>VLOOKUP(A339,Taul1!A2:C834,2)</f>
        <v>Kuntien välinentulomuutto,  20-39 -vuotiaat</v>
      </c>
      <c r="L339" t="s">
        <v>1663</v>
      </c>
      <c r="M339" t="str">
        <f t="shared" si="5"/>
        <v>8,9,-1</v>
      </c>
      <c r="O339">
        <f>VLOOKUP(B339,Taul1!A2:C834,3)</f>
        <v>0</v>
      </c>
      <c r="P339" t="str">
        <f>VLOOKUP(B339,Taul1!A2:C834,2)</f>
        <v>Erikoissairaanhoito investointimenot yhteensä</v>
      </c>
    </row>
    <row r="340" spans="1:16" ht="18" x14ac:dyDescent="0.3">
      <c r="A340" s="1" t="s">
        <v>15</v>
      </c>
      <c r="B340" s="1" t="s">
        <v>259</v>
      </c>
      <c r="C340" s="1">
        <v>8.5000000000000006E-2</v>
      </c>
      <c r="D340" s="1">
        <v>0.134794222308665</v>
      </c>
      <c r="E340" s="1" t="s">
        <v>337</v>
      </c>
      <c r="F340" s="3">
        <v>8</v>
      </c>
      <c r="G340" s="3">
        <v>10</v>
      </c>
      <c r="H340">
        <f>VLOOKUP(A340,Taul1!A2:C834,3)</f>
        <v>1</v>
      </c>
      <c r="I340" t="str">
        <f>VLOOKUP(A340,Taul1!A2:C834,2)</f>
        <v>Kuntien välinentulomuutto,  20-39 -vuotiaat</v>
      </c>
      <c r="L340" t="s">
        <v>1663</v>
      </c>
      <c r="M340" t="str">
        <f t="shared" si="5"/>
        <v>8,10,0</v>
      </c>
      <c r="O340">
        <f>VLOOKUP(B340,Taul1!A2:C834,3)</f>
        <v>0</v>
      </c>
      <c r="P340" t="str">
        <f>VLOOKUP(B340,Taul1!A2:C834,2)</f>
        <v>Ympäristöterveydenhuolto investointimenot yhteensä</v>
      </c>
    </row>
    <row r="341" spans="1:16" ht="18" x14ac:dyDescent="0.3">
      <c r="A341" s="1" t="s">
        <v>15</v>
      </c>
      <c r="B341" s="1" t="s">
        <v>261</v>
      </c>
      <c r="C341" s="1">
        <v>4.5999999999999999E-2</v>
      </c>
      <c r="D341" s="1">
        <v>0.42336625083295598</v>
      </c>
      <c r="E341" s="1" t="s">
        <v>337</v>
      </c>
      <c r="F341" s="3">
        <v>8</v>
      </c>
      <c r="G341" s="3">
        <v>11</v>
      </c>
      <c r="H341">
        <f>VLOOKUP(A341,Taul1!A2:C834,3)</f>
        <v>1</v>
      </c>
      <c r="I341" t="str">
        <f>VLOOKUP(A341,Taul1!A2:C834,2)</f>
        <v>Kuntien välinentulomuutto,  20-39 -vuotiaat</v>
      </c>
      <c r="L341" t="s">
        <v>1663</v>
      </c>
      <c r="M341" t="str">
        <f t="shared" si="5"/>
        <v>8,11,0</v>
      </c>
      <c r="O341">
        <f>VLOOKUP(B341,Taul1!A2:C834,3)</f>
        <v>0</v>
      </c>
      <c r="P341" t="str">
        <f>VLOOKUP(B341,Taul1!A2:C834,2)</f>
        <v>Muu sosiaali- ja terveystoiminta investointimenot yhteensä</v>
      </c>
    </row>
    <row r="342" spans="1:16" ht="18" x14ac:dyDescent="0.3">
      <c r="A342" s="1" t="s">
        <v>15</v>
      </c>
      <c r="B342" s="1" t="s">
        <v>263</v>
      </c>
      <c r="C342" s="1">
        <v>5.0000000000000001E-3</v>
      </c>
      <c r="D342" s="1">
        <v>0.92952754587747199</v>
      </c>
      <c r="E342" s="1" t="s">
        <v>337</v>
      </c>
      <c r="F342" s="3">
        <v>8</v>
      </c>
      <c r="G342" s="3">
        <v>12</v>
      </c>
      <c r="H342">
        <f>VLOOKUP(A342,Taul1!A2:C834,3)</f>
        <v>1</v>
      </c>
      <c r="I342" t="str">
        <f>VLOOKUP(A342,Taul1!A2:C834,2)</f>
        <v>Kuntien välinentulomuutto,  20-39 -vuotiaat</v>
      </c>
      <c r="L342" t="s">
        <v>1663</v>
      </c>
      <c r="M342" t="str">
        <f t="shared" si="5"/>
        <v>8,12,0</v>
      </c>
      <c r="O342">
        <f>VLOOKUP(B342,Taul1!A2:C834,3)</f>
        <v>0</v>
      </c>
      <c r="P342" t="str">
        <f>VLOOKUP(B342,Taul1!A2:C834,2)</f>
        <v>Sosiaali- ja terveystoiminta yhteensä investointimenot yhteensä</v>
      </c>
    </row>
    <row r="343" spans="1:16" ht="18" x14ac:dyDescent="0.3">
      <c r="A343" s="1" t="s">
        <v>15</v>
      </c>
      <c r="B343" s="1" t="s">
        <v>265</v>
      </c>
      <c r="C343" s="1">
        <v>0.157</v>
      </c>
      <c r="D343" s="1">
        <v>5.6854960057859298E-3</v>
      </c>
      <c r="E343" s="1" t="s">
        <v>337</v>
      </c>
      <c r="F343" s="3">
        <v>8</v>
      </c>
      <c r="G343" s="3">
        <v>13</v>
      </c>
      <c r="H343">
        <f>VLOOKUP(A343,Taul1!A2:C834,3)</f>
        <v>1</v>
      </c>
      <c r="I343" t="str">
        <f>VLOOKUP(A343,Taul1!A2:C834,2)</f>
        <v>Kuntien välinentulomuutto,  20-39 -vuotiaat</v>
      </c>
      <c r="L343" t="s">
        <v>1663</v>
      </c>
      <c r="M343" t="str">
        <f t="shared" si="5"/>
        <v>8,13,1</v>
      </c>
      <c r="O343">
        <f>VLOOKUP(B343,Taul1!A2:C834,3)</f>
        <v>0</v>
      </c>
      <c r="P343" t="str">
        <f>VLOOKUP(B343,Taul1!A2:C834,2)</f>
        <v>Varhaiskasvatus investointimenot yhteensä</v>
      </c>
    </row>
    <row r="344" spans="1:16" ht="18" x14ac:dyDescent="0.3">
      <c r="A344" s="1" t="s">
        <v>15</v>
      </c>
      <c r="B344" s="1" t="s">
        <v>267</v>
      </c>
      <c r="C344" s="1">
        <v>2.3E-2</v>
      </c>
      <c r="D344" s="1">
        <v>0.69230162738870904</v>
      </c>
      <c r="E344" s="1" t="s">
        <v>337</v>
      </c>
      <c r="F344" s="3">
        <v>8</v>
      </c>
      <c r="G344" s="3">
        <v>14</v>
      </c>
      <c r="H344">
        <f>VLOOKUP(A344,Taul1!A2:C834,3)</f>
        <v>1</v>
      </c>
      <c r="I344" t="str">
        <f>VLOOKUP(A344,Taul1!A2:C834,2)</f>
        <v>Kuntien välinentulomuutto,  20-39 -vuotiaat</v>
      </c>
      <c r="L344" t="s">
        <v>1663</v>
      </c>
      <c r="M344" t="str">
        <f t="shared" si="5"/>
        <v>8,14,0</v>
      </c>
      <c r="O344">
        <f>VLOOKUP(B344,Taul1!A2:C834,3)</f>
        <v>0</v>
      </c>
      <c r="P344" t="str">
        <f>VLOOKUP(B344,Taul1!A2:C834,2)</f>
        <v>Esiopetus investointimenot yhteensä</v>
      </c>
    </row>
    <row r="345" spans="1:16" ht="18" x14ac:dyDescent="0.3">
      <c r="A345" s="1" t="s">
        <v>15</v>
      </c>
      <c r="B345" s="1" t="s">
        <v>269</v>
      </c>
      <c r="C345" s="1">
        <v>7.1999999999999995E-2</v>
      </c>
      <c r="D345" s="1">
        <v>0.20713023544919601</v>
      </c>
      <c r="E345" s="1" t="s">
        <v>337</v>
      </c>
      <c r="F345" s="3">
        <v>8</v>
      </c>
      <c r="G345" s="3">
        <v>15</v>
      </c>
      <c r="H345">
        <f>VLOOKUP(A345,Taul1!A2:C834,3)</f>
        <v>1</v>
      </c>
      <c r="I345" t="str">
        <f>VLOOKUP(A345,Taul1!A2:C834,2)</f>
        <v>Kuntien välinentulomuutto,  20-39 -vuotiaat</v>
      </c>
      <c r="L345" t="s">
        <v>1663</v>
      </c>
      <c r="M345" t="str">
        <f t="shared" si="5"/>
        <v>8,15,0</v>
      </c>
      <c r="O345">
        <f>VLOOKUP(B345,Taul1!A2:C834,3)</f>
        <v>0</v>
      </c>
      <c r="P345" t="str">
        <f>VLOOKUP(B345,Taul1!A2:C834,2)</f>
        <v>Perusopetus investointimenot yhteensä</v>
      </c>
    </row>
    <row r="346" spans="1:16" ht="18" x14ac:dyDescent="0.3">
      <c r="A346" s="1" t="s">
        <v>15</v>
      </c>
      <c r="B346" s="1" t="s">
        <v>271</v>
      </c>
      <c r="C346" s="1">
        <v>2.1000000000000001E-2</v>
      </c>
      <c r="D346" s="1">
        <v>0.70705568962707299</v>
      </c>
      <c r="E346" s="1" t="s">
        <v>337</v>
      </c>
      <c r="F346" s="3">
        <v>8</v>
      </c>
      <c r="G346" s="3">
        <v>16</v>
      </c>
      <c r="H346">
        <f>VLOOKUP(A346,Taul1!A2:C834,3)</f>
        <v>1</v>
      </c>
      <c r="I346" t="str">
        <f>VLOOKUP(A346,Taul1!A2:C834,2)</f>
        <v>Kuntien välinentulomuutto,  20-39 -vuotiaat</v>
      </c>
      <c r="L346" t="s">
        <v>1663</v>
      </c>
      <c r="M346" t="str">
        <f t="shared" si="5"/>
        <v>8,16,0</v>
      </c>
      <c r="O346">
        <f>VLOOKUP(B346,Taul1!A2:C834,3)</f>
        <v>0</v>
      </c>
      <c r="P346" t="str">
        <f>VLOOKUP(B346,Taul1!A2:C834,2)</f>
        <v>Lukiokoulutus investointimenot yhteensä</v>
      </c>
    </row>
    <row r="347" spans="1:16" ht="18" x14ac:dyDescent="0.3">
      <c r="A347" s="1" t="s">
        <v>15</v>
      </c>
      <c r="B347" s="1" t="s">
        <v>273</v>
      </c>
      <c r="C347" s="1">
        <v>0.04</v>
      </c>
      <c r="D347" s="1">
        <v>0.48636354079848398</v>
      </c>
      <c r="E347" s="1" t="s">
        <v>337</v>
      </c>
      <c r="F347" s="3">
        <v>8</v>
      </c>
      <c r="G347" s="3">
        <v>17</v>
      </c>
      <c r="H347">
        <f>VLOOKUP(A347,Taul1!A2:C834,3)</f>
        <v>1</v>
      </c>
      <c r="I347" t="str">
        <f>VLOOKUP(A347,Taul1!A2:C834,2)</f>
        <v>Kuntien välinentulomuutto,  20-39 -vuotiaat</v>
      </c>
      <c r="L347" t="s">
        <v>1663</v>
      </c>
      <c r="M347" t="str">
        <f t="shared" si="5"/>
        <v>8,17,0</v>
      </c>
      <c r="O347">
        <f>VLOOKUP(B347,Taul1!A2:C834,3)</f>
        <v>0</v>
      </c>
      <c r="P347" t="str">
        <f>VLOOKUP(B347,Taul1!A2:C834,2)</f>
        <v>Ammatillinen koulutus investointimenot yhteensä</v>
      </c>
    </row>
    <row r="348" spans="1:16" ht="18" x14ac:dyDescent="0.3">
      <c r="A348" s="1" t="s">
        <v>15</v>
      </c>
      <c r="B348" s="1" t="s">
        <v>275</v>
      </c>
      <c r="C348" s="1">
        <v>-3.1E-2</v>
      </c>
      <c r="D348" s="1">
        <v>0.58630495534079297</v>
      </c>
      <c r="E348" s="1" t="s">
        <v>337</v>
      </c>
      <c r="F348" s="3">
        <v>8</v>
      </c>
      <c r="G348" s="3">
        <v>18</v>
      </c>
      <c r="H348">
        <f>VLOOKUP(A348,Taul1!A2:C834,3)</f>
        <v>1</v>
      </c>
      <c r="I348" t="str">
        <f>VLOOKUP(A348,Taul1!A2:C834,2)</f>
        <v>Kuntien välinentulomuutto,  20-39 -vuotiaat</v>
      </c>
      <c r="L348" t="s">
        <v>1663</v>
      </c>
      <c r="M348" t="str">
        <f t="shared" si="5"/>
        <v>8,18,-1</v>
      </c>
      <c r="O348">
        <f>VLOOKUP(B348,Taul1!A2:C834,3)</f>
        <v>0</v>
      </c>
      <c r="P348" t="str">
        <f>VLOOKUP(B348,Taul1!A2:C834,2)</f>
        <v>Kansalaisopistojen vapaa sivistystyö investointimenot yhteensä</v>
      </c>
    </row>
    <row r="349" spans="1:16" ht="18" x14ac:dyDescent="0.3">
      <c r="A349" s="1" t="s">
        <v>15</v>
      </c>
      <c r="B349" s="1" t="s">
        <v>277</v>
      </c>
      <c r="C349" s="1">
        <v>3.3000000000000002E-2</v>
      </c>
      <c r="D349" s="1">
        <v>0.56796202903547</v>
      </c>
      <c r="E349" s="1" t="s">
        <v>337</v>
      </c>
      <c r="F349" s="3">
        <v>8</v>
      </c>
      <c r="G349" s="3">
        <v>19</v>
      </c>
      <c r="H349">
        <f>VLOOKUP(A349,Taul1!A2:C834,3)</f>
        <v>1</v>
      </c>
      <c r="I349" t="str">
        <f>VLOOKUP(A349,Taul1!A2:C834,2)</f>
        <v>Kuntien välinentulomuutto,  20-39 -vuotiaat</v>
      </c>
      <c r="L349" t="s">
        <v>1663</v>
      </c>
      <c r="M349" t="str">
        <f t="shared" si="5"/>
        <v>8,19,0</v>
      </c>
      <c r="O349">
        <f>VLOOKUP(B349,Taul1!A2:C834,3)</f>
        <v>0</v>
      </c>
      <c r="P349" t="str">
        <f>VLOOKUP(B349,Taul1!A2:C834,2)</f>
        <v>Taiteen perusopetus investointimenot yhteensä</v>
      </c>
    </row>
    <row r="350" spans="1:16" ht="18" x14ac:dyDescent="0.3">
      <c r="A350" s="1" t="s">
        <v>15</v>
      </c>
      <c r="B350" s="1" t="s">
        <v>279</v>
      </c>
      <c r="C350" s="1">
        <v>-2.5000000000000001E-2</v>
      </c>
      <c r="D350" s="1">
        <v>0.66188592873496499</v>
      </c>
      <c r="E350" s="1" t="s">
        <v>337</v>
      </c>
      <c r="F350" s="3">
        <v>8</v>
      </c>
      <c r="G350" s="3">
        <v>20</v>
      </c>
      <c r="H350">
        <f>VLOOKUP(A350,Taul1!A2:C834,3)</f>
        <v>1</v>
      </c>
      <c r="I350" t="str">
        <f>VLOOKUP(A350,Taul1!A2:C834,2)</f>
        <v>Kuntien välinentulomuutto,  20-39 -vuotiaat</v>
      </c>
      <c r="L350" t="s">
        <v>1663</v>
      </c>
      <c r="M350" t="str">
        <f t="shared" si="5"/>
        <v>8,20,-1</v>
      </c>
      <c r="O350">
        <f>VLOOKUP(B350,Taul1!A2:C834,3)</f>
        <v>0</v>
      </c>
      <c r="P350" t="str">
        <f>VLOOKUP(B350,Taul1!A2:C834,2)</f>
        <v>Muu opetustoiminta investointimenot yhteensä</v>
      </c>
    </row>
    <row r="351" spans="1:16" ht="18" x14ac:dyDescent="0.3">
      <c r="A351" s="1" t="s">
        <v>15</v>
      </c>
      <c r="B351" s="1" t="s">
        <v>281</v>
      </c>
      <c r="C351" s="1">
        <v>0.11899999999999999</v>
      </c>
      <c r="D351" s="1">
        <v>3.57935443720689E-2</v>
      </c>
      <c r="E351" s="1" t="s">
        <v>337</v>
      </c>
      <c r="F351" s="3">
        <v>8</v>
      </c>
      <c r="G351" s="3">
        <v>21</v>
      </c>
      <c r="H351">
        <f>VLOOKUP(A351,Taul1!A2:C834,3)</f>
        <v>1</v>
      </c>
      <c r="I351" t="str">
        <f>VLOOKUP(A351,Taul1!A2:C834,2)</f>
        <v>Kuntien välinentulomuutto,  20-39 -vuotiaat</v>
      </c>
      <c r="L351" t="s">
        <v>1663</v>
      </c>
      <c r="M351" t="str">
        <f t="shared" si="5"/>
        <v>8,21,1</v>
      </c>
      <c r="O351">
        <f>VLOOKUP(B351,Taul1!A2:C834,3)</f>
        <v>0</v>
      </c>
      <c r="P351" t="str">
        <f>VLOOKUP(B351,Taul1!A2:C834,2)</f>
        <v>Kirjastotoiminta investointimenot yhteensä</v>
      </c>
    </row>
    <row r="352" spans="1:16" ht="18" x14ac:dyDescent="0.3">
      <c r="A352" s="1" t="s">
        <v>15</v>
      </c>
      <c r="B352" s="1" t="s">
        <v>283</v>
      </c>
      <c r="C352" s="1">
        <v>-2.1999999999999999E-2</v>
      </c>
      <c r="D352" s="1">
        <v>0.693958460821815</v>
      </c>
      <c r="E352" s="1" t="s">
        <v>337</v>
      </c>
      <c r="F352" s="3">
        <v>8</v>
      </c>
      <c r="G352" s="3">
        <v>22</v>
      </c>
      <c r="H352">
        <f>VLOOKUP(A352,Taul1!A2:C834,3)</f>
        <v>1</v>
      </c>
      <c r="I352" t="str">
        <f>VLOOKUP(A352,Taul1!A2:C834,2)</f>
        <v>Kuntien välinentulomuutto,  20-39 -vuotiaat</v>
      </c>
      <c r="L352" t="s">
        <v>1663</v>
      </c>
      <c r="M352" t="str">
        <f t="shared" si="5"/>
        <v>8,22,-1</v>
      </c>
      <c r="O352">
        <f>VLOOKUP(B352,Taul1!A2:C834,3)</f>
        <v>0</v>
      </c>
      <c r="P352" t="str">
        <f>VLOOKUP(B352,Taul1!A2:C834,2)</f>
        <v>Liikunta ja ulkoilu investointimenot yhteensä</v>
      </c>
    </row>
    <row r="353" spans="1:16" ht="18" x14ac:dyDescent="0.3">
      <c r="A353" s="1" t="s">
        <v>15</v>
      </c>
      <c r="B353" s="1" t="s">
        <v>285</v>
      </c>
      <c r="C353" s="1">
        <v>0.08</v>
      </c>
      <c r="D353" s="1">
        <v>0.15786406357432001</v>
      </c>
      <c r="E353" s="1" t="s">
        <v>337</v>
      </c>
      <c r="F353" s="3">
        <v>8</v>
      </c>
      <c r="G353" s="3">
        <v>23</v>
      </c>
      <c r="H353">
        <f>VLOOKUP(A353,Taul1!A2:C834,3)</f>
        <v>1</v>
      </c>
      <c r="I353" t="str">
        <f>VLOOKUP(A353,Taul1!A2:C834,2)</f>
        <v>Kuntien välinentulomuutto,  20-39 -vuotiaat</v>
      </c>
      <c r="L353" t="s">
        <v>1663</v>
      </c>
      <c r="M353" t="str">
        <f t="shared" si="5"/>
        <v>8,23,0</v>
      </c>
      <c r="O353">
        <f>VLOOKUP(B353,Taul1!A2:C834,3)</f>
        <v>0</v>
      </c>
      <c r="P353" t="str">
        <f>VLOOKUP(B353,Taul1!A2:C834,2)</f>
        <v>Nuorisotoiminta investointimenot yhteensä</v>
      </c>
    </row>
    <row r="354" spans="1:16" ht="18" x14ac:dyDescent="0.3">
      <c r="A354" s="1" t="s">
        <v>15</v>
      </c>
      <c r="B354" s="1" t="s">
        <v>287</v>
      </c>
      <c r="C354" s="1">
        <v>-5.2999999999999999E-2</v>
      </c>
      <c r="D354" s="1">
        <v>0.35441251116007499</v>
      </c>
      <c r="E354" s="1" t="s">
        <v>337</v>
      </c>
      <c r="F354" s="3">
        <v>8</v>
      </c>
      <c r="G354" s="3">
        <v>24</v>
      </c>
      <c r="H354">
        <f>VLOOKUP(A354,Taul1!A2:C834,3)</f>
        <v>1</v>
      </c>
      <c r="I354" t="str">
        <f>VLOOKUP(A354,Taul1!A2:C834,2)</f>
        <v>Kuntien välinentulomuutto,  20-39 -vuotiaat</v>
      </c>
      <c r="L354" t="s">
        <v>1663</v>
      </c>
      <c r="M354" t="str">
        <f t="shared" si="5"/>
        <v>8,24,-1</v>
      </c>
      <c r="O354">
        <f>VLOOKUP(B354,Taul1!A2:C834,3)</f>
        <v>0</v>
      </c>
      <c r="P354" t="str">
        <f>VLOOKUP(B354,Taul1!A2:C834,2)</f>
        <v>Museo- ja näyttelytoiminta investointimenot yhteensä</v>
      </c>
    </row>
    <row r="355" spans="1:16" ht="18" x14ac:dyDescent="0.3">
      <c r="A355" s="1" t="s">
        <v>15</v>
      </c>
      <c r="B355" s="1" t="s">
        <v>289</v>
      </c>
      <c r="C355" s="1">
        <v>-3.5000000000000003E-2</v>
      </c>
      <c r="D355" s="1">
        <v>0.54073800324524801</v>
      </c>
      <c r="E355" s="1" t="s">
        <v>337</v>
      </c>
      <c r="F355" s="3">
        <v>8</v>
      </c>
      <c r="G355" s="3">
        <v>25</v>
      </c>
      <c r="H355">
        <f>VLOOKUP(A355,Taul1!A2:C834,3)</f>
        <v>1</v>
      </c>
      <c r="I355" t="str">
        <f>VLOOKUP(A355,Taul1!A2:C834,2)</f>
        <v>Kuntien välinentulomuutto,  20-39 -vuotiaat</v>
      </c>
      <c r="L355" t="s">
        <v>1663</v>
      </c>
      <c r="M355" t="str">
        <f t="shared" si="5"/>
        <v>8,25,-1</v>
      </c>
      <c r="O355">
        <f>VLOOKUP(B355,Taul1!A2:C834,3)</f>
        <v>0</v>
      </c>
      <c r="P355" t="str">
        <f>VLOOKUP(B355,Taul1!A2:C834,2)</f>
        <v>Teatteri-, tanssi- ja sirkustoiminta investointimenot yhteensä</v>
      </c>
    </row>
    <row r="356" spans="1:16" ht="18" x14ac:dyDescent="0.3">
      <c r="A356" s="1" t="s">
        <v>15</v>
      </c>
      <c r="B356" s="1" t="s">
        <v>291</v>
      </c>
      <c r="C356" s="1">
        <v>7.0000000000000007E-2</v>
      </c>
      <c r="D356" s="1">
        <v>0.221336919634295</v>
      </c>
      <c r="E356" s="1" t="s">
        <v>337</v>
      </c>
      <c r="F356" s="3">
        <v>8</v>
      </c>
      <c r="G356" s="3">
        <v>26</v>
      </c>
      <c r="H356">
        <f>VLOOKUP(A356,Taul1!A2:C834,3)</f>
        <v>1</v>
      </c>
      <c r="I356" t="str">
        <f>VLOOKUP(A356,Taul1!A2:C834,2)</f>
        <v>Kuntien välinentulomuutto,  20-39 -vuotiaat</v>
      </c>
      <c r="L356" t="s">
        <v>1663</v>
      </c>
      <c r="M356" t="str">
        <f t="shared" si="5"/>
        <v>8,26,0</v>
      </c>
      <c r="O356">
        <f>VLOOKUP(B356,Taul1!A2:C834,3)</f>
        <v>0</v>
      </c>
      <c r="P356" t="str">
        <f>VLOOKUP(B356,Taul1!A2:C834,2)</f>
        <v>Musiikkitoiminta investointimenot yhteensä</v>
      </c>
    </row>
    <row r="357" spans="1:16" ht="18" x14ac:dyDescent="0.3">
      <c r="A357" s="1" t="s">
        <v>15</v>
      </c>
      <c r="B357" s="1" t="s">
        <v>293</v>
      </c>
      <c r="C357" s="1">
        <v>3.7999999999999999E-2</v>
      </c>
      <c r="D357" s="1">
        <v>0.50391821693089101</v>
      </c>
      <c r="E357" s="1" t="s">
        <v>337</v>
      </c>
      <c r="F357" s="3">
        <v>8</v>
      </c>
      <c r="G357" s="3">
        <v>27</v>
      </c>
      <c r="H357">
        <f>VLOOKUP(A357,Taul1!A2:C834,3)</f>
        <v>1</v>
      </c>
      <c r="I357" t="str">
        <f>VLOOKUP(A357,Taul1!A2:C834,2)</f>
        <v>Kuntien välinentulomuutto,  20-39 -vuotiaat</v>
      </c>
      <c r="L357" t="s">
        <v>1663</v>
      </c>
      <c r="M357" t="str">
        <f t="shared" si="5"/>
        <v>8,27,0</v>
      </c>
      <c r="O357">
        <f>VLOOKUP(B357,Taul1!A2:C834,3)</f>
        <v>0</v>
      </c>
      <c r="P357" t="str">
        <f>VLOOKUP(B357,Taul1!A2:C834,2)</f>
        <v>Muu kulttuuritoiminta investointimenot yhteensä</v>
      </c>
    </row>
    <row r="358" spans="1:16" ht="18" x14ac:dyDescent="0.3">
      <c r="A358" s="1" t="s">
        <v>15</v>
      </c>
      <c r="B358" s="1" t="s">
        <v>295</v>
      </c>
      <c r="C358" s="1">
        <v>0.11700000000000001</v>
      </c>
      <c r="D358" s="1">
        <v>4.0156247245066098E-2</v>
      </c>
      <c r="E358" s="1" t="s">
        <v>337</v>
      </c>
      <c r="F358" s="3">
        <v>8</v>
      </c>
      <c r="G358" s="3">
        <v>28</v>
      </c>
      <c r="H358">
        <f>VLOOKUP(A358,Taul1!A2:C834,3)</f>
        <v>1</v>
      </c>
      <c r="I358" t="str">
        <f>VLOOKUP(A358,Taul1!A2:C834,2)</f>
        <v>Kuntien välinentulomuutto,  20-39 -vuotiaat</v>
      </c>
      <c r="L358" t="s">
        <v>1663</v>
      </c>
      <c r="M358" t="str">
        <f t="shared" si="5"/>
        <v>8,28,1</v>
      </c>
      <c r="O358">
        <f>VLOOKUP(B358,Taul1!A2:C834,3)</f>
        <v>0</v>
      </c>
      <c r="P358" t="str">
        <f>VLOOKUP(B358,Taul1!A2:C834,2)</f>
        <v>Opetus- ja kulttuuritoiminta yhteensä investointimenot yhteensä</v>
      </c>
    </row>
    <row r="359" spans="1:16" ht="18" x14ac:dyDescent="0.3">
      <c r="A359" s="1" t="s">
        <v>15</v>
      </c>
      <c r="B359" s="1" t="s">
        <v>297</v>
      </c>
      <c r="C359" s="1">
        <v>-1.9E-2</v>
      </c>
      <c r="D359" s="1">
        <v>0.73457342676522097</v>
      </c>
      <c r="E359" s="1" t="s">
        <v>337</v>
      </c>
      <c r="F359" s="3">
        <v>8</v>
      </c>
      <c r="G359" s="3">
        <v>29</v>
      </c>
      <c r="H359">
        <f>VLOOKUP(A359,Taul1!A2:C834,3)</f>
        <v>1</v>
      </c>
      <c r="I359" t="str">
        <f>VLOOKUP(A359,Taul1!A2:C834,2)</f>
        <v>Kuntien välinentulomuutto,  20-39 -vuotiaat</v>
      </c>
      <c r="L359" t="s">
        <v>1663</v>
      </c>
      <c r="M359" t="str">
        <f t="shared" si="5"/>
        <v>8,29,-1</v>
      </c>
      <c r="O359">
        <f>VLOOKUP(B359,Taul1!A2:C834,3)</f>
        <v>0</v>
      </c>
      <c r="P359" t="str">
        <f>VLOOKUP(B359,Taul1!A2:C834,2)</f>
        <v>Yhdyskuntasuunnittelu investointimenot yhteensä</v>
      </c>
    </row>
    <row r="360" spans="1:16" ht="18" x14ac:dyDescent="0.3">
      <c r="A360" s="1" t="s">
        <v>15</v>
      </c>
      <c r="B360" s="1" t="s">
        <v>299</v>
      </c>
      <c r="C360" s="1">
        <v>-3.5999999999999997E-2</v>
      </c>
      <c r="D360" s="1">
        <v>0.52230108686988796</v>
      </c>
      <c r="E360" s="1" t="s">
        <v>337</v>
      </c>
      <c r="F360" s="3">
        <v>8</v>
      </c>
      <c r="G360" s="3">
        <v>30</v>
      </c>
      <c r="H360">
        <f>VLOOKUP(A360,Taul1!A2:C834,3)</f>
        <v>1</v>
      </c>
      <c r="I360" t="str">
        <f>VLOOKUP(A360,Taul1!A2:C834,2)</f>
        <v>Kuntien välinentulomuutto,  20-39 -vuotiaat</v>
      </c>
      <c r="L360" t="s">
        <v>1663</v>
      </c>
      <c r="M360" t="str">
        <f t="shared" si="5"/>
        <v>8,30,-1</v>
      </c>
      <c r="O360">
        <f>VLOOKUP(B360,Taul1!A2:C834,3)</f>
        <v>0</v>
      </c>
      <c r="P360" t="str">
        <f>VLOOKUP(B360,Taul1!A2:C834,2)</f>
        <v>Rakennusvalvonta investointimenot yhteensä</v>
      </c>
    </row>
    <row r="361" spans="1:16" ht="18" x14ac:dyDescent="0.3">
      <c r="A361" s="1" t="s">
        <v>15</v>
      </c>
      <c r="B361" s="1" t="s">
        <v>301</v>
      </c>
      <c r="C361" s="1">
        <v>2.4E-2</v>
      </c>
      <c r="D361" s="1">
        <v>0.67462302066753799</v>
      </c>
      <c r="E361" s="1" t="s">
        <v>337</v>
      </c>
      <c r="F361" s="3">
        <v>8</v>
      </c>
      <c r="G361" s="3">
        <v>31</v>
      </c>
      <c r="H361">
        <f>VLOOKUP(A361,Taul1!A2:C834,3)</f>
        <v>1</v>
      </c>
      <c r="I361" t="str">
        <f>VLOOKUP(A361,Taul1!A2:C834,2)</f>
        <v>Kuntien välinentulomuutto,  20-39 -vuotiaat</v>
      </c>
      <c r="L361" t="s">
        <v>1663</v>
      </c>
      <c r="M361" t="str">
        <f t="shared" si="5"/>
        <v>8,31,0</v>
      </c>
      <c r="O361">
        <f>VLOOKUP(B361,Taul1!A2:C834,3)</f>
        <v>0</v>
      </c>
      <c r="P361" t="str">
        <f>VLOOKUP(B361,Taul1!A2:C834,2)</f>
        <v>Ympäristön huolto investointimenot yhteensä</v>
      </c>
    </row>
    <row r="362" spans="1:16" ht="18" x14ac:dyDescent="0.3">
      <c r="A362" s="1" t="s">
        <v>15</v>
      </c>
      <c r="B362" s="1" t="s">
        <v>303</v>
      </c>
      <c r="C362" s="1">
        <v>-7.4999999999999997E-2</v>
      </c>
      <c r="D362" s="1">
        <v>0.18607408355449001</v>
      </c>
      <c r="E362" s="1" t="s">
        <v>337</v>
      </c>
      <c r="F362" s="3">
        <v>8</v>
      </c>
      <c r="G362" s="3">
        <v>32</v>
      </c>
      <c r="H362">
        <f>VLOOKUP(A362,Taul1!A2:C834,3)</f>
        <v>1</v>
      </c>
      <c r="I362" t="str">
        <f>VLOOKUP(A362,Taul1!A2:C834,2)</f>
        <v>Kuntien välinentulomuutto,  20-39 -vuotiaat</v>
      </c>
      <c r="L362" t="s">
        <v>1663</v>
      </c>
      <c r="M362" t="str">
        <f t="shared" si="5"/>
        <v>8,32,-1</v>
      </c>
      <c r="O362">
        <f>VLOOKUP(B362,Taul1!A2:C834,3)</f>
        <v>0</v>
      </c>
      <c r="P362" t="str">
        <f>VLOOKUP(B362,Taul1!A2:C834,2)</f>
        <v>Liikenneväylät investointimenot yhteensä</v>
      </c>
    </row>
    <row r="363" spans="1:16" ht="18" x14ac:dyDescent="0.3">
      <c r="A363" s="1" t="s">
        <v>15</v>
      </c>
      <c r="B363" s="1" t="s">
        <v>305</v>
      </c>
      <c r="C363" s="1">
        <v>6.2E-2</v>
      </c>
      <c r="D363" s="1">
        <v>0.273641808567753</v>
      </c>
      <c r="E363" s="1" t="s">
        <v>337</v>
      </c>
      <c r="F363" s="3">
        <v>8</v>
      </c>
      <c r="G363" s="3">
        <v>33</v>
      </c>
      <c r="H363">
        <f>VLOOKUP(A363,Taul1!A2:C834,3)</f>
        <v>1</v>
      </c>
      <c r="I363" t="str">
        <f>VLOOKUP(A363,Taul1!A2:C834,2)</f>
        <v>Kuntien välinentulomuutto,  20-39 -vuotiaat</v>
      </c>
      <c r="L363" t="s">
        <v>1663</v>
      </c>
      <c r="M363" t="str">
        <f t="shared" si="5"/>
        <v>8,33,0</v>
      </c>
      <c r="O363">
        <f>VLOOKUP(B363,Taul1!A2:C834,3)</f>
        <v>0</v>
      </c>
      <c r="P363" t="str">
        <f>VLOOKUP(B363,Taul1!A2:C834,2)</f>
        <v>Puistot ja yleiset alueet investointimenot yhteensä</v>
      </c>
    </row>
    <row r="364" spans="1:16" ht="18" x14ac:dyDescent="0.3">
      <c r="A364" s="1" t="s">
        <v>15</v>
      </c>
      <c r="B364" s="1" t="s">
        <v>307</v>
      </c>
      <c r="C364" s="1">
        <v>0.13</v>
      </c>
      <c r="D364" s="1">
        <v>2.1880752400430699E-2</v>
      </c>
      <c r="E364" s="1" t="s">
        <v>337</v>
      </c>
      <c r="F364" s="3">
        <v>8</v>
      </c>
      <c r="G364" s="3">
        <v>34</v>
      </c>
      <c r="H364">
        <f>VLOOKUP(A364,Taul1!A2:C834,3)</f>
        <v>1</v>
      </c>
      <c r="I364" t="str">
        <f>VLOOKUP(A364,Taul1!A2:C834,2)</f>
        <v>Kuntien välinentulomuutto,  20-39 -vuotiaat</v>
      </c>
      <c r="L364" t="s">
        <v>1663</v>
      </c>
      <c r="M364" t="str">
        <f t="shared" si="5"/>
        <v>8,34,1</v>
      </c>
      <c r="O364">
        <f>VLOOKUP(B364,Taul1!A2:C834,3)</f>
        <v>0</v>
      </c>
      <c r="P364" t="str">
        <f>VLOOKUP(B364,Taul1!A2:C834,2)</f>
        <v>Palo- ja pelastustoiminta investointimenot yhteensä</v>
      </c>
    </row>
    <row r="365" spans="1:16" ht="18" x14ac:dyDescent="0.3">
      <c r="A365" s="1" t="s">
        <v>15</v>
      </c>
      <c r="B365" s="1" t="s">
        <v>309</v>
      </c>
      <c r="C365" s="1">
        <v>-6.7000000000000004E-2</v>
      </c>
      <c r="D365" s="1">
        <v>0.23922630978807599</v>
      </c>
      <c r="E365" s="1" t="s">
        <v>337</v>
      </c>
      <c r="F365" s="3">
        <v>8</v>
      </c>
      <c r="G365" s="3">
        <v>35</v>
      </c>
      <c r="H365">
        <f>VLOOKUP(A365,Taul1!A2:C834,3)</f>
        <v>1</v>
      </c>
      <c r="I365" t="str">
        <f>VLOOKUP(A365,Taul1!A2:C834,2)</f>
        <v>Kuntien välinentulomuutto,  20-39 -vuotiaat</v>
      </c>
      <c r="L365" t="s">
        <v>1663</v>
      </c>
      <c r="M365" t="str">
        <f t="shared" si="5"/>
        <v>8,35,-1</v>
      </c>
      <c r="O365">
        <f>VLOOKUP(B365,Taul1!A2:C834,3)</f>
        <v>0</v>
      </c>
      <c r="P365" t="str">
        <f>VLOOKUP(B365,Taul1!A2:C834,2)</f>
        <v>Lomituspalvelut investointimenot yhteensä</v>
      </c>
    </row>
    <row r="366" spans="1:16" ht="18" x14ac:dyDescent="0.3">
      <c r="A366" s="1" t="s">
        <v>15</v>
      </c>
      <c r="B366" s="1" t="s">
        <v>311</v>
      </c>
      <c r="C366" s="1">
        <v>-1.2E-2</v>
      </c>
      <c r="D366" s="1">
        <v>0.82787366399233897</v>
      </c>
      <c r="E366" s="1" t="s">
        <v>337</v>
      </c>
      <c r="F366" s="3">
        <v>8</v>
      </c>
      <c r="G366" s="3">
        <v>36</v>
      </c>
      <c r="H366">
        <f>VLOOKUP(A366,Taul1!A2:C834,3)</f>
        <v>1</v>
      </c>
      <c r="I366" t="str">
        <f>VLOOKUP(A366,Taul1!A2:C834,2)</f>
        <v>Kuntien välinentulomuutto,  20-39 -vuotiaat</v>
      </c>
      <c r="L366" t="s">
        <v>1663</v>
      </c>
      <c r="M366" t="str">
        <f t="shared" si="5"/>
        <v>8,36,-1</v>
      </c>
      <c r="O366">
        <f>VLOOKUP(B366,Taul1!A2:C834,3)</f>
        <v>0</v>
      </c>
      <c r="P366" t="str">
        <f>VLOOKUP(B366,Taul1!A2:C834,2)</f>
        <v>Tila- ja vuokrauspalvelut investointimenot yhteensä</v>
      </c>
    </row>
    <row r="367" spans="1:16" ht="18" x14ac:dyDescent="0.3">
      <c r="A367" s="1" t="s">
        <v>15</v>
      </c>
      <c r="B367" s="1" t="s">
        <v>313</v>
      </c>
      <c r="C367" s="1">
        <v>0.04</v>
      </c>
      <c r="D367" s="1">
        <v>0.482326945839885</v>
      </c>
      <c r="E367" s="1" t="s">
        <v>337</v>
      </c>
      <c r="F367" s="3">
        <v>8</v>
      </c>
      <c r="G367" s="3">
        <v>37</v>
      </c>
      <c r="H367">
        <f>VLOOKUP(A367,Taul1!A2:C834,3)</f>
        <v>1</v>
      </c>
      <c r="I367" t="str">
        <f>VLOOKUP(A367,Taul1!A2:C834,2)</f>
        <v>Kuntien välinentulomuutto,  20-39 -vuotiaat</v>
      </c>
      <c r="L367" t="s">
        <v>1663</v>
      </c>
      <c r="M367" t="str">
        <f t="shared" si="5"/>
        <v>8,37,0</v>
      </c>
      <c r="O367">
        <f>VLOOKUP(B367,Taul1!A2:C834,3)</f>
        <v>0</v>
      </c>
      <c r="P367" t="str">
        <f>VLOOKUP(B367,Taul1!A2:C834,2)</f>
        <v>Tukipalvelut investointimenot yhteensä</v>
      </c>
    </row>
    <row r="368" spans="1:16" ht="18" x14ac:dyDescent="0.3">
      <c r="A368" s="1" t="s">
        <v>15</v>
      </c>
      <c r="B368" s="1" t="s">
        <v>315</v>
      </c>
      <c r="C368" s="1">
        <v>5.6000000000000001E-2</v>
      </c>
      <c r="D368" s="1">
        <v>0.32637268455651203</v>
      </c>
      <c r="E368" s="1" t="s">
        <v>337</v>
      </c>
      <c r="F368" s="3">
        <v>8</v>
      </c>
      <c r="G368" s="3">
        <v>38</v>
      </c>
      <c r="H368">
        <f>VLOOKUP(A368,Taul1!A2:C834,3)</f>
        <v>1</v>
      </c>
      <c r="I368" t="str">
        <f>VLOOKUP(A368,Taul1!A2:C834,2)</f>
        <v>Kuntien välinentulomuutto,  20-39 -vuotiaat</v>
      </c>
      <c r="L368" t="s">
        <v>1663</v>
      </c>
      <c r="M368" t="str">
        <f t="shared" si="5"/>
        <v>8,38,0</v>
      </c>
      <c r="O368">
        <f>VLOOKUP(B368,Taul1!A2:C834,3)</f>
        <v>0</v>
      </c>
      <c r="P368" t="str">
        <f>VLOOKUP(B368,Taul1!A2:C834,2)</f>
        <v>Elinkeinoelämän edistäminen investointimenot yhteensä</v>
      </c>
    </row>
    <row r="369" spans="1:16" ht="18" x14ac:dyDescent="0.3">
      <c r="A369" s="1" t="s">
        <v>15</v>
      </c>
      <c r="B369" s="1" t="s">
        <v>317</v>
      </c>
      <c r="C369" s="1">
        <v>4.8000000000000001E-2</v>
      </c>
      <c r="D369" s="1">
        <v>0.39565458991355801</v>
      </c>
      <c r="E369" s="1" t="s">
        <v>337</v>
      </c>
      <c r="F369" s="3">
        <v>8</v>
      </c>
      <c r="G369" s="3">
        <v>39</v>
      </c>
      <c r="H369">
        <f>VLOOKUP(A369,Taul1!A2:C834,3)</f>
        <v>1</v>
      </c>
      <c r="I369" t="str">
        <f>VLOOKUP(A369,Taul1!A2:C834,2)</f>
        <v>Kuntien välinentulomuutto,  20-39 -vuotiaat</v>
      </c>
      <c r="L369" t="s">
        <v>1663</v>
      </c>
      <c r="M369" t="str">
        <f t="shared" si="5"/>
        <v>8,39,0</v>
      </c>
      <c r="O369">
        <f>VLOOKUP(B369,Taul1!A2:C834,3)</f>
        <v>0</v>
      </c>
      <c r="P369" t="str">
        <f>VLOOKUP(B369,Taul1!A2:C834,2)</f>
        <v>Vesihuolto investointimenot yhteensä</v>
      </c>
    </row>
    <row r="370" spans="1:16" ht="18" x14ac:dyDescent="0.3">
      <c r="A370" s="1" t="s">
        <v>15</v>
      </c>
      <c r="B370" s="1" t="s">
        <v>319</v>
      </c>
      <c r="C370" s="1">
        <v>-1.7999999999999999E-2</v>
      </c>
      <c r="D370" s="1">
        <v>0.74989675826080204</v>
      </c>
      <c r="E370" s="1" t="s">
        <v>337</v>
      </c>
      <c r="F370" s="3">
        <v>8</v>
      </c>
      <c r="G370" s="3">
        <v>40</v>
      </c>
      <c r="H370">
        <f>VLOOKUP(A370,Taul1!A2:C834,3)</f>
        <v>1</v>
      </c>
      <c r="I370" t="str">
        <f>VLOOKUP(A370,Taul1!A2:C834,2)</f>
        <v>Kuntien välinentulomuutto,  20-39 -vuotiaat</v>
      </c>
      <c r="L370" t="s">
        <v>1663</v>
      </c>
      <c r="M370" t="str">
        <f t="shared" si="5"/>
        <v>8,40,-1</v>
      </c>
      <c r="O370">
        <f>VLOOKUP(B370,Taul1!A2:C834,3)</f>
        <v>0</v>
      </c>
      <c r="P370" t="str">
        <f>VLOOKUP(B370,Taul1!A2:C834,2)</f>
        <v>Energiahuolto investointimenot yhteensä</v>
      </c>
    </row>
    <row r="371" spans="1:16" ht="18" x14ac:dyDescent="0.3">
      <c r="A371" s="1" t="s">
        <v>15</v>
      </c>
      <c r="B371" s="1" t="s">
        <v>321</v>
      </c>
      <c r="C371" s="1">
        <v>-4.4999999999999998E-2</v>
      </c>
      <c r="D371" s="1">
        <v>0.42922053684282602</v>
      </c>
      <c r="E371" s="1" t="s">
        <v>337</v>
      </c>
      <c r="F371" s="3">
        <v>8</v>
      </c>
      <c r="G371" s="3">
        <v>41</v>
      </c>
      <c r="H371">
        <f>VLOOKUP(A371,Taul1!A2:C834,3)</f>
        <v>1</v>
      </c>
      <c r="I371" t="str">
        <f>VLOOKUP(A371,Taul1!A2:C834,2)</f>
        <v>Kuntien välinentulomuutto,  20-39 -vuotiaat</v>
      </c>
      <c r="L371" t="s">
        <v>1663</v>
      </c>
      <c r="M371" t="str">
        <f t="shared" si="5"/>
        <v>8,41,-1</v>
      </c>
      <c r="O371">
        <f>VLOOKUP(B371,Taul1!A2:C834,3)</f>
        <v>0</v>
      </c>
      <c r="P371" t="str">
        <f>VLOOKUP(B371,Taul1!A2:C834,2)</f>
        <v>Jätehuolto investointimenot yhteensä</v>
      </c>
    </row>
    <row r="372" spans="1:16" ht="18" x14ac:dyDescent="0.3">
      <c r="A372" s="1" t="s">
        <v>15</v>
      </c>
      <c r="B372" s="1" t="s">
        <v>323</v>
      </c>
      <c r="C372" s="1">
        <v>-0.16600000000000001</v>
      </c>
      <c r="D372" s="1">
        <v>3.3244951969300099E-3</v>
      </c>
      <c r="E372" s="1" t="s">
        <v>337</v>
      </c>
      <c r="F372" s="3">
        <v>8</v>
      </c>
      <c r="G372" s="3">
        <v>42</v>
      </c>
      <c r="H372">
        <f>VLOOKUP(A372,Taul1!A2:C834,3)</f>
        <v>1</v>
      </c>
      <c r="I372" t="str">
        <f>VLOOKUP(A372,Taul1!A2:C834,2)</f>
        <v>Kuntien välinentulomuutto,  20-39 -vuotiaat</v>
      </c>
      <c r="L372" t="s">
        <v>1663</v>
      </c>
      <c r="M372" t="str">
        <f t="shared" si="5"/>
        <v>8,42,-2</v>
      </c>
      <c r="O372">
        <f>VLOOKUP(B372,Taul1!A2:C834,3)</f>
        <v>0</v>
      </c>
      <c r="P372" t="str">
        <f>VLOOKUP(B372,Taul1!A2:C834,2)</f>
        <v>Joukkoliikenne investointimenot yhteensä</v>
      </c>
    </row>
    <row r="373" spans="1:16" ht="18" x14ac:dyDescent="0.3">
      <c r="A373" s="1" t="s">
        <v>15</v>
      </c>
      <c r="B373" s="1" t="s">
        <v>325</v>
      </c>
      <c r="C373" s="1">
        <v>0.05</v>
      </c>
      <c r="D373" s="1">
        <v>0.38151836826781499</v>
      </c>
      <c r="E373" s="1" t="s">
        <v>337</v>
      </c>
      <c r="F373" s="3">
        <v>8</v>
      </c>
      <c r="G373" s="3">
        <v>43</v>
      </c>
      <c r="H373">
        <f>VLOOKUP(A373,Taul1!A2:C834,3)</f>
        <v>1</v>
      </c>
      <c r="I373" t="str">
        <f>VLOOKUP(A373,Taul1!A2:C834,2)</f>
        <v>Kuntien välinentulomuutto,  20-39 -vuotiaat</v>
      </c>
      <c r="L373" t="s">
        <v>1663</v>
      </c>
      <c r="M373" t="str">
        <f t="shared" si="5"/>
        <v>8,43,0</v>
      </c>
      <c r="O373">
        <f>VLOOKUP(B373,Taul1!A2:C834,3)</f>
        <v>0</v>
      </c>
      <c r="P373" t="str">
        <f>VLOOKUP(B373,Taul1!A2:C834,2)</f>
        <v>Satamatoiminta investointimenot yhteensä</v>
      </c>
    </row>
    <row r="374" spans="1:16" ht="18" x14ac:dyDescent="0.3">
      <c r="A374" s="1" t="s">
        <v>15</v>
      </c>
      <c r="B374" s="1" t="s">
        <v>327</v>
      </c>
      <c r="C374" s="1">
        <v>0.02</v>
      </c>
      <c r="D374" s="1">
        <v>0.72752248663672703</v>
      </c>
      <c r="E374" s="1" t="s">
        <v>337</v>
      </c>
      <c r="F374" s="3">
        <v>8</v>
      </c>
      <c r="G374" s="3">
        <v>44</v>
      </c>
      <c r="H374">
        <f>VLOOKUP(A374,Taul1!A2:C834,3)</f>
        <v>1</v>
      </c>
      <c r="I374" t="str">
        <f>VLOOKUP(A374,Taul1!A2:C834,2)</f>
        <v>Kuntien välinentulomuutto,  20-39 -vuotiaat</v>
      </c>
      <c r="L374" t="s">
        <v>1663</v>
      </c>
      <c r="M374" t="str">
        <f t="shared" si="5"/>
        <v>8,44,0</v>
      </c>
      <c r="O374">
        <f>VLOOKUP(B374,Taul1!A2:C834,3)</f>
        <v>0</v>
      </c>
      <c r="P374" t="str">
        <f>VLOOKUP(B374,Taul1!A2:C834,2)</f>
        <v>Maa- ja metsätilat investointimenot yhteensä</v>
      </c>
    </row>
    <row r="375" spans="1:16" ht="18" x14ac:dyDescent="0.3">
      <c r="A375" s="1" t="s">
        <v>15</v>
      </c>
      <c r="B375" s="1" t="s">
        <v>329</v>
      </c>
      <c r="C375" s="1">
        <v>3.5999999999999997E-2</v>
      </c>
      <c r="D375" s="1">
        <v>0.522154440664925</v>
      </c>
      <c r="E375" s="1" t="s">
        <v>337</v>
      </c>
      <c r="F375" s="3">
        <v>8</v>
      </c>
      <c r="G375" s="3">
        <v>45</v>
      </c>
      <c r="H375">
        <f>VLOOKUP(A375,Taul1!A2:C834,3)</f>
        <v>1</v>
      </c>
      <c r="I375" t="str">
        <f>VLOOKUP(A375,Taul1!A2:C834,2)</f>
        <v>Kuntien välinentulomuutto,  20-39 -vuotiaat</v>
      </c>
      <c r="L375" t="s">
        <v>1663</v>
      </c>
      <c r="M375" t="str">
        <f t="shared" si="5"/>
        <v>8,45,0</v>
      </c>
      <c r="O375">
        <f>VLOOKUP(B375,Taul1!A2:C834,3)</f>
        <v>0</v>
      </c>
      <c r="P375" t="str">
        <f>VLOOKUP(B375,Taul1!A2:C834,2)</f>
        <v>Muu toiminta investointimenot yhteensä</v>
      </c>
    </row>
    <row r="376" spans="1:16" ht="18" x14ac:dyDescent="0.3">
      <c r="A376" s="1" t="s">
        <v>15</v>
      </c>
      <c r="B376" s="1" t="s">
        <v>331</v>
      </c>
      <c r="C376" s="1">
        <v>5.8000000000000003E-2</v>
      </c>
      <c r="D376" s="1">
        <v>0.30803536764437101</v>
      </c>
      <c r="E376" s="1" t="s">
        <v>337</v>
      </c>
      <c r="F376" s="3">
        <v>8</v>
      </c>
      <c r="G376" s="3">
        <v>46</v>
      </c>
      <c r="H376">
        <f>VLOOKUP(A376,Taul1!A2:C834,3)</f>
        <v>1</v>
      </c>
      <c r="I376" t="str">
        <f>VLOOKUP(A376,Taul1!A2:C834,2)</f>
        <v>Kuntien välinentulomuutto,  20-39 -vuotiaat</v>
      </c>
      <c r="L376" t="s">
        <v>1663</v>
      </c>
      <c r="M376" t="str">
        <f t="shared" si="5"/>
        <v>8,46,0</v>
      </c>
      <c r="O376">
        <f>VLOOKUP(B376,Taul1!A2:C834,3)</f>
        <v>0</v>
      </c>
      <c r="P376" t="str">
        <f>VLOOKUP(B376,Taul1!A2:C834,2)</f>
        <v>Investoinnit yhteensä  investointimenot yhteensä</v>
      </c>
    </row>
    <row r="377" spans="1:16" ht="18" x14ac:dyDescent="0.3">
      <c r="A377" s="1" t="s">
        <v>15</v>
      </c>
      <c r="B377" s="1" t="s">
        <v>117</v>
      </c>
      <c r="C377" s="1">
        <v>-2.9000000000000001E-2</v>
      </c>
      <c r="D377" s="1">
        <v>0.61078571891726796</v>
      </c>
      <c r="E377" s="1" t="s">
        <v>337</v>
      </c>
      <c r="F377" s="3">
        <v>8</v>
      </c>
      <c r="G377" s="3">
        <v>47</v>
      </c>
      <c r="H377">
        <f>VLOOKUP(A377,Taul1!A2:C834,3)</f>
        <v>1</v>
      </c>
      <c r="I377" t="str">
        <f>VLOOKUP(A377,Taul1!A2:C834,2)</f>
        <v>Kuntien välinentulomuutto,  20-39 -vuotiaat</v>
      </c>
      <c r="L377" t="s">
        <v>1663</v>
      </c>
      <c r="M377" t="str">
        <f t="shared" si="5"/>
        <v>8,47,-1</v>
      </c>
      <c r="O377">
        <f>VLOOKUP(B377,Taul1!A2:C834,3)</f>
        <v>0</v>
      </c>
      <c r="P377" t="str">
        <f>VLOOKUP(B377,Taul1!A2:C834,2)</f>
        <v>Taloudellinen huoltosuhde</v>
      </c>
    </row>
    <row r="378" spans="1:16" ht="18" x14ac:dyDescent="0.3">
      <c r="A378" s="1" t="s">
        <v>17</v>
      </c>
      <c r="B378" s="1" t="s">
        <v>241</v>
      </c>
      <c r="C378" s="1">
        <v>-4.4999999999999998E-2</v>
      </c>
      <c r="D378" s="1">
        <v>0.42471422572360301</v>
      </c>
      <c r="E378" s="1" t="s">
        <v>337</v>
      </c>
      <c r="F378" s="3">
        <v>9</v>
      </c>
      <c r="G378" s="3">
        <v>1</v>
      </c>
      <c r="H378">
        <f>VLOOKUP(A378,Taul1!A2:C834,3)</f>
        <v>1</v>
      </c>
      <c r="I378" t="str">
        <f>VLOOKUP(A378,Taul1!A2:C834,2)</f>
        <v>Kuntien välinen tulomuutto, 40-59 -vuotiaat</v>
      </c>
      <c r="L378" t="s">
        <v>1663</v>
      </c>
      <c r="M378" t="str">
        <f t="shared" si="5"/>
        <v>9,1,-1</v>
      </c>
      <c r="O378">
        <f>VLOOKUP(B378,Taul1!A2:C834,3)</f>
        <v>0</v>
      </c>
      <c r="P378" t="str">
        <f>VLOOKUP(B378,Taul1!A2:C834,2)</f>
        <v>Yleishallinto investointimenot yhteensä</v>
      </c>
    </row>
    <row r="379" spans="1:16" ht="18" x14ac:dyDescent="0.3">
      <c r="A379" s="1" t="s">
        <v>17</v>
      </c>
      <c r="B379" s="1" t="s">
        <v>243</v>
      </c>
      <c r="C379" s="1">
        <v>-6.2E-2</v>
      </c>
      <c r="D379" s="1">
        <v>0.27727566134773202</v>
      </c>
      <c r="E379" s="1" t="s">
        <v>337</v>
      </c>
      <c r="F379" s="3">
        <v>9</v>
      </c>
      <c r="G379" s="3">
        <v>2</v>
      </c>
      <c r="H379">
        <f>VLOOKUP(A379,Taul1!A2:C834,3)</f>
        <v>1</v>
      </c>
      <c r="I379" t="str">
        <f>VLOOKUP(A379,Taul1!A2:C834,2)</f>
        <v>Kuntien välinen tulomuutto, 40-59 -vuotiaat</v>
      </c>
      <c r="L379" t="s">
        <v>1663</v>
      </c>
      <c r="M379" t="str">
        <f t="shared" si="5"/>
        <v>9,2,-1</v>
      </c>
      <c r="O379">
        <f>VLOOKUP(B379,Taul1!A2:C834,3)</f>
        <v>0</v>
      </c>
      <c r="P379" t="str">
        <f>VLOOKUP(B379,Taul1!A2:C834,2)</f>
        <v>Lasten ja perheiden palvelut investointimenot yhteensä</v>
      </c>
    </row>
    <row r="380" spans="1:16" ht="18" x14ac:dyDescent="0.3">
      <c r="A380" s="1" t="s">
        <v>17</v>
      </c>
      <c r="B380" s="1" t="s">
        <v>245</v>
      </c>
      <c r="C380" s="1">
        <v>4.9000000000000002E-2</v>
      </c>
      <c r="D380" s="1">
        <v>0.39087029580895499</v>
      </c>
      <c r="E380" s="1" t="s">
        <v>337</v>
      </c>
      <c r="F380" s="3">
        <v>9</v>
      </c>
      <c r="G380" s="3">
        <v>3</v>
      </c>
      <c r="H380">
        <f>VLOOKUP(A380,Taul1!A2:C834,3)</f>
        <v>1</v>
      </c>
      <c r="I380" t="str">
        <f>VLOOKUP(A380,Taul1!A2:C834,2)</f>
        <v>Kuntien välinen tulomuutto, 40-59 -vuotiaat</v>
      </c>
      <c r="L380" t="s">
        <v>1663</v>
      </c>
      <c r="M380" t="str">
        <f t="shared" si="5"/>
        <v>9,3,0</v>
      </c>
      <c r="O380">
        <f>VLOOKUP(B380,Taul1!A2:C834,3)</f>
        <v>0</v>
      </c>
      <c r="P380" t="str">
        <f>VLOOKUP(B380,Taul1!A2:C834,2)</f>
        <v>Ikääntyneiden palvelut investointimenot yhteensä</v>
      </c>
    </row>
    <row r="381" spans="1:16" ht="18" x14ac:dyDescent="0.3">
      <c r="A381" s="1" t="s">
        <v>17</v>
      </c>
      <c r="B381" s="1" t="s">
        <v>247</v>
      </c>
      <c r="C381" s="1">
        <v>-2.7E-2</v>
      </c>
      <c r="D381" s="1">
        <v>0.63485055133757595</v>
      </c>
      <c r="E381" s="1" t="s">
        <v>337</v>
      </c>
      <c r="F381" s="3">
        <v>9</v>
      </c>
      <c r="G381" s="3">
        <v>4</v>
      </c>
      <c r="H381">
        <f>VLOOKUP(A381,Taul1!A2:C834,3)</f>
        <v>1</v>
      </c>
      <c r="I381" t="str">
        <f>VLOOKUP(A381,Taul1!A2:C834,2)</f>
        <v>Kuntien välinen tulomuutto, 40-59 -vuotiaat</v>
      </c>
      <c r="L381" t="s">
        <v>1663</v>
      </c>
      <c r="M381" t="str">
        <f t="shared" si="5"/>
        <v>9,4,-1</v>
      </c>
      <c r="O381">
        <f>VLOOKUP(B381,Taul1!A2:C834,3)</f>
        <v>0</v>
      </c>
      <c r="P381" t="str">
        <f>VLOOKUP(B381,Taul1!A2:C834,2)</f>
        <v>Vammaisten palvelut investointimenot yhteensä</v>
      </c>
    </row>
    <row r="382" spans="1:16" ht="18" x14ac:dyDescent="0.3">
      <c r="A382" s="1" t="s">
        <v>17</v>
      </c>
      <c r="B382" s="1" t="s">
        <v>249</v>
      </c>
      <c r="C382" s="1">
        <v>-6.6000000000000003E-2</v>
      </c>
      <c r="D382" s="1">
        <v>0.24884526940802201</v>
      </c>
      <c r="E382" s="1" t="s">
        <v>337</v>
      </c>
      <c r="F382" s="3">
        <v>9</v>
      </c>
      <c r="G382" s="3">
        <v>5</v>
      </c>
      <c r="H382">
        <f>VLOOKUP(A382,Taul1!A2:C834,3)</f>
        <v>1</v>
      </c>
      <c r="I382" t="str">
        <f>VLOOKUP(A382,Taul1!A2:C834,2)</f>
        <v>Kuntien välinen tulomuutto, 40-59 -vuotiaat</v>
      </c>
      <c r="L382" t="s">
        <v>1663</v>
      </c>
      <c r="M382" t="str">
        <f t="shared" si="5"/>
        <v>9,5,-1</v>
      </c>
      <c r="O382">
        <f>VLOOKUP(B382,Taul1!A2:C834,3)</f>
        <v>0</v>
      </c>
      <c r="P382" t="str">
        <f>VLOOKUP(B382,Taul1!A2:C834,2)</f>
        <v>Kotihoito investointimenot yhteensä</v>
      </c>
    </row>
    <row r="383" spans="1:16" ht="18" x14ac:dyDescent="0.3">
      <c r="A383" s="1" t="s">
        <v>17</v>
      </c>
      <c r="B383" s="1" t="s">
        <v>251</v>
      </c>
      <c r="C383" s="1">
        <v>3.0000000000000001E-3</v>
      </c>
      <c r="D383" s="1">
        <v>0.96481520148069799</v>
      </c>
      <c r="E383" s="1" t="s">
        <v>337</v>
      </c>
      <c r="F383" s="3">
        <v>9</v>
      </c>
      <c r="G383" s="3">
        <v>6</v>
      </c>
      <c r="H383">
        <f>VLOOKUP(A383,Taul1!A2:C834,3)</f>
        <v>1</v>
      </c>
      <c r="I383" t="str">
        <f>VLOOKUP(A383,Taul1!A2:C834,2)</f>
        <v>Kuntien välinen tulomuutto, 40-59 -vuotiaat</v>
      </c>
      <c r="L383" t="s">
        <v>1663</v>
      </c>
      <c r="M383" t="str">
        <f t="shared" si="5"/>
        <v>9,6,0</v>
      </c>
      <c r="O383">
        <f>VLOOKUP(B383,Taul1!A2:C834,3)</f>
        <v>0</v>
      </c>
      <c r="P383" t="str">
        <f>VLOOKUP(B383,Taul1!A2:C834,2)</f>
        <v>Työllistymistä tukevat palvelut investointimenot yhteensä</v>
      </c>
    </row>
    <row r="384" spans="1:16" ht="18" x14ac:dyDescent="0.3">
      <c r="A384" s="1" t="s">
        <v>17</v>
      </c>
      <c r="B384" s="1" t="s">
        <v>253</v>
      </c>
      <c r="C384" s="1">
        <v>-0.108</v>
      </c>
      <c r="D384" s="1">
        <v>5.8324346089990299E-2</v>
      </c>
      <c r="E384" s="1" t="s">
        <v>337</v>
      </c>
      <c r="F384" s="3">
        <v>9</v>
      </c>
      <c r="G384" s="3">
        <v>7</v>
      </c>
      <c r="H384">
        <f>VLOOKUP(A384,Taul1!A2:C834,3)</f>
        <v>1</v>
      </c>
      <c r="I384" t="str">
        <f>VLOOKUP(A384,Taul1!A2:C834,2)</f>
        <v>Kuntien välinen tulomuutto, 40-59 -vuotiaat</v>
      </c>
      <c r="L384" t="s">
        <v>1663</v>
      </c>
      <c r="M384" t="str">
        <f t="shared" si="5"/>
        <v>9,7,-2</v>
      </c>
      <c r="O384">
        <f>VLOOKUP(B384,Taul1!A2:C834,3)</f>
        <v>0</v>
      </c>
      <c r="P384" t="str">
        <f>VLOOKUP(B384,Taul1!A2:C834,2)</f>
        <v>Päihdehuollon erityispalvelut investointimenot yhteensä</v>
      </c>
    </row>
    <row r="385" spans="1:16" ht="18" x14ac:dyDescent="0.3">
      <c r="A385" s="1" t="s">
        <v>17</v>
      </c>
      <c r="B385" s="1" t="s">
        <v>255</v>
      </c>
      <c r="C385" s="1">
        <v>-4.1000000000000002E-2</v>
      </c>
      <c r="D385" s="1">
        <v>0.47501678282207799</v>
      </c>
      <c r="E385" s="1" t="s">
        <v>337</v>
      </c>
      <c r="F385" s="3">
        <v>9</v>
      </c>
      <c r="G385" s="3">
        <v>8</v>
      </c>
      <c r="H385">
        <f>VLOOKUP(A385,Taul1!A2:C834,3)</f>
        <v>1</v>
      </c>
      <c r="I385" t="str">
        <f>VLOOKUP(A385,Taul1!A2:C834,2)</f>
        <v>Kuntien välinen tulomuutto, 40-59 -vuotiaat</v>
      </c>
      <c r="L385" t="s">
        <v>1663</v>
      </c>
      <c r="M385" t="str">
        <f t="shared" si="5"/>
        <v>9,8,-1</v>
      </c>
      <c r="O385">
        <f>VLOOKUP(B385,Taul1!A2:C834,3)</f>
        <v>0</v>
      </c>
      <c r="P385" t="str">
        <f>VLOOKUP(B385,Taul1!A2:C834,2)</f>
        <v>Perusterveydenhuolto investointimenot yhteensä</v>
      </c>
    </row>
    <row r="386" spans="1:16" ht="18" x14ac:dyDescent="0.3">
      <c r="A386" s="1" t="s">
        <v>17</v>
      </c>
      <c r="B386" s="1" t="s">
        <v>257</v>
      </c>
      <c r="C386" s="1">
        <v>-0.06</v>
      </c>
      <c r="D386" s="1">
        <v>0.28845533070930401</v>
      </c>
      <c r="E386" s="1" t="s">
        <v>337</v>
      </c>
      <c r="F386" s="3">
        <v>9</v>
      </c>
      <c r="G386" s="3">
        <v>9</v>
      </c>
      <c r="H386">
        <f>VLOOKUP(A386,Taul1!A2:C834,3)</f>
        <v>1</v>
      </c>
      <c r="I386" t="str">
        <f>VLOOKUP(A386,Taul1!A2:C834,2)</f>
        <v>Kuntien välinen tulomuutto, 40-59 -vuotiaat</v>
      </c>
      <c r="L386" t="s">
        <v>1663</v>
      </c>
      <c r="M386" t="str">
        <f t="shared" si="5"/>
        <v>9,9,-1</v>
      </c>
      <c r="O386">
        <f>VLOOKUP(B386,Taul1!A2:C834,3)</f>
        <v>0</v>
      </c>
      <c r="P386" t="str">
        <f>VLOOKUP(B386,Taul1!A2:C834,2)</f>
        <v>Erikoissairaanhoito investointimenot yhteensä</v>
      </c>
    </row>
    <row r="387" spans="1:16" ht="18" x14ac:dyDescent="0.3">
      <c r="A387" s="1" t="s">
        <v>17</v>
      </c>
      <c r="B387" s="1" t="s">
        <v>259</v>
      </c>
      <c r="C387" s="1">
        <v>8.7999999999999995E-2</v>
      </c>
      <c r="D387" s="1">
        <v>0.12307389150032</v>
      </c>
      <c r="E387" s="1" t="s">
        <v>337</v>
      </c>
      <c r="F387" s="3">
        <v>9</v>
      </c>
      <c r="G387" s="3">
        <v>10</v>
      </c>
      <c r="H387">
        <f>VLOOKUP(A387,Taul1!A2:C834,3)</f>
        <v>1</v>
      </c>
      <c r="I387" t="str">
        <f>VLOOKUP(A387,Taul1!A2:C834,2)</f>
        <v>Kuntien välinen tulomuutto, 40-59 -vuotiaat</v>
      </c>
      <c r="L387" t="s">
        <v>1663</v>
      </c>
      <c r="M387" t="str">
        <f t="shared" ref="M387:M450" si="6">F387&amp;L387&amp;G387&amp;L387&amp;INT(C387*10)</f>
        <v>9,10,0</v>
      </c>
      <c r="O387">
        <f>VLOOKUP(B387,Taul1!A2:C834,3)</f>
        <v>0</v>
      </c>
      <c r="P387" t="str">
        <f>VLOOKUP(B387,Taul1!A2:C834,2)</f>
        <v>Ympäristöterveydenhuolto investointimenot yhteensä</v>
      </c>
    </row>
    <row r="388" spans="1:16" ht="18" x14ac:dyDescent="0.3">
      <c r="A388" s="1" t="s">
        <v>17</v>
      </c>
      <c r="B388" s="1" t="s">
        <v>261</v>
      </c>
      <c r="C388" s="1">
        <v>-1.6E-2</v>
      </c>
      <c r="D388" s="1">
        <v>0.77888730899860703</v>
      </c>
      <c r="E388" s="1" t="s">
        <v>337</v>
      </c>
      <c r="F388" s="3">
        <v>9</v>
      </c>
      <c r="G388" s="3">
        <v>11</v>
      </c>
      <c r="H388">
        <f>VLOOKUP(A388,Taul1!A2:C834,3)</f>
        <v>1</v>
      </c>
      <c r="I388" t="str">
        <f>VLOOKUP(A388,Taul1!A2:C834,2)</f>
        <v>Kuntien välinen tulomuutto, 40-59 -vuotiaat</v>
      </c>
      <c r="L388" t="s">
        <v>1663</v>
      </c>
      <c r="M388" t="str">
        <f t="shared" si="6"/>
        <v>9,11,-1</v>
      </c>
      <c r="O388">
        <f>VLOOKUP(B388,Taul1!A2:C834,3)</f>
        <v>0</v>
      </c>
      <c r="P388" t="str">
        <f>VLOOKUP(B388,Taul1!A2:C834,2)</f>
        <v>Muu sosiaali- ja terveystoiminta investointimenot yhteensä</v>
      </c>
    </row>
    <row r="389" spans="1:16" ht="18" x14ac:dyDescent="0.3">
      <c r="A389" s="1" t="s">
        <v>17</v>
      </c>
      <c r="B389" s="1" t="s">
        <v>263</v>
      </c>
      <c r="C389" s="1">
        <v>6.8000000000000005E-2</v>
      </c>
      <c r="D389" s="1">
        <v>0.23077301801648101</v>
      </c>
      <c r="E389" s="1" t="s">
        <v>337</v>
      </c>
      <c r="F389" s="3">
        <v>9</v>
      </c>
      <c r="G389" s="3">
        <v>12</v>
      </c>
      <c r="H389">
        <f>VLOOKUP(A389,Taul1!A2:C834,3)</f>
        <v>1</v>
      </c>
      <c r="I389" t="str">
        <f>VLOOKUP(A389,Taul1!A2:C834,2)</f>
        <v>Kuntien välinen tulomuutto, 40-59 -vuotiaat</v>
      </c>
      <c r="L389" t="s">
        <v>1663</v>
      </c>
      <c r="M389" t="str">
        <f t="shared" si="6"/>
        <v>9,12,0</v>
      </c>
      <c r="O389">
        <f>VLOOKUP(B389,Taul1!A2:C834,3)</f>
        <v>0</v>
      </c>
      <c r="P389" t="str">
        <f>VLOOKUP(B389,Taul1!A2:C834,2)</f>
        <v>Sosiaali- ja terveystoiminta yhteensä investointimenot yhteensä</v>
      </c>
    </row>
    <row r="390" spans="1:16" ht="18" x14ac:dyDescent="0.3">
      <c r="A390" s="1" t="s">
        <v>17</v>
      </c>
      <c r="B390" s="1" t="s">
        <v>265</v>
      </c>
      <c r="C390" s="1">
        <v>9.2999999999999999E-2</v>
      </c>
      <c r="D390" s="1">
        <v>0.10138320635187301</v>
      </c>
      <c r="E390" s="1" t="s">
        <v>337</v>
      </c>
      <c r="F390" s="3">
        <v>9</v>
      </c>
      <c r="G390" s="3">
        <v>13</v>
      </c>
      <c r="H390">
        <f>VLOOKUP(A390,Taul1!A2:C834,3)</f>
        <v>1</v>
      </c>
      <c r="I390" t="str">
        <f>VLOOKUP(A390,Taul1!A2:C834,2)</f>
        <v>Kuntien välinen tulomuutto, 40-59 -vuotiaat</v>
      </c>
      <c r="L390" t="s">
        <v>1663</v>
      </c>
      <c r="M390" t="str">
        <f t="shared" si="6"/>
        <v>9,13,0</v>
      </c>
      <c r="O390">
        <f>VLOOKUP(B390,Taul1!A2:C834,3)</f>
        <v>0</v>
      </c>
      <c r="P390" t="str">
        <f>VLOOKUP(B390,Taul1!A2:C834,2)</f>
        <v>Varhaiskasvatus investointimenot yhteensä</v>
      </c>
    </row>
    <row r="391" spans="1:16" ht="18" x14ac:dyDescent="0.3">
      <c r="A391" s="1" t="s">
        <v>17</v>
      </c>
      <c r="B391" s="1" t="s">
        <v>267</v>
      </c>
      <c r="C391" s="1">
        <v>-6.9000000000000006E-2</v>
      </c>
      <c r="D391" s="1">
        <v>0.22275617810307299</v>
      </c>
      <c r="E391" s="1" t="s">
        <v>337</v>
      </c>
      <c r="F391" s="3">
        <v>9</v>
      </c>
      <c r="G391" s="3">
        <v>14</v>
      </c>
      <c r="H391">
        <f>VLOOKUP(A391,Taul1!A2:C834,3)</f>
        <v>1</v>
      </c>
      <c r="I391" t="str">
        <f>VLOOKUP(A391,Taul1!A2:C834,2)</f>
        <v>Kuntien välinen tulomuutto, 40-59 -vuotiaat</v>
      </c>
      <c r="L391" t="s">
        <v>1663</v>
      </c>
      <c r="M391" t="str">
        <f t="shared" si="6"/>
        <v>9,14,-1</v>
      </c>
      <c r="O391">
        <f>VLOOKUP(B391,Taul1!A2:C834,3)</f>
        <v>0</v>
      </c>
      <c r="P391" t="str">
        <f>VLOOKUP(B391,Taul1!A2:C834,2)</f>
        <v>Esiopetus investointimenot yhteensä</v>
      </c>
    </row>
    <row r="392" spans="1:16" ht="18" x14ac:dyDescent="0.3">
      <c r="A392" s="1" t="s">
        <v>17</v>
      </c>
      <c r="B392" s="1" t="s">
        <v>269</v>
      </c>
      <c r="C392" s="1">
        <v>0.158</v>
      </c>
      <c r="D392" s="1">
        <v>5.1593306045897196E-3</v>
      </c>
      <c r="E392" s="1" t="s">
        <v>337</v>
      </c>
      <c r="F392" s="3">
        <v>9</v>
      </c>
      <c r="G392" s="3">
        <v>15</v>
      </c>
      <c r="H392">
        <f>VLOOKUP(A392,Taul1!A2:C834,3)</f>
        <v>1</v>
      </c>
      <c r="I392" t="str">
        <f>VLOOKUP(A392,Taul1!A2:C834,2)</f>
        <v>Kuntien välinen tulomuutto, 40-59 -vuotiaat</v>
      </c>
      <c r="L392" t="s">
        <v>1663</v>
      </c>
      <c r="M392" t="str">
        <f t="shared" si="6"/>
        <v>9,15,1</v>
      </c>
      <c r="O392">
        <f>VLOOKUP(B392,Taul1!A2:C834,3)</f>
        <v>0</v>
      </c>
      <c r="P392" t="str">
        <f>VLOOKUP(B392,Taul1!A2:C834,2)</f>
        <v>Perusopetus investointimenot yhteensä</v>
      </c>
    </row>
    <row r="393" spans="1:16" ht="18" x14ac:dyDescent="0.3">
      <c r="A393" s="1" t="s">
        <v>17</v>
      </c>
      <c r="B393" s="1" t="s">
        <v>271</v>
      </c>
      <c r="C393" s="1">
        <v>-0.124</v>
      </c>
      <c r="D393" s="1">
        <v>2.9308751112850199E-2</v>
      </c>
      <c r="E393" s="1" t="s">
        <v>337</v>
      </c>
      <c r="F393" s="3">
        <v>9</v>
      </c>
      <c r="G393" s="3">
        <v>16</v>
      </c>
      <c r="H393">
        <f>VLOOKUP(A393,Taul1!A2:C834,3)</f>
        <v>1</v>
      </c>
      <c r="I393" t="str">
        <f>VLOOKUP(A393,Taul1!A2:C834,2)</f>
        <v>Kuntien välinen tulomuutto, 40-59 -vuotiaat</v>
      </c>
      <c r="L393" t="s">
        <v>1663</v>
      </c>
      <c r="M393" t="str">
        <f t="shared" si="6"/>
        <v>9,16,-2</v>
      </c>
      <c r="O393">
        <f>VLOOKUP(B393,Taul1!A2:C834,3)</f>
        <v>0</v>
      </c>
      <c r="P393" t="str">
        <f>VLOOKUP(B393,Taul1!A2:C834,2)</f>
        <v>Lukiokoulutus investointimenot yhteensä</v>
      </c>
    </row>
    <row r="394" spans="1:16" ht="18" x14ac:dyDescent="0.3">
      <c r="A394" s="1" t="s">
        <v>17</v>
      </c>
      <c r="B394" s="1" t="s">
        <v>273</v>
      </c>
      <c r="C394" s="1">
        <v>-0.11799999999999999</v>
      </c>
      <c r="D394" s="1">
        <v>3.8081745661707002E-2</v>
      </c>
      <c r="E394" s="1" t="s">
        <v>337</v>
      </c>
      <c r="F394" s="3">
        <v>9</v>
      </c>
      <c r="G394" s="3">
        <v>17</v>
      </c>
      <c r="H394">
        <f>VLOOKUP(A394,Taul1!A2:C834,3)</f>
        <v>1</v>
      </c>
      <c r="I394" t="str">
        <f>VLOOKUP(A394,Taul1!A2:C834,2)</f>
        <v>Kuntien välinen tulomuutto, 40-59 -vuotiaat</v>
      </c>
      <c r="L394" t="s">
        <v>1663</v>
      </c>
      <c r="M394" t="str">
        <f t="shared" si="6"/>
        <v>9,17,-2</v>
      </c>
      <c r="O394">
        <f>VLOOKUP(B394,Taul1!A2:C834,3)</f>
        <v>0</v>
      </c>
      <c r="P394" t="str">
        <f>VLOOKUP(B394,Taul1!A2:C834,2)</f>
        <v>Ammatillinen koulutus investointimenot yhteensä</v>
      </c>
    </row>
    <row r="395" spans="1:16" ht="18" x14ac:dyDescent="0.3">
      <c r="A395" s="1" t="s">
        <v>17</v>
      </c>
      <c r="B395" s="1" t="s">
        <v>275</v>
      </c>
      <c r="C395" s="1">
        <v>-0.126</v>
      </c>
      <c r="D395" s="1">
        <v>2.7040455517897799E-2</v>
      </c>
      <c r="E395" s="1" t="s">
        <v>337</v>
      </c>
      <c r="F395" s="3">
        <v>9</v>
      </c>
      <c r="G395" s="3">
        <v>18</v>
      </c>
      <c r="H395">
        <f>VLOOKUP(A395,Taul1!A2:C834,3)</f>
        <v>1</v>
      </c>
      <c r="I395" t="str">
        <f>VLOOKUP(A395,Taul1!A2:C834,2)</f>
        <v>Kuntien välinen tulomuutto, 40-59 -vuotiaat</v>
      </c>
      <c r="L395" t="s">
        <v>1663</v>
      </c>
      <c r="M395" t="str">
        <f t="shared" si="6"/>
        <v>9,18,-2</v>
      </c>
      <c r="O395">
        <f>VLOOKUP(B395,Taul1!A2:C834,3)</f>
        <v>0</v>
      </c>
      <c r="P395" t="str">
        <f>VLOOKUP(B395,Taul1!A2:C834,2)</f>
        <v>Kansalaisopistojen vapaa sivistystyö investointimenot yhteensä</v>
      </c>
    </row>
    <row r="396" spans="1:16" ht="18" x14ac:dyDescent="0.3">
      <c r="A396" s="1" t="s">
        <v>17</v>
      </c>
      <c r="B396" s="1" t="s">
        <v>277</v>
      </c>
      <c r="C396" s="1">
        <v>-8.1000000000000003E-2</v>
      </c>
      <c r="D396" s="1">
        <v>0.15588663157774801</v>
      </c>
      <c r="E396" s="1" t="s">
        <v>337</v>
      </c>
      <c r="F396" s="3">
        <v>9</v>
      </c>
      <c r="G396" s="3">
        <v>19</v>
      </c>
      <c r="H396">
        <f>VLOOKUP(A396,Taul1!A2:C834,3)</f>
        <v>1</v>
      </c>
      <c r="I396" t="str">
        <f>VLOOKUP(A396,Taul1!A2:C834,2)</f>
        <v>Kuntien välinen tulomuutto, 40-59 -vuotiaat</v>
      </c>
      <c r="L396" t="s">
        <v>1663</v>
      </c>
      <c r="M396" t="str">
        <f t="shared" si="6"/>
        <v>9,19,-1</v>
      </c>
      <c r="O396">
        <f>VLOOKUP(B396,Taul1!A2:C834,3)</f>
        <v>0</v>
      </c>
      <c r="P396" t="str">
        <f>VLOOKUP(B396,Taul1!A2:C834,2)</f>
        <v>Taiteen perusopetus investointimenot yhteensä</v>
      </c>
    </row>
    <row r="397" spans="1:16" ht="18" x14ac:dyDescent="0.3">
      <c r="A397" s="1" t="s">
        <v>17</v>
      </c>
      <c r="B397" s="1" t="s">
        <v>279</v>
      </c>
      <c r="C397" s="1">
        <v>1.0999999999999999E-2</v>
      </c>
      <c r="D397" s="1">
        <v>0.84427079628813295</v>
      </c>
      <c r="E397" s="1" t="s">
        <v>337</v>
      </c>
      <c r="F397" s="3">
        <v>9</v>
      </c>
      <c r="G397" s="3">
        <v>20</v>
      </c>
      <c r="H397">
        <f>VLOOKUP(A397,Taul1!A2:C834,3)</f>
        <v>1</v>
      </c>
      <c r="I397" t="str">
        <f>VLOOKUP(A397,Taul1!A2:C834,2)</f>
        <v>Kuntien välinen tulomuutto, 40-59 -vuotiaat</v>
      </c>
      <c r="L397" t="s">
        <v>1663</v>
      </c>
      <c r="M397" t="str">
        <f t="shared" si="6"/>
        <v>9,20,0</v>
      </c>
      <c r="O397">
        <f>VLOOKUP(B397,Taul1!A2:C834,3)</f>
        <v>0</v>
      </c>
      <c r="P397" t="str">
        <f>VLOOKUP(B397,Taul1!A2:C834,2)</f>
        <v>Muu opetustoiminta investointimenot yhteensä</v>
      </c>
    </row>
    <row r="398" spans="1:16" ht="18" x14ac:dyDescent="0.3">
      <c r="A398" s="1" t="s">
        <v>17</v>
      </c>
      <c r="B398" s="1" t="s">
        <v>281</v>
      </c>
      <c r="C398" s="1">
        <v>4.1000000000000002E-2</v>
      </c>
      <c r="D398" s="1">
        <v>0.47702438928351298</v>
      </c>
      <c r="E398" s="1" t="s">
        <v>337</v>
      </c>
      <c r="F398" s="3">
        <v>9</v>
      </c>
      <c r="G398" s="3">
        <v>21</v>
      </c>
      <c r="H398">
        <f>VLOOKUP(A398,Taul1!A2:C834,3)</f>
        <v>1</v>
      </c>
      <c r="I398" t="str">
        <f>VLOOKUP(A398,Taul1!A2:C834,2)</f>
        <v>Kuntien välinen tulomuutto, 40-59 -vuotiaat</v>
      </c>
      <c r="L398" t="s">
        <v>1663</v>
      </c>
      <c r="M398" t="str">
        <f t="shared" si="6"/>
        <v>9,21,0</v>
      </c>
      <c r="O398">
        <f>VLOOKUP(B398,Taul1!A2:C834,3)</f>
        <v>0</v>
      </c>
      <c r="P398" t="str">
        <f>VLOOKUP(B398,Taul1!A2:C834,2)</f>
        <v>Kirjastotoiminta investointimenot yhteensä</v>
      </c>
    </row>
    <row r="399" spans="1:16" ht="18" x14ac:dyDescent="0.3">
      <c r="A399" s="1" t="s">
        <v>17</v>
      </c>
      <c r="B399" s="1" t="s">
        <v>283</v>
      </c>
      <c r="C399" s="1">
        <v>0.02</v>
      </c>
      <c r="D399" s="1">
        <v>0.71930936149772595</v>
      </c>
      <c r="E399" s="1" t="s">
        <v>337</v>
      </c>
      <c r="F399" s="3">
        <v>9</v>
      </c>
      <c r="G399" s="3">
        <v>22</v>
      </c>
      <c r="H399">
        <f>VLOOKUP(A399,Taul1!A2:C834,3)</f>
        <v>1</v>
      </c>
      <c r="I399" t="str">
        <f>VLOOKUP(A399,Taul1!A2:C834,2)</f>
        <v>Kuntien välinen tulomuutto, 40-59 -vuotiaat</v>
      </c>
      <c r="L399" t="s">
        <v>1663</v>
      </c>
      <c r="M399" t="str">
        <f t="shared" si="6"/>
        <v>9,22,0</v>
      </c>
      <c r="O399">
        <f>VLOOKUP(B399,Taul1!A2:C834,3)</f>
        <v>0</v>
      </c>
      <c r="P399" t="str">
        <f>VLOOKUP(B399,Taul1!A2:C834,2)</f>
        <v>Liikunta ja ulkoilu investointimenot yhteensä</v>
      </c>
    </row>
    <row r="400" spans="1:16" ht="18" x14ac:dyDescent="0.3">
      <c r="A400" s="1" t="s">
        <v>17</v>
      </c>
      <c r="B400" s="1" t="s">
        <v>285</v>
      </c>
      <c r="C400" s="1">
        <v>-0.12</v>
      </c>
      <c r="D400" s="1">
        <v>3.42794884796086E-2</v>
      </c>
      <c r="E400" s="1" t="s">
        <v>337</v>
      </c>
      <c r="F400" s="3">
        <v>9</v>
      </c>
      <c r="G400" s="3">
        <v>23</v>
      </c>
      <c r="H400">
        <f>VLOOKUP(A400,Taul1!A2:C834,3)</f>
        <v>1</v>
      </c>
      <c r="I400" t="str">
        <f>VLOOKUP(A400,Taul1!A2:C834,2)</f>
        <v>Kuntien välinen tulomuutto, 40-59 -vuotiaat</v>
      </c>
      <c r="L400" t="s">
        <v>1663</v>
      </c>
      <c r="M400" t="str">
        <f t="shared" si="6"/>
        <v>9,23,-2</v>
      </c>
      <c r="O400">
        <f>VLOOKUP(B400,Taul1!A2:C834,3)</f>
        <v>0</v>
      </c>
      <c r="P400" t="str">
        <f>VLOOKUP(B400,Taul1!A2:C834,2)</f>
        <v>Nuorisotoiminta investointimenot yhteensä</v>
      </c>
    </row>
    <row r="401" spans="1:16" ht="18" x14ac:dyDescent="0.3">
      <c r="A401" s="1" t="s">
        <v>17</v>
      </c>
      <c r="B401" s="1" t="s">
        <v>287</v>
      </c>
      <c r="C401" s="1">
        <v>-9.9000000000000005E-2</v>
      </c>
      <c r="D401" s="1">
        <v>8.0945394223669601E-2</v>
      </c>
      <c r="E401" s="1" t="s">
        <v>337</v>
      </c>
      <c r="F401" s="3">
        <v>9</v>
      </c>
      <c r="G401" s="3">
        <v>24</v>
      </c>
      <c r="H401">
        <f>VLOOKUP(A401,Taul1!A2:C834,3)</f>
        <v>1</v>
      </c>
      <c r="I401" t="str">
        <f>VLOOKUP(A401,Taul1!A2:C834,2)</f>
        <v>Kuntien välinen tulomuutto, 40-59 -vuotiaat</v>
      </c>
      <c r="L401" t="s">
        <v>1663</v>
      </c>
      <c r="M401" t="str">
        <f t="shared" si="6"/>
        <v>9,24,-1</v>
      </c>
      <c r="O401">
        <f>VLOOKUP(B401,Taul1!A2:C834,3)</f>
        <v>0</v>
      </c>
      <c r="P401" t="str">
        <f>VLOOKUP(B401,Taul1!A2:C834,2)</f>
        <v>Museo- ja näyttelytoiminta investointimenot yhteensä</v>
      </c>
    </row>
    <row r="402" spans="1:16" ht="18" x14ac:dyDescent="0.3">
      <c r="A402" s="1" t="s">
        <v>17</v>
      </c>
      <c r="B402" s="1" t="s">
        <v>289</v>
      </c>
      <c r="C402" s="1">
        <v>-3.5999999999999997E-2</v>
      </c>
      <c r="D402" s="1">
        <v>0.52270416897809002</v>
      </c>
      <c r="E402" s="1" t="s">
        <v>337</v>
      </c>
      <c r="F402" s="3">
        <v>9</v>
      </c>
      <c r="G402" s="3">
        <v>25</v>
      </c>
      <c r="H402">
        <f>VLOOKUP(A402,Taul1!A2:C834,3)</f>
        <v>1</v>
      </c>
      <c r="I402" t="str">
        <f>VLOOKUP(A402,Taul1!A2:C834,2)</f>
        <v>Kuntien välinen tulomuutto, 40-59 -vuotiaat</v>
      </c>
      <c r="L402" t="s">
        <v>1663</v>
      </c>
      <c r="M402" t="str">
        <f t="shared" si="6"/>
        <v>9,25,-1</v>
      </c>
      <c r="O402">
        <f>VLOOKUP(B402,Taul1!A2:C834,3)</f>
        <v>0</v>
      </c>
      <c r="P402" t="str">
        <f>VLOOKUP(B402,Taul1!A2:C834,2)</f>
        <v>Teatteri-, tanssi- ja sirkustoiminta investointimenot yhteensä</v>
      </c>
    </row>
    <row r="403" spans="1:16" ht="18" x14ac:dyDescent="0.3">
      <c r="A403" s="1" t="s">
        <v>17</v>
      </c>
      <c r="B403" s="1" t="s">
        <v>291</v>
      </c>
      <c r="C403" s="1">
        <v>-0.128</v>
      </c>
      <c r="D403" s="1">
        <v>2.4466626674594299E-2</v>
      </c>
      <c r="E403" s="1" t="s">
        <v>337</v>
      </c>
      <c r="F403" s="3">
        <v>9</v>
      </c>
      <c r="G403" s="3">
        <v>26</v>
      </c>
      <c r="H403">
        <f>VLOOKUP(A403,Taul1!A2:C834,3)</f>
        <v>1</v>
      </c>
      <c r="I403" t="str">
        <f>VLOOKUP(A403,Taul1!A2:C834,2)</f>
        <v>Kuntien välinen tulomuutto, 40-59 -vuotiaat</v>
      </c>
      <c r="L403" t="s">
        <v>1663</v>
      </c>
      <c r="M403" t="str">
        <f t="shared" si="6"/>
        <v>9,26,-2</v>
      </c>
      <c r="O403">
        <f>VLOOKUP(B403,Taul1!A2:C834,3)</f>
        <v>0</v>
      </c>
      <c r="P403" t="str">
        <f>VLOOKUP(B403,Taul1!A2:C834,2)</f>
        <v>Musiikkitoiminta investointimenot yhteensä</v>
      </c>
    </row>
    <row r="404" spans="1:16" ht="18" x14ac:dyDescent="0.3">
      <c r="A404" s="1" t="s">
        <v>17</v>
      </c>
      <c r="B404" s="1" t="s">
        <v>293</v>
      </c>
      <c r="C404" s="1">
        <v>-0.129</v>
      </c>
      <c r="D404" s="1">
        <v>2.3234312299768502E-2</v>
      </c>
      <c r="E404" s="1" t="s">
        <v>337</v>
      </c>
      <c r="F404" s="3">
        <v>9</v>
      </c>
      <c r="G404" s="3">
        <v>27</v>
      </c>
      <c r="H404">
        <f>VLOOKUP(A404,Taul1!A2:C834,3)</f>
        <v>1</v>
      </c>
      <c r="I404" t="str">
        <f>VLOOKUP(A404,Taul1!A2:C834,2)</f>
        <v>Kuntien välinen tulomuutto, 40-59 -vuotiaat</v>
      </c>
      <c r="L404" t="s">
        <v>1663</v>
      </c>
      <c r="M404" t="str">
        <f t="shared" si="6"/>
        <v>9,27,-2</v>
      </c>
      <c r="O404">
        <f>VLOOKUP(B404,Taul1!A2:C834,3)</f>
        <v>0</v>
      </c>
      <c r="P404" t="str">
        <f>VLOOKUP(B404,Taul1!A2:C834,2)</f>
        <v>Muu kulttuuritoiminta investointimenot yhteensä</v>
      </c>
    </row>
    <row r="405" spans="1:16" ht="18" x14ac:dyDescent="0.3">
      <c r="A405" s="1" t="s">
        <v>17</v>
      </c>
      <c r="B405" s="1" t="s">
        <v>295</v>
      </c>
      <c r="C405" s="1">
        <v>0.13400000000000001</v>
      </c>
      <c r="D405" s="1">
        <v>1.8045668842299401E-2</v>
      </c>
      <c r="E405" s="1" t="s">
        <v>337</v>
      </c>
      <c r="F405" s="3">
        <v>9</v>
      </c>
      <c r="G405" s="3">
        <v>28</v>
      </c>
      <c r="H405">
        <f>VLOOKUP(A405,Taul1!A2:C834,3)</f>
        <v>1</v>
      </c>
      <c r="I405" t="str">
        <f>VLOOKUP(A405,Taul1!A2:C834,2)</f>
        <v>Kuntien välinen tulomuutto, 40-59 -vuotiaat</v>
      </c>
      <c r="L405" t="s">
        <v>1663</v>
      </c>
      <c r="M405" t="str">
        <f t="shared" si="6"/>
        <v>9,28,1</v>
      </c>
      <c r="O405">
        <f>VLOOKUP(B405,Taul1!A2:C834,3)</f>
        <v>0</v>
      </c>
      <c r="P405" t="str">
        <f>VLOOKUP(B405,Taul1!A2:C834,2)</f>
        <v>Opetus- ja kulttuuritoiminta yhteensä investointimenot yhteensä</v>
      </c>
    </row>
    <row r="406" spans="1:16" ht="18" x14ac:dyDescent="0.3">
      <c r="A406" s="1" t="s">
        <v>17</v>
      </c>
      <c r="B406" s="1" t="s">
        <v>297</v>
      </c>
      <c r="C406" s="1">
        <v>-0.06</v>
      </c>
      <c r="D406" s="1">
        <v>0.29630549861324501</v>
      </c>
      <c r="E406" s="1" t="s">
        <v>337</v>
      </c>
      <c r="F406" s="3">
        <v>9</v>
      </c>
      <c r="G406" s="3">
        <v>29</v>
      </c>
      <c r="H406">
        <f>VLOOKUP(A406,Taul1!A2:C834,3)</f>
        <v>1</v>
      </c>
      <c r="I406" t="str">
        <f>VLOOKUP(A406,Taul1!A2:C834,2)</f>
        <v>Kuntien välinen tulomuutto, 40-59 -vuotiaat</v>
      </c>
      <c r="L406" t="s">
        <v>1663</v>
      </c>
      <c r="M406" t="str">
        <f t="shared" si="6"/>
        <v>9,29,-1</v>
      </c>
      <c r="O406">
        <f>VLOOKUP(B406,Taul1!A2:C834,3)</f>
        <v>0</v>
      </c>
      <c r="P406" t="str">
        <f>VLOOKUP(B406,Taul1!A2:C834,2)</f>
        <v>Yhdyskuntasuunnittelu investointimenot yhteensä</v>
      </c>
    </row>
    <row r="407" spans="1:16" ht="18" x14ac:dyDescent="0.3">
      <c r="A407" s="1" t="s">
        <v>17</v>
      </c>
      <c r="B407" s="1" t="s">
        <v>299</v>
      </c>
      <c r="C407" s="1">
        <v>-7.4999999999999997E-2</v>
      </c>
      <c r="D407" s="1">
        <v>0.18725535347511699</v>
      </c>
      <c r="E407" s="1" t="s">
        <v>337</v>
      </c>
      <c r="F407" s="3">
        <v>9</v>
      </c>
      <c r="G407" s="3">
        <v>30</v>
      </c>
      <c r="H407">
        <f>VLOOKUP(A407,Taul1!A2:C834,3)</f>
        <v>1</v>
      </c>
      <c r="I407" t="str">
        <f>VLOOKUP(A407,Taul1!A2:C834,2)</f>
        <v>Kuntien välinen tulomuutto, 40-59 -vuotiaat</v>
      </c>
      <c r="L407" t="s">
        <v>1663</v>
      </c>
      <c r="M407" t="str">
        <f t="shared" si="6"/>
        <v>9,30,-1</v>
      </c>
      <c r="O407">
        <f>VLOOKUP(B407,Taul1!A2:C834,3)</f>
        <v>0</v>
      </c>
      <c r="P407" t="str">
        <f>VLOOKUP(B407,Taul1!A2:C834,2)</f>
        <v>Rakennusvalvonta investointimenot yhteensä</v>
      </c>
    </row>
    <row r="408" spans="1:16" ht="18" x14ac:dyDescent="0.3">
      <c r="A408" s="1" t="s">
        <v>17</v>
      </c>
      <c r="B408" s="1" t="s">
        <v>301</v>
      </c>
      <c r="C408" s="1">
        <v>-0.14499999999999999</v>
      </c>
      <c r="D408" s="1">
        <v>1.04012219789517E-2</v>
      </c>
      <c r="E408" s="1" t="s">
        <v>337</v>
      </c>
      <c r="F408" s="3">
        <v>9</v>
      </c>
      <c r="G408" s="3">
        <v>31</v>
      </c>
      <c r="H408">
        <f>VLOOKUP(A408,Taul1!A2:C834,3)</f>
        <v>1</v>
      </c>
      <c r="I408" t="str">
        <f>VLOOKUP(A408,Taul1!A2:C834,2)</f>
        <v>Kuntien välinen tulomuutto, 40-59 -vuotiaat</v>
      </c>
      <c r="L408" t="s">
        <v>1663</v>
      </c>
      <c r="M408" t="str">
        <f t="shared" si="6"/>
        <v>9,31,-2</v>
      </c>
      <c r="O408">
        <f>VLOOKUP(B408,Taul1!A2:C834,3)</f>
        <v>0</v>
      </c>
      <c r="P408" t="str">
        <f>VLOOKUP(B408,Taul1!A2:C834,2)</f>
        <v>Ympäristön huolto investointimenot yhteensä</v>
      </c>
    </row>
    <row r="409" spans="1:16" ht="18" x14ac:dyDescent="0.3">
      <c r="A409" s="1" t="s">
        <v>17</v>
      </c>
      <c r="B409" s="1" t="s">
        <v>303</v>
      </c>
      <c r="C409" s="1">
        <v>1.7000000000000001E-2</v>
      </c>
      <c r="D409" s="1">
        <v>0.766960475919371</v>
      </c>
      <c r="E409" s="1" t="s">
        <v>337</v>
      </c>
      <c r="F409" s="3">
        <v>9</v>
      </c>
      <c r="G409" s="3">
        <v>32</v>
      </c>
      <c r="H409">
        <f>VLOOKUP(A409,Taul1!A2:C834,3)</f>
        <v>1</v>
      </c>
      <c r="I409" t="str">
        <f>VLOOKUP(A409,Taul1!A2:C834,2)</f>
        <v>Kuntien välinen tulomuutto, 40-59 -vuotiaat</v>
      </c>
      <c r="L409" t="s">
        <v>1663</v>
      </c>
      <c r="M409" t="str">
        <f t="shared" si="6"/>
        <v>9,32,0</v>
      </c>
      <c r="O409">
        <f>VLOOKUP(B409,Taul1!A2:C834,3)</f>
        <v>0</v>
      </c>
      <c r="P409" t="str">
        <f>VLOOKUP(B409,Taul1!A2:C834,2)</f>
        <v>Liikenneväylät investointimenot yhteensä</v>
      </c>
    </row>
    <row r="410" spans="1:16" ht="18" x14ac:dyDescent="0.3">
      <c r="A410" s="1" t="s">
        <v>17</v>
      </c>
      <c r="B410" s="1" t="s">
        <v>305</v>
      </c>
      <c r="C410" s="1">
        <v>0.129</v>
      </c>
      <c r="D410" s="1">
        <v>2.2591063741235599E-2</v>
      </c>
      <c r="E410" s="1" t="s">
        <v>337</v>
      </c>
      <c r="F410" s="3">
        <v>9</v>
      </c>
      <c r="G410" s="3">
        <v>33</v>
      </c>
      <c r="H410">
        <f>VLOOKUP(A410,Taul1!A2:C834,3)</f>
        <v>1</v>
      </c>
      <c r="I410" t="str">
        <f>VLOOKUP(A410,Taul1!A2:C834,2)</f>
        <v>Kuntien välinen tulomuutto, 40-59 -vuotiaat</v>
      </c>
      <c r="L410" t="s">
        <v>1663</v>
      </c>
      <c r="M410" t="str">
        <f t="shared" si="6"/>
        <v>9,33,1</v>
      </c>
      <c r="O410">
        <f>VLOOKUP(B410,Taul1!A2:C834,3)</f>
        <v>0</v>
      </c>
      <c r="P410" t="str">
        <f>VLOOKUP(B410,Taul1!A2:C834,2)</f>
        <v>Puistot ja yleiset alueet investointimenot yhteensä</v>
      </c>
    </row>
    <row r="411" spans="1:16" ht="18" x14ac:dyDescent="0.3">
      <c r="A411" s="1" t="s">
        <v>17</v>
      </c>
      <c r="B411" s="1" t="s">
        <v>307</v>
      </c>
      <c r="C411" s="1">
        <v>0.03</v>
      </c>
      <c r="D411" s="1">
        <v>0.59576792714926197</v>
      </c>
      <c r="E411" s="1" t="s">
        <v>337</v>
      </c>
      <c r="F411" s="3">
        <v>9</v>
      </c>
      <c r="G411" s="3">
        <v>34</v>
      </c>
      <c r="H411">
        <f>VLOOKUP(A411,Taul1!A2:C834,3)</f>
        <v>1</v>
      </c>
      <c r="I411" t="str">
        <f>VLOOKUP(A411,Taul1!A2:C834,2)</f>
        <v>Kuntien välinen tulomuutto, 40-59 -vuotiaat</v>
      </c>
      <c r="L411" t="s">
        <v>1663</v>
      </c>
      <c r="M411" t="str">
        <f t="shared" si="6"/>
        <v>9,34,0</v>
      </c>
      <c r="O411">
        <f>VLOOKUP(B411,Taul1!A2:C834,3)</f>
        <v>0</v>
      </c>
      <c r="P411" t="str">
        <f>VLOOKUP(B411,Taul1!A2:C834,2)</f>
        <v>Palo- ja pelastustoiminta investointimenot yhteensä</v>
      </c>
    </row>
    <row r="412" spans="1:16" ht="18" x14ac:dyDescent="0.3">
      <c r="A412" s="1" t="s">
        <v>17</v>
      </c>
      <c r="B412" s="1" t="s">
        <v>309</v>
      </c>
      <c r="C412" s="1">
        <v>1.6E-2</v>
      </c>
      <c r="D412" s="1">
        <v>0.77358120616124204</v>
      </c>
      <c r="E412" s="1" t="s">
        <v>337</v>
      </c>
      <c r="F412" s="3">
        <v>9</v>
      </c>
      <c r="G412" s="3">
        <v>35</v>
      </c>
      <c r="H412">
        <f>VLOOKUP(A412,Taul1!A2:C834,3)</f>
        <v>1</v>
      </c>
      <c r="I412" t="str">
        <f>VLOOKUP(A412,Taul1!A2:C834,2)</f>
        <v>Kuntien välinen tulomuutto, 40-59 -vuotiaat</v>
      </c>
      <c r="L412" t="s">
        <v>1663</v>
      </c>
      <c r="M412" t="str">
        <f t="shared" si="6"/>
        <v>9,35,0</v>
      </c>
      <c r="O412">
        <f>VLOOKUP(B412,Taul1!A2:C834,3)</f>
        <v>0</v>
      </c>
      <c r="P412" t="str">
        <f>VLOOKUP(B412,Taul1!A2:C834,2)</f>
        <v>Lomituspalvelut investointimenot yhteensä</v>
      </c>
    </row>
    <row r="413" spans="1:16" ht="18" x14ac:dyDescent="0.3">
      <c r="A413" s="1" t="s">
        <v>17</v>
      </c>
      <c r="B413" s="1" t="s">
        <v>311</v>
      </c>
      <c r="C413" s="1">
        <v>1.7999999999999999E-2</v>
      </c>
      <c r="D413" s="1">
        <v>0.74852371997658695</v>
      </c>
      <c r="E413" s="1" t="s">
        <v>337</v>
      </c>
      <c r="F413" s="3">
        <v>9</v>
      </c>
      <c r="G413" s="3">
        <v>36</v>
      </c>
      <c r="H413">
        <f>VLOOKUP(A413,Taul1!A2:C834,3)</f>
        <v>1</v>
      </c>
      <c r="I413" t="str">
        <f>VLOOKUP(A413,Taul1!A2:C834,2)</f>
        <v>Kuntien välinen tulomuutto, 40-59 -vuotiaat</v>
      </c>
      <c r="L413" t="s">
        <v>1663</v>
      </c>
      <c r="M413" t="str">
        <f t="shared" si="6"/>
        <v>9,36,0</v>
      </c>
      <c r="O413">
        <f>VLOOKUP(B413,Taul1!A2:C834,3)</f>
        <v>0</v>
      </c>
      <c r="P413" t="str">
        <f>VLOOKUP(B413,Taul1!A2:C834,2)</f>
        <v>Tila- ja vuokrauspalvelut investointimenot yhteensä</v>
      </c>
    </row>
    <row r="414" spans="1:16" ht="18" x14ac:dyDescent="0.3">
      <c r="A414" s="1" t="s">
        <v>17</v>
      </c>
      <c r="B414" s="1" t="s">
        <v>313</v>
      </c>
      <c r="C414" s="1">
        <v>-2.5999999999999999E-2</v>
      </c>
      <c r="D414" s="1">
        <v>0.65010433540350299</v>
      </c>
      <c r="E414" s="1" t="s">
        <v>337</v>
      </c>
      <c r="F414" s="3">
        <v>9</v>
      </c>
      <c r="G414" s="3">
        <v>37</v>
      </c>
      <c r="H414">
        <f>VLOOKUP(A414,Taul1!A2:C834,3)</f>
        <v>1</v>
      </c>
      <c r="I414" t="str">
        <f>VLOOKUP(A414,Taul1!A2:C834,2)</f>
        <v>Kuntien välinen tulomuutto, 40-59 -vuotiaat</v>
      </c>
      <c r="L414" t="s">
        <v>1663</v>
      </c>
      <c r="M414" t="str">
        <f t="shared" si="6"/>
        <v>9,37,-1</v>
      </c>
      <c r="O414">
        <f>VLOOKUP(B414,Taul1!A2:C834,3)</f>
        <v>0</v>
      </c>
      <c r="P414" t="str">
        <f>VLOOKUP(B414,Taul1!A2:C834,2)</f>
        <v>Tukipalvelut investointimenot yhteensä</v>
      </c>
    </row>
    <row r="415" spans="1:16" ht="18" x14ac:dyDescent="0.3">
      <c r="A415" s="1" t="s">
        <v>17</v>
      </c>
      <c r="B415" s="1" t="s">
        <v>315</v>
      </c>
      <c r="C415" s="1">
        <v>5.7000000000000002E-2</v>
      </c>
      <c r="D415" s="1">
        <v>0.313513362175798</v>
      </c>
      <c r="E415" s="1" t="s">
        <v>337</v>
      </c>
      <c r="F415" s="3">
        <v>9</v>
      </c>
      <c r="G415" s="3">
        <v>38</v>
      </c>
      <c r="H415">
        <f>VLOOKUP(A415,Taul1!A2:C834,3)</f>
        <v>1</v>
      </c>
      <c r="I415" t="str">
        <f>VLOOKUP(A415,Taul1!A2:C834,2)</f>
        <v>Kuntien välinen tulomuutto, 40-59 -vuotiaat</v>
      </c>
      <c r="L415" t="s">
        <v>1663</v>
      </c>
      <c r="M415" t="str">
        <f t="shared" si="6"/>
        <v>9,38,0</v>
      </c>
      <c r="O415">
        <f>VLOOKUP(B415,Taul1!A2:C834,3)</f>
        <v>0</v>
      </c>
      <c r="P415" t="str">
        <f>VLOOKUP(B415,Taul1!A2:C834,2)</f>
        <v>Elinkeinoelämän edistäminen investointimenot yhteensä</v>
      </c>
    </row>
    <row r="416" spans="1:16" ht="18" x14ac:dyDescent="0.3">
      <c r="A416" s="1" t="s">
        <v>17</v>
      </c>
      <c r="B416" s="1" t="s">
        <v>317</v>
      </c>
      <c r="C416" s="1">
        <v>-2.1999999999999999E-2</v>
      </c>
      <c r="D416" s="1">
        <v>0.695613536306951</v>
      </c>
      <c r="E416" s="1" t="s">
        <v>337</v>
      </c>
      <c r="F416" s="3">
        <v>9</v>
      </c>
      <c r="G416" s="3">
        <v>39</v>
      </c>
      <c r="H416">
        <f>VLOOKUP(A416,Taul1!A2:C834,3)</f>
        <v>1</v>
      </c>
      <c r="I416" t="str">
        <f>VLOOKUP(A416,Taul1!A2:C834,2)</f>
        <v>Kuntien välinen tulomuutto, 40-59 -vuotiaat</v>
      </c>
      <c r="L416" t="s">
        <v>1663</v>
      </c>
      <c r="M416" t="str">
        <f t="shared" si="6"/>
        <v>9,39,-1</v>
      </c>
      <c r="O416">
        <f>VLOOKUP(B416,Taul1!A2:C834,3)</f>
        <v>0</v>
      </c>
      <c r="P416" t="str">
        <f>VLOOKUP(B416,Taul1!A2:C834,2)</f>
        <v>Vesihuolto investointimenot yhteensä</v>
      </c>
    </row>
    <row r="417" spans="1:16" ht="18" x14ac:dyDescent="0.3">
      <c r="A417" s="1" t="s">
        <v>17</v>
      </c>
      <c r="B417" s="1" t="s">
        <v>319</v>
      </c>
      <c r="C417" s="1">
        <v>-7.6999999999999999E-2</v>
      </c>
      <c r="D417" s="1">
        <v>0.175673841440454</v>
      </c>
      <c r="E417" s="1" t="s">
        <v>337</v>
      </c>
      <c r="F417" s="3">
        <v>9</v>
      </c>
      <c r="G417" s="3">
        <v>40</v>
      </c>
      <c r="H417">
        <f>VLOOKUP(A417,Taul1!A2:C834,3)</f>
        <v>1</v>
      </c>
      <c r="I417" t="str">
        <f>VLOOKUP(A417,Taul1!A2:C834,2)</f>
        <v>Kuntien välinen tulomuutto, 40-59 -vuotiaat</v>
      </c>
      <c r="L417" t="s">
        <v>1663</v>
      </c>
      <c r="M417" t="str">
        <f t="shared" si="6"/>
        <v>9,40,-1</v>
      </c>
      <c r="O417">
        <f>VLOOKUP(B417,Taul1!A2:C834,3)</f>
        <v>0</v>
      </c>
      <c r="P417" t="str">
        <f>VLOOKUP(B417,Taul1!A2:C834,2)</f>
        <v>Energiahuolto investointimenot yhteensä</v>
      </c>
    </row>
    <row r="418" spans="1:16" ht="18" x14ac:dyDescent="0.3">
      <c r="A418" s="1" t="s">
        <v>17</v>
      </c>
      <c r="B418" s="1" t="s">
        <v>321</v>
      </c>
      <c r="C418" s="1">
        <v>-1E-3</v>
      </c>
      <c r="D418" s="1">
        <v>0.99146711497809303</v>
      </c>
      <c r="E418" s="1" t="s">
        <v>337</v>
      </c>
      <c r="F418" s="3">
        <v>9</v>
      </c>
      <c r="G418" s="3">
        <v>41</v>
      </c>
      <c r="H418">
        <f>VLOOKUP(A418,Taul1!A2:C834,3)</f>
        <v>1</v>
      </c>
      <c r="I418" t="str">
        <f>VLOOKUP(A418,Taul1!A2:C834,2)</f>
        <v>Kuntien välinen tulomuutto, 40-59 -vuotiaat</v>
      </c>
      <c r="L418" t="s">
        <v>1663</v>
      </c>
      <c r="M418" t="str">
        <f t="shared" si="6"/>
        <v>9,41,-1</v>
      </c>
      <c r="O418">
        <f>VLOOKUP(B418,Taul1!A2:C834,3)</f>
        <v>0</v>
      </c>
      <c r="P418" t="str">
        <f>VLOOKUP(B418,Taul1!A2:C834,2)</f>
        <v>Jätehuolto investointimenot yhteensä</v>
      </c>
    </row>
    <row r="419" spans="1:16" ht="18" x14ac:dyDescent="0.3">
      <c r="A419" s="1" t="s">
        <v>17</v>
      </c>
      <c r="B419" s="1" t="s">
        <v>323</v>
      </c>
      <c r="C419" s="1">
        <v>-0.17599999999999999</v>
      </c>
      <c r="D419" s="1">
        <v>1.9117961558178199E-3</v>
      </c>
      <c r="E419" s="1" t="s">
        <v>337</v>
      </c>
      <c r="F419" s="3">
        <v>9</v>
      </c>
      <c r="G419" s="3">
        <v>42</v>
      </c>
      <c r="H419">
        <f>VLOOKUP(A419,Taul1!A2:C834,3)</f>
        <v>1</v>
      </c>
      <c r="I419" t="str">
        <f>VLOOKUP(A419,Taul1!A2:C834,2)</f>
        <v>Kuntien välinen tulomuutto, 40-59 -vuotiaat</v>
      </c>
      <c r="L419" t="s">
        <v>1663</v>
      </c>
      <c r="M419" t="str">
        <f t="shared" si="6"/>
        <v>9,42,-2</v>
      </c>
      <c r="O419">
        <f>VLOOKUP(B419,Taul1!A2:C834,3)</f>
        <v>0</v>
      </c>
      <c r="P419" t="str">
        <f>VLOOKUP(B419,Taul1!A2:C834,2)</f>
        <v>Joukkoliikenne investointimenot yhteensä</v>
      </c>
    </row>
    <row r="420" spans="1:16" ht="18" x14ac:dyDescent="0.3">
      <c r="A420" s="1" t="s">
        <v>17</v>
      </c>
      <c r="B420" s="1" t="s">
        <v>325</v>
      </c>
      <c r="C420" s="1">
        <v>-9.5000000000000001E-2</v>
      </c>
      <c r="D420" s="1">
        <v>9.6608945728172205E-2</v>
      </c>
      <c r="E420" s="1" t="s">
        <v>337</v>
      </c>
      <c r="F420" s="3">
        <v>9</v>
      </c>
      <c r="G420" s="3">
        <v>43</v>
      </c>
      <c r="H420">
        <f>VLOOKUP(A420,Taul1!A2:C834,3)</f>
        <v>1</v>
      </c>
      <c r="I420" t="str">
        <f>VLOOKUP(A420,Taul1!A2:C834,2)</f>
        <v>Kuntien välinen tulomuutto, 40-59 -vuotiaat</v>
      </c>
      <c r="L420" t="s">
        <v>1663</v>
      </c>
      <c r="M420" t="str">
        <f t="shared" si="6"/>
        <v>9,43,-1</v>
      </c>
      <c r="O420">
        <f>VLOOKUP(B420,Taul1!A2:C834,3)</f>
        <v>0</v>
      </c>
      <c r="P420" t="str">
        <f>VLOOKUP(B420,Taul1!A2:C834,2)</f>
        <v>Satamatoiminta investointimenot yhteensä</v>
      </c>
    </row>
    <row r="421" spans="1:16" ht="18" x14ac:dyDescent="0.3">
      <c r="A421" s="1" t="s">
        <v>17</v>
      </c>
      <c r="B421" s="1" t="s">
        <v>327</v>
      </c>
      <c r="C421" s="1">
        <v>2.8000000000000001E-2</v>
      </c>
      <c r="D421" s="1">
        <v>0.62929673732402003</v>
      </c>
      <c r="E421" s="1" t="s">
        <v>337</v>
      </c>
      <c r="F421" s="3">
        <v>9</v>
      </c>
      <c r="G421" s="3">
        <v>44</v>
      </c>
      <c r="H421">
        <f>VLOOKUP(A421,Taul1!A2:C834,3)</f>
        <v>1</v>
      </c>
      <c r="I421" t="str">
        <f>VLOOKUP(A421,Taul1!A2:C834,2)</f>
        <v>Kuntien välinen tulomuutto, 40-59 -vuotiaat</v>
      </c>
      <c r="L421" t="s">
        <v>1663</v>
      </c>
      <c r="M421" t="str">
        <f t="shared" si="6"/>
        <v>9,44,0</v>
      </c>
      <c r="O421">
        <f>VLOOKUP(B421,Taul1!A2:C834,3)</f>
        <v>0</v>
      </c>
      <c r="P421" t="str">
        <f>VLOOKUP(B421,Taul1!A2:C834,2)</f>
        <v>Maa- ja metsätilat investointimenot yhteensä</v>
      </c>
    </row>
    <row r="422" spans="1:16" ht="18" x14ac:dyDescent="0.3">
      <c r="A422" s="1" t="s">
        <v>17</v>
      </c>
      <c r="B422" s="1" t="s">
        <v>329</v>
      </c>
      <c r="C422" s="1">
        <v>-7.0000000000000001E-3</v>
      </c>
      <c r="D422" s="1">
        <v>0.89761947615704696</v>
      </c>
      <c r="E422" s="1" t="s">
        <v>337</v>
      </c>
      <c r="F422" s="3">
        <v>9</v>
      </c>
      <c r="G422" s="3">
        <v>45</v>
      </c>
      <c r="H422">
        <f>VLOOKUP(A422,Taul1!A2:C834,3)</f>
        <v>1</v>
      </c>
      <c r="I422" t="str">
        <f>VLOOKUP(A422,Taul1!A2:C834,2)</f>
        <v>Kuntien välinen tulomuutto, 40-59 -vuotiaat</v>
      </c>
      <c r="L422" t="s">
        <v>1663</v>
      </c>
      <c r="M422" t="str">
        <f t="shared" si="6"/>
        <v>9,45,-1</v>
      </c>
      <c r="O422">
        <f>VLOOKUP(B422,Taul1!A2:C834,3)</f>
        <v>0</v>
      </c>
      <c r="P422" t="str">
        <f>VLOOKUP(B422,Taul1!A2:C834,2)</f>
        <v>Muu toiminta investointimenot yhteensä</v>
      </c>
    </row>
    <row r="423" spans="1:16" ht="18" x14ac:dyDescent="0.3">
      <c r="A423" s="1" t="s">
        <v>17</v>
      </c>
      <c r="B423" s="1" t="s">
        <v>331</v>
      </c>
      <c r="C423" s="1">
        <v>9.5000000000000001E-2</v>
      </c>
      <c r="D423" s="1">
        <v>9.6596910169344394E-2</v>
      </c>
      <c r="E423" s="1" t="s">
        <v>337</v>
      </c>
      <c r="F423" s="3">
        <v>9</v>
      </c>
      <c r="G423" s="3">
        <v>46</v>
      </c>
      <c r="H423">
        <f>VLOOKUP(A423,Taul1!A2:C834,3)</f>
        <v>1</v>
      </c>
      <c r="I423" t="str">
        <f>VLOOKUP(A423,Taul1!A2:C834,2)</f>
        <v>Kuntien välinen tulomuutto, 40-59 -vuotiaat</v>
      </c>
      <c r="L423" t="s">
        <v>1663</v>
      </c>
      <c r="M423" t="str">
        <f t="shared" si="6"/>
        <v>9,46,0</v>
      </c>
      <c r="O423">
        <f>VLOOKUP(B423,Taul1!A2:C834,3)</f>
        <v>0</v>
      </c>
      <c r="P423" t="str">
        <f>VLOOKUP(B423,Taul1!A2:C834,2)</f>
        <v>Investoinnit yhteensä  investointimenot yhteensä</v>
      </c>
    </row>
    <row r="424" spans="1:16" ht="18" x14ac:dyDescent="0.3">
      <c r="A424" s="1" t="s">
        <v>17</v>
      </c>
      <c r="B424" s="1" t="s">
        <v>117</v>
      </c>
      <c r="C424" s="1">
        <v>-4.4999999999999998E-2</v>
      </c>
      <c r="D424" s="1">
        <v>0.43289104927553301</v>
      </c>
      <c r="E424" s="1" t="s">
        <v>337</v>
      </c>
      <c r="F424" s="3">
        <v>9</v>
      </c>
      <c r="G424" s="3">
        <v>47</v>
      </c>
      <c r="H424">
        <f>VLOOKUP(A424,Taul1!A2:C834,3)</f>
        <v>1</v>
      </c>
      <c r="I424" t="str">
        <f>VLOOKUP(A424,Taul1!A2:C834,2)</f>
        <v>Kuntien välinen tulomuutto, 40-59 -vuotiaat</v>
      </c>
      <c r="L424" t="s">
        <v>1663</v>
      </c>
      <c r="M424" t="str">
        <f t="shared" si="6"/>
        <v>9,47,-1</v>
      </c>
      <c r="O424">
        <f>VLOOKUP(B424,Taul1!A2:C834,3)</f>
        <v>0</v>
      </c>
      <c r="P424" t="str">
        <f>VLOOKUP(B424,Taul1!A2:C834,2)</f>
        <v>Taloudellinen huoltosuhde</v>
      </c>
    </row>
    <row r="425" spans="1:16" ht="18" x14ac:dyDescent="0.3">
      <c r="A425" s="1" t="s">
        <v>19</v>
      </c>
      <c r="B425" s="1" t="s">
        <v>241</v>
      </c>
      <c r="C425" s="1">
        <v>-1.6E-2</v>
      </c>
      <c r="D425" s="1">
        <v>0.78438914466972098</v>
      </c>
      <c r="E425" s="1" t="s">
        <v>337</v>
      </c>
      <c r="F425" s="3">
        <v>10</v>
      </c>
      <c r="G425" s="3">
        <v>1</v>
      </c>
      <c r="H425">
        <f>VLOOKUP(A425,Taul1!A2:C834,3)</f>
        <v>1</v>
      </c>
      <c r="I425" t="str">
        <f>VLOOKUP(A425,Taul1!A2:C834,2)</f>
        <v>Kuntien välinen tulomuutto, 60+ -vuotiaat</v>
      </c>
      <c r="L425" t="s">
        <v>1663</v>
      </c>
      <c r="M425" t="str">
        <f t="shared" si="6"/>
        <v>10,1,-1</v>
      </c>
      <c r="O425">
        <f>VLOOKUP(B425,Taul1!A2:C834,3)</f>
        <v>0</v>
      </c>
      <c r="P425" t="str">
        <f>VLOOKUP(B425,Taul1!A2:C834,2)</f>
        <v>Yleishallinto investointimenot yhteensä</v>
      </c>
    </row>
    <row r="426" spans="1:16" ht="18" x14ac:dyDescent="0.3">
      <c r="A426" s="1" t="s">
        <v>19</v>
      </c>
      <c r="B426" s="1" t="s">
        <v>243</v>
      </c>
      <c r="C426" s="1">
        <v>-0.159</v>
      </c>
      <c r="D426" s="1">
        <v>5.1263008880364502E-3</v>
      </c>
      <c r="E426" s="1" t="s">
        <v>337</v>
      </c>
      <c r="F426" s="3">
        <v>10</v>
      </c>
      <c r="G426" s="3">
        <v>2</v>
      </c>
      <c r="H426">
        <f>VLOOKUP(A426,Taul1!A2:C834,3)</f>
        <v>1</v>
      </c>
      <c r="I426" t="str">
        <f>VLOOKUP(A426,Taul1!A2:C834,2)</f>
        <v>Kuntien välinen tulomuutto, 60+ -vuotiaat</v>
      </c>
      <c r="L426" t="s">
        <v>1663</v>
      </c>
      <c r="M426" t="str">
        <f t="shared" si="6"/>
        <v>10,2,-2</v>
      </c>
      <c r="O426">
        <f>VLOOKUP(B426,Taul1!A2:C834,3)</f>
        <v>0</v>
      </c>
      <c r="P426" t="str">
        <f>VLOOKUP(B426,Taul1!A2:C834,2)</f>
        <v>Lasten ja perheiden palvelut investointimenot yhteensä</v>
      </c>
    </row>
    <row r="427" spans="1:16" ht="18" x14ac:dyDescent="0.3">
      <c r="A427" s="1" t="s">
        <v>19</v>
      </c>
      <c r="B427" s="1" t="s">
        <v>245</v>
      </c>
      <c r="C427" s="1">
        <v>1.0999999999999999E-2</v>
      </c>
      <c r="D427" s="1">
        <v>0.84122481618446399</v>
      </c>
      <c r="E427" s="1" t="s">
        <v>337</v>
      </c>
      <c r="F427" s="3">
        <v>10</v>
      </c>
      <c r="G427" s="3">
        <v>3</v>
      </c>
      <c r="H427">
        <f>VLOOKUP(A427,Taul1!A2:C834,3)</f>
        <v>1</v>
      </c>
      <c r="I427" t="str">
        <f>VLOOKUP(A427,Taul1!A2:C834,2)</f>
        <v>Kuntien välinen tulomuutto, 60+ -vuotiaat</v>
      </c>
      <c r="L427" t="s">
        <v>1663</v>
      </c>
      <c r="M427" t="str">
        <f t="shared" si="6"/>
        <v>10,3,0</v>
      </c>
      <c r="O427">
        <f>VLOOKUP(B427,Taul1!A2:C834,3)</f>
        <v>0</v>
      </c>
      <c r="P427" t="str">
        <f>VLOOKUP(B427,Taul1!A2:C834,2)</f>
        <v>Ikääntyneiden palvelut investointimenot yhteensä</v>
      </c>
    </row>
    <row r="428" spans="1:16" ht="18" x14ac:dyDescent="0.3">
      <c r="A428" s="1" t="s">
        <v>19</v>
      </c>
      <c r="B428" s="1" t="s">
        <v>247</v>
      </c>
      <c r="C428" s="1">
        <v>-9.1999999999999998E-2</v>
      </c>
      <c r="D428" s="1">
        <v>0.104629289436853</v>
      </c>
      <c r="E428" s="1" t="s">
        <v>337</v>
      </c>
      <c r="F428" s="3">
        <v>10</v>
      </c>
      <c r="G428" s="3">
        <v>4</v>
      </c>
      <c r="H428">
        <f>VLOOKUP(A428,Taul1!A2:C834,3)</f>
        <v>1</v>
      </c>
      <c r="I428" t="str">
        <f>VLOOKUP(A428,Taul1!A2:C834,2)</f>
        <v>Kuntien välinen tulomuutto, 60+ -vuotiaat</v>
      </c>
      <c r="L428" t="s">
        <v>1663</v>
      </c>
      <c r="M428" t="str">
        <f t="shared" si="6"/>
        <v>10,4,-1</v>
      </c>
      <c r="O428">
        <f>VLOOKUP(B428,Taul1!A2:C834,3)</f>
        <v>0</v>
      </c>
      <c r="P428" t="str">
        <f>VLOOKUP(B428,Taul1!A2:C834,2)</f>
        <v>Vammaisten palvelut investointimenot yhteensä</v>
      </c>
    </row>
    <row r="429" spans="1:16" ht="18" x14ac:dyDescent="0.3">
      <c r="A429" s="1" t="s">
        <v>19</v>
      </c>
      <c r="B429" s="1" t="s">
        <v>249</v>
      </c>
      <c r="C429" s="1">
        <v>-2E-3</v>
      </c>
      <c r="D429" s="1">
        <v>0.97260262765957795</v>
      </c>
      <c r="E429" s="1" t="s">
        <v>337</v>
      </c>
      <c r="F429" s="3">
        <v>10</v>
      </c>
      <c r="G429" s="3">
        <v>5</v>
      </c>
      <c r="H429">
        <f>VLOOKUP(A429,Taul1!A2:C834,3)</f>
        <v>1</v>
      </c>
      <c r="I429" t="str">
        <f>VLOOKUP(A429,Taul1!A2:C834,2)</f>
        <v>Kuntien välinen tulomuutto, 60+ -vuotiaat</v>
      </c>
      <c r="L429" t="s">
        <v>1663</v>
      </c>
      <c r="M429" t="str">
        <f t="shared" si="6"/>
        <v>10,5,-1</v>
      </c>
      <c r="O429">
        <f>VLOOKUP(B429,Taul1!A2:C834,3)</f>
        <v>0</v>
      </c>
      <c r="P429" t="str">
        <f>VLOOKUP(B429,Taul1!A2:C834,2)</f>
        <v>Kotihoito investointimenot yhteensä</v>
      </c>
    </row>
    <row r="430" spans="1:16" ht="18" x14ac:dyDescent="0.3">
      <c r="A430" s="1" t="s">
        <v>19</v>
      </c>
      <c r="B430" s="1" t="s">
        <v>251</v>
      </c>
      <c r="C430" s="1">
        <v>1E-3</v>
      </c>
      <c r="D430" s="1">
        <v>0.98370024603593798</v>
      </c>
      <c r="E430" s="1" t="s">
        <v>337</v>
      </c>
      <c r="F430" s="3">
        <v>10</v>
      </c>
      <c r="G430" s="3">
        <v>6</v>
      </c>
      <c r="H430">
        <f>VLOOKUP(A430,Taul1!A2:C834,3)</f>
        <v>1</v>
      </c>
      <c r="I430" t="str">
        <f>VLOOKUP(A430,Taul1!A2:C834,2)</f>
        <v>Kuntien välinen tulomuutto, 60+ -vuotiaat</v>
      </c>
      <c r="L430" t="s">
        <v>1663</v>
      </c>
      <c r="M430" t="str">
        <f t="shared" si="6"/>
        <v>10,6,0</v>
      </c>
      <c r="O430">
        <f>VLOOKUP(B430,Taul1!A2:C834,3)</f>
        <v>0</v>
      </c>
      <c r="P430" t="str">
        <f>VLOOKUP(B430,Taul1!A2:C834,2)</f>
        <v>Työllistymistä tukevat palvelut investointimenot yhteensä</v>
      </c>
    </row>
    <row r="431" spans="1:16" ht="18" x14ac:dyDescent="0.3">
      <c r="A431" s="1" t="s">
        <v>19</v>
      </c>
      <c r="B431" s="1" t="s">
        <v>253</v>
      </c>
      <c r="C431" s="1">
        <v>-0.185</v>
      </c>
      <c r="D431" s="1">
        <v>1.06784176441687E-3</v>
      </c>
      <c r="E431" s="1" t="s">
        <v>337</v>
      </c>
      <c r="F431" s="3">
        <v>10</v>
      </c>
      <c r="G431" s="3">
        <v>7</v>
      </c>
      <c r="H431">
        <f>VLOOKUP(A431,Taul1!A2:C834,3)</f>
        <v>1</v>
      </c>
      <c r="I431" t="str">
        <f>VLOOKUP(A431,Taul1!A2:C834,2)</f>
        <v>Kuntien välinen tulomuutto, 60+ -vuotiaat</v>
      </c>
      <c r="L431" t="s">
        <v>1663</v>
      </c>
      <c r="M431" t="str">
        <f t="shared" si="6"/>
        <v>10,7,-2</v>
      </c>
      <c r="O431">
        <f>VLOOKUP(B431,Taul1!A2:C834,3)</f>
        <v>0</v>
      </c>
      <c r="P431" t="str">
        <f>VLOOKUP(B431,Taul1!A2:C834,2)</f>
        <v>Päihdehuollon erityispalvelut investointimenot yhteensä</v>
      </c>
    </row>
    <row r="432" spans="1:16" ht="18" x14ac:dyDescent="0.3">
      <c r="A432" s="1" t="s">
        <v>19</v>
      </c>
      <c r="B432" s="1" t="s">
        <v>255</v>
      </c>
      <c r="C432" s="1">
        <v>-5.8000000000000003E-2</v>
      </c>
      <c r="D432" s="1">
        <v>0.30853169606860897</v>
      </c>
      <c r="E432" s="1" t="s">
        <v>337</v>
      </c>
      <c r="F432" s="3">
        <v>10</v>
      </c>
      <c r="G432" s="3">
        <v>8</v>
      </c>
      <c r="H432">
        <f>VLOOKUP(A432,Taul1!A2:C834,3)</f>
        <v>1</v>
      </c>
      <c r="I432" t="str">
        <f>VLOOKUP(A432,Taul1!A2:C834,2)</f>
        <v>Kuntien välinen tulomuutto, 60+ -vuotiaat</v>
      </c>
      <c r="L432" t="s">
        <v>1663</v>
      </c>
      <c r="M432" t="str">
        <f t="shared" si="6"/>
        <v>10,8,-1</v>
      </c>
      <c r="O432">
        <f>VLOOKUP(B432,Taul1!A2:C834,3)</f>
        <v>0</v>
      </c>
      <c r="P432" t="str">
        <f>VLOOKUP(B432,Taul1!A2:C834,2)</f>
        <v>Perusterveydenhuolto investointimenot yhteensä</v>
      </c>
    </row>
    <row r="433" spans="1:16" ht="18" x14ac:dyDescent="0.3">
      <c r="A433" s="1" t="s">
        <v>19</v>
      </c>
      <c r="B433" s="1" t="s">
        <v>257</v>
      </c>
      <c r="C433" s="1">
        <v>-8.2000000000000003E-2</v>
      </c>
      <c r="D433" s="1">
        <v>0.14908278869437899</v>
      </c>
      <c r="E433" s="1" t="s">
        <v>337</v>
      </c>
      <c r="F433" s="3">
        <v>10</v>
      </c>
      <c r="G433" s="3">
        <v>9</v>
      </c>
      <c r="H433">
        <f>VLOOKUP(A433,Taul1!A2:C834,3)</f>
        <v>1</v>
      </c>
      <c r="I433" t="str">
        <f>VLOOKUP(A433,Taul1!A2:C834,2)</f>
        <v>Kuntien välinen tulomuutto, 60+ -vuotiaat</v>
      </c>
      <c r="L433" t="s">
        <v>1663</v>
      </c>
      <c r="M433" t="str">
        <f t="shared" si="6"/>
        <v>10,9,-1</v>
      </c>
      <c r="O433">
        <f>VLOOKUP(B433,Taul1!A2:C834,3)</f>
        <v>0</v>
      </c>
      <c r="P433" t="str">
        <f>VLOOKUP(B433,Taul1!A2:C834,2)</f>
        <v>Erikoissairaanhoito investointimenot yhteensä</v>
      </c>
    </row>
    <row r="434" spans="1:16" ht="18" x14ac:dyDescent="0.3">
      <c r="A434" s="1" t="s">
        <v>19</v>
      </c>
      <c r="B434" s="1" t="s">
        <v>259</v>
      </c>
      <c r="C434" s="1">
        <v>-0.03</v>
      </c>
      <c r="D434" s="1">
        <v>0.59893624833900905</v>
      </c>
      <c r="E434" s="1" t="s">
        <v>337</v>
      </c>
      <c r="F434" s="3">
        <v>10</v>
      </c>
      <c r="G434" s="3">
        <v>10</v>
      </c>
      <c r="H434">
        <f>VLOOKUP(A434,Taul1!A2:C834,3)</f>
        <v>1</v>
      </c>
      <c r="I434" t="str">
        <f>VLOOKUP(A434,Taul1!A2:C834,2)</f>
        <v>Kuntien välinen tulomuutto, 60+ -vuotiaat</v>
      </c>
      <c r="L434" t="s">
        <v>1663</v>
      </c>
      <c r="M434" t="str">
        <f t="shared" si="6"/>
        <v>10,10,-1</v>
      </c>
      <c r="O434">
        <f>VLOOKUP(B434,Taul1!A2:C834,3)</f>
        <v>0</v>
      </c>
      <c r="P434" t="str">
        <f>VLOOKUP(B434,Taul1!A2:C834,2)</f>
        <v>Ympäristöterveydenhuolto investointimenot yhteensä</v>
      </c>
    </row>
    <row r="435" spans="1:16" ht="18" x14ac:dyDescent="0.3">
      <c r="A435" s="1" t="s">
        <v>19</v>
      </c>
      <c r="B435" s="1" t="s">
        <v>261</v>
      </c>
      <c r="C435" s="1">
        <v>-0.12</v>
      </c>
      <c r="D435" s="1">
        <v>3.5096677983608202E-2</v>
      </c>
      <c r="E435" s="1" t="s">
        <v>337</v>
      </c>
      <c r="F435" s="3">
        <v>10</v>
      </c>
      <c r="G435" s="3">
        <v>11</v>
      </c>
      <c r="H435">
        <f>VLOOKUP(A435,Taul1!A2:C834,3)</f>
        <v>1</v>
      </c>
      <c r="I435" t="str">
        <f>VLOOKUP(A435,Taul1!A2:C834,2)</f>
        <v>Kuntien välinen tulomuutto, 60+ -vuotiaat</v>
      </c>
      <c r="L435" t="s">
        <v>1663</v>
      </c>
      <c r="M435" t="str">
        <f t="shared" si="6"/>
        <v>10,11,-2</v>
      </c>
      <c r="O435">
        <f>VLOOKUP(B435,Taul1!A2:C834,3)</f>
        <v>0</v>
      </c>
      <c r="P435" t="str">
        <f>VLOOKUP(B435,Taul1!A2:C834,2)</f>
        <v>Muu sosiaali- ja terveystoiminta investointimenot yhteensä</v>
      </c>
    </row>
    <row r="436" spans="1:16" ht="18" x14ac:dyDescent="0.3">
      <c r="A436" s="1" t="s">
        <v>19</v>
      </c>
      <c r="B436" s="1" t="s">
        <v>263</v>
      </c>
      <c r="C436" s="1">
        <v>-5.0000000000000001E-3</v>
      </c>
      <c r="D436" s="1">
        <v>0.92787569472564602</v>
      </c>
      <c r="E436" s="1" t="s">
        <v>337</v>
      </c>
      <c r="F436" s="3">
        <v>10</v>
      </c>
      <c r="G436" s="3">
        <v>12</v>
      </c>
      <c r="H436">
        <f>VLOOKUP(A436,Taul1!A2:C834,3)</f>
        <v>1</v>
      </c>
      <c r="I436" t="str">
        <f>VLOOKUP(A436,Taul1!A2:C834,2)</f>
        <v>Kuntien välinen tulomuutto, 60+ -vuotiaat</v>
      </c>
      <c r="L436" t="s">
        <v>1663</v>
      </c>
      <c r="M436" t="str">
        <f t="shared" si="6"/>
        <v>10,12,-1</v>
      </c>
      <c r="O436">
        <f>VLOOKUP(B436,Taul1!A2:C834,3)</f>
        <v>0</v>
      </c>
      <c r="P436" t="str">
        <f>VLOOKUP(B436,Taul1!A2:C834,2)</f>
        <v>Sosiaali- ja terveystoiminta yhteensä investointimenot yhteensä</v>
      </c>
    </row>
    <row r="437" spans="1:16" ht="18" x14ac:dyDescent="0.3">
      <c r="A437" s="1" t="s">
        <v>19</v>
      </c>
      <c r="B437" s="1" t="s">
        <v>265</v>
      </c>
      <c r="C437" s="1">
        <v>1.2E-2</v>
      </c>
      <c r="D437" s="1">
        <v>0.83018259028936403</v>
      </c>
      <c r="E437" s="1" t="s">
        <v>337</v>
      </c>
      <c r="F437" s="3">
        <v>10</v>
      </c>
      <c r="G437" s="3">
        <v>13</v>
      </c>
      <c r="H437">
        <f>VLOOKUP(A437,Taul1!A2:C834,3)</f>
        <v>1</v>
      </c>
      <c r="I437" t="str">
        <f>VLOOKUP(A437,Taul1!A2:C834,2)</f>
        <v>Kuntien välinen tulomuutto, 60+ -vuotiaat</v>
      </c>
      <c r="L437" t="s">
        <v>1663</v>
      </c>
      <c r="M437" t="str">
        <f t="shared" si="6"/>
        <v>10,13,0</v>
      </c>
      <c r="O437">
        <f>VLOOKUP(B437,Taul1!A2:C834,3)</f>
        <v>0</v>
      </c>
      <c r="P437" t="str">
        <f>VLOOKUP(B437,Taul1!A2:C834,2)</f>
        <v>Varhaiskasvatus investointimenot yhteensä</v>
      </c>
    </row>
    <row r="438" spans="1:16" ht="18" x14ac:dyDescent="0.3">
      <c r="A438" s="1" t="s">
        <v>19</v>
      </c>
      <c r="B438" s="1" t="s">
        <v>267</v>
      </c>
      <c r="C438" s="1">
        <v>-6.2E-2</v>
      </c>
      <c r="D438" s="1">
        <v>0.27707365590763999</v>
      </c>
      <c r="E438" s="1" t="s">
        <v>337</v>
      </c>
      <c r="F438" s="3">
        <v>10</v>
      </c>
      <c r="G438" s="3">
        <v>14</v>
      </c>
      <c r="H438">
        <f>VLOOKUP(A438,Taul1!A2:C834,3)</f>
        <v>1</v>
      </c>
      <c r="I438" t="str">
        <f>VLOOKUP(A438,Taul1!A2:C834,2)</f>
        <v>Kuntien välinen tulomuutto, 60+ -vuotiaat</v>
      </c>
      <c r="L438" t="s">
        <v>1663</v>
      </c>
      <c r="M438" t="str">
        <f t="shared" si="6"/>
        <v>10,14,-1</v>
      </c>
      <c r="O438">
        <f>VLOOKUP(B438,Taul1!A2:C834,3)</f>
        <v>0</v>
      </c>
      <c r="P438" t="str">
        <f>VLOOKUP(B438,Taul1!A2:C834,2)</f>
        <v>Esiopetus investointimenot yhteensä</v>
      </c>
    </row>
    <row r="439" spans="1:16" ht="18" x14ac:dyDescent="0.3">
      <c r="A439" s="1" t="s">
        <v>19</v>
      </c>
      <c r="B439" s="1" t="s">
        <v>269</v>
      </c>
      <c r="C439" s="1">
        <v>0.19</v>
      </c>
      <c r="D439" s="1">
        <v>7.7621553606244099E-4</v>
      </c>
      <c r="E439" s="1" t="s">
        <v>337</v>
      </c>
      <c r="F439" s="3">
        <v>10</v>
      </c>
      <c r="G439" s="3">
        <v>15</v>
      </c>
      <c r="H439">
        <f>VLOOKUP(A439,Taul1!A2:C834,3)</f>
        <v>1</v>
      </c>
      <c r="I439" t="str">
        <f>VLOOKUP(A439,Taul1!A2:C834,2)</f>
        <v>Kuntien välinen tulomuutto, 60+ -vuotiaat</v>
      </c>
      <c r="L439" t="s">
        <v>1663</v>
      </c>
      <c r="M439" t="str">
        <f t="shared" si="6"/>
        <v>10,15,1</v>
      </c>
      <c r="O439">
        <f>VLOOKUP(B439,Taul1!A2:C834,3)</f>
        <v>0</v>
      </c>
      <c r="P439" t="str">
        <f>VLOOKUP(B439,Taul1!A2:C834,2)</f>
        <v>Perusopetus investointimenot yhteensä</v>
      </c>
    </row>
    <row r="440" spans="1:16" ht="18" x14ac:dyDescent="0.3">
      <c r="A440" s="1" t="s">
        <v>19</v>
      </c>
      <c r="B440" s="1" t="s">
        <v>271</v>
      </c>
      <c r="C440" s="1">
        <v>-0.129</v>
      </c>
      <c r="D440" s="1">
        <v>2.3280789329271301E-2</v>
      </c>
      <c r="E440" s="1" t="s">
        <v>337</v>
      </c>
      <c r="F440" s="3">
        <v>10</v>
      </c>
      <c r="G440" s="3">
        <v>16</v>
      </c>
      <c r="H440">
        <f>VLOOKUP(A440,Taul1!A2:C834,3)</f>
        <v>1</v>
      </c>
      <c r="I440" t="str">
        <f>VLOOKUP(A440,Taul1!A2:C834,2)</f>
        <v>Kuntien välinen tulomuutto, 60+ -vuotiaat</v>
      </c>
      <c r="L440" t="s">
        <v>1663</v>
      </c>
      <c r="M440" t="str">
        <f t="shared" si="6"/>
        <v>10,16,-2</v>
      </c>
      <c r="O440">
        <f>VLOOKUP(B440,Taul1!A2:C834,3)</f>
        <v>0</v>
      </c>
      <c r="P440" t="str">
        <f>VLOOKUP(B440,Taul1!A2:C834,2)</f>
        <v>Lukiokoulutus investointimenot yhteensä</v>
      </c>
    </row>
    <row r="441" spans="1:16" ht="18" x14ac:dyDescent="0.3">
      <c r="A441" s="1" t="s">
        <v>19</v>
      </c>
      <c r="B441" s="1" t="s">
        <v>273</v>
      </c>
      <c r="C441" s="1">
        <v>-0.17899999999999999</v>
      </c>
      <c r="D441" s="1">
        <v>1.55556062359363E-3</v>
      </c>
      <c r="E441" s="1" t="s">
        <v>337</v>
      </c>
      <c r="F441" s="3">
        <v>10</v>
      </c>
      <c r="G441" s="3">
        <v>17</v>
      </c>
      <c r="H441">
        <f>VLOOKUP(A441,Taul1!A2:C834,3)</f>
        <v>1</v>
      </c>
      <c r="I441" t="str">
        <f>VLOOKUP(A441,Taul1!A2:C834,2)</f>
        <v>Kuntien välinen tulomuutto, 60+ -vuotiaat</v>
      </c>
      <c r="L441" t="s">
        <v>1663</v>
      </c>
      <c r="M441" t="str">
        <f t="shared" si="6"/>
        <v>10,17,-2</v>
      </c>
      <c r="O441">
        <f>VLOOKUP(B441,Taul1!A2:C834,3)</f>
        <v>0</v>
      </c>
      <c r="P441" t="str">
        <f>VLOOKUP(B441,Taul1!A2:C834,2)</f>
        <v>Ammatillinen koulutus investointimenot yhteensä</v>
      </c>
    </row>
    <row r="442" spans="1:16" ht="18" x14ac:dyDescent="0.3">
      <c r="A442" s="1" t="s">
        <v>19</v>
      </c>
      <c r="B442" s="1" t="s">
        <v>275</v>
      </c>
      <c r="C442" s="1">
        <v>-0.113</v>
      </c>
      <c r="D442" s="1">
        <v>4.6749936702134301E-2</v>
      </c>
      <c r="E442" s="1" t="s">
        <v>337</v>
      </c>
      <c r="F442" s="3">
        <v>10</v>
      </c>
      <c r="G442" s="3">
        <v>18</v>
      </c>
      <c r="H442">
        <f>VLOOKUP(A442,Taul1!A2:C834,3)</f>
        <v>1</v>
      </c>
      <c r="I442" t="str">
        <f>VLOOKUP(A442,Taul1!A2:C834,2)</f>
        <v>Kuntien välinen tulomuutto, 60+ -vuotiaat</v>
      </c>
      <c r="L442" t="s">
        <v>1663</v>
      </c>
      <c r="M442" t="str">
        <f t="shared" si="6"/>
        <v>10,18,-2</v>
      </c>
      <c r="O442">
        <f>VLOOKUP(B442,Taul1!A2:C834,3)</f>
        <v>0</v>
      </c>
      <c r="P442" t="str">
        <f>VLOOKUP(B442,Taul1!A2:C834,2)</f>
        <v>Kansalaisopistojen vapaa sivistystyö investointimenot yhteensä</v>
      </c>
    </row>
    <row r="443" spans="1:16" ht="18" x14ac:dyDescent="0.3">
      <c r="A443" s="1" t="s">
        <v>19</v>
      </c>
      <c r="B443" s="1" t="s">
        <v>277</v>
      </c>
      <c r="C443" s="1">
        <v>-0.112</v>
      </c>
      <c r="D443" s="1">
        <v>4.8638360027776099E-2</v>
      </c>
      <c r="E443" s="1" t="s">
        <v>337</v>
      </c>
      <c r="F443" s="3">
        <v>10</v>
      </c>
      <c r="G443" s="3">
        <v>19</v>
      </c>
      <c r="H443">
        <f>VLOOKUP(A443,Taul1!A2:C834,3)</f>
        <v>1</v>
      </c>
      <c r="I443" t="str">
        <f>VLOOKUP(A443,Taul1!A2:C834,2)</f>
        <v>Kuntien välinen tulomuutto, 60+ -vuotiaat</v>
      </c>
      <c r="L443" t="s">
        <v>1663</v>
      </c>
      <c r="M443" t="str">
        <f t="shared" si="6"/>
        <v>10,19,-2</v>
      </c>
      <c r="O443">
        <f>VLOOKUP(B443,Taul1!A2:C834,3)</f>
        <v>0</v>
      </c>
      <c r="P443" t="str">
        <f>VLOOKUP(B443,Taul1!A2:C834,2)</f>
        <v>Taiteen perusopetus investointimenot yhteensä</v>
      </c>
    </row>
    <row r="444" spans="1:16" ht="18" x14ac:dyDescent="0.3">
      <c r="A444" s="1" t="s">
        <v>19</v>
      </c>
      <c r="B444" s="1" t="s">
        <v>279</v>
      </c>
      <c r="C444" s="1">
        <v>-0.10299999999999999</v>
      </c>
      <c r="D444" s="1">
        <v>7.1276267057401005E-2</v>
      </c>
      <c r="E444" s="1" t="s">
        <v>337</v>
      </c>
      <c r="F444" s="3">
        <v>10</v>
      </c>
      <c r="G444" s="3">
        <v>20</v>
      </c>
      <c r="H444">
        <f>VLOOKUP(A444,Taul1!A2:C834,3)</f>
        <v>1</v>
      </c>
      <c r="I444" t="str">
        <f>VLOOKUP(A444,Taul1!A2:C834,2)</f>
        <v>Kuntien välinen tulomuutto, 60+ -vuotiaat</v>
      </c>
      <c r="L444" t="s">
        <v>1663</v>
      </c>
      <c r="M444" t="str">
        <f t="shared" si="6"/>
        <v>10,20,-2</v>
      </c>
      <c r="O444">
        <f>VLOOKUP(B444,Taul1!A2:C834,3)</f>
        <v>0</v>
      </c>
      <c r="P444" t="str">
        <f>VLOOKUP(B444,Taul1!A2:C834,2)</f>
        <v>Muu opetustoiminta investointimenot yhteensä</v>
      </c>
    </row>
    <row r="445" spans="1:16" ht="18" x14ac:dyDescent="0.3">
      <c r="A445" s="1" t="s">
        <v>19</v>
      </c>
      <c r="B445" s="1" t="s">
        <v>281</v>
      </c>
      <c r="C445" s="1">
        <v>4.8000000000000001E-2</v>
      </c>
      <c r="D445" s="1">
        <v>0.40238593903747299</v>
      </c>
      <c r="E445" s="1" t="s">
        <v>337</v>
      </c>
      <c r="F445" s="3">
        <v>10</v>
      </c>
      <c r="G445" s="3">
        <v>21</v>
      </c>
      <c r="H445">
        <f>VLOOKUP(A445,Taul1!A2:C834,3)</f>
        <v>1</v>
      </c>
      <c r="I445" t="str">
        <f>VLOOKUP(A445,Taul1!A2:C834,2)</f>
        <v>Kuntien välinen tulomuutto, 60+ -vuotiaat</v>
      </c>
      <c r="L445" t="s">
        <v>1663</v>
      </c>
      <c r="M445" t="str">
        <f t="shared" si="6"/>
        <v>10,21,0</v>
      </c>
      <c r="O445">
        <f>VLOOKUP(B445,Taul1!A2:C834,3)</f>
        <v>0</v>
      </c>
      <c r="P445" t="str">
        <f>VLOOKUP(B445,Taul1!A2:C834,2)</f>
        <v>Kirjastotoiminta investointimenot yhteensä</v>
      </c>
    </row>
    <row r="446" spans="1:16" ht="18" x14ac:dyDescent="0.3">
      <c r="A446" s="1" t="s">
        <v>19</v>
      </c>
      <c r="B446" s="1" t="s">
        <v>283</v>
      </c>
      <c r="C446" s="1">
        <v>0.16900000000000001</v>
      </c>
      <c r="D446" s="1">
        <v>2.8737043358550902E-3</v>
      </c>
      <c r="E446" s="1" t="s">
        <v>337</v>
      </c>
      <c r="F446" s="3">
        <v>10</v>
      </c>
      <c r="G446" s="3">
        <v>22</v>
      </c>
      <c r="H446">
        <f>VLOOKUP(A446,Taul1!A2:C834,3)</f>
        <v>1</v>
      </c>
      <c r="I446" t="str">
        <f>VLOOKUP(A446,Taul1!A2:C834,2)</f>
        <v>Kuntien välinen tulomuutto, 60+ -vuotiaat</v>
      </c>
      <c r="L446" t="s">
        <v>1663</v>
      </c>
      <c r="M446" t="str">
        <f t="shared" si="6"/>
        <v>10,22,1</v>
      </c>
      <c r="O446">
        <f>VLOOKUP(B446,Taul1!A2:C834,3)</f>
        <v>0</v>
      </c>
      <c r="P446" t="str">
        <f>VLOOKUP(B446,Taul1!A2:C834,2)</f>
        <v>Liikunta ja ulkoilu investointimenot yhteensä</v>
      </c>
    </row>
    <row r="447" spans="1:16" ht="18" x14ac:dyDescent="0.3">
      <c r="A447" s="1" t="s">
        <v>19</v>
      </c>
      <c r="B447" s="1" t="s">
        <v>285</v>
      </c>
      <c r="C447" s="1">
        <v>-5.8000000000000003E-2</v>
      </c>
      <c r="D447" s="1">
        <v>0.30462421904932302</v>
      </c>
      <c r="E447" s="1" t="s">
        <v>337</v>
      </c>
      <c r="F447" s="3">
        <v>10</v>
      </c>
      <c r="G447" s="3">
        <v>23</v>
      </c>
      <c r="H447">
        <f>VLOOKUP(A447,Taul1!A2:C834,3)</f>
        <v>1</v>
      </c>
      <c r="I447" t="str">
        <f>VLOOKUP(A447,Taul1!A2:C834,2)</f>
        <v>Kuntien välinen tulomuutto, 60+ -vuotiaat</v>
      </c>
      <c r="L447" t="s">
        <v>1663</v>
      </c>
      <c r="M447" t="str">
        <f t="shared" si="6"/>
        <v>10,23,-1</v>
      </c>
      <c r="O447">
        <f>VLOOKUP(B447,Taul1!A2:C834,3)</f>
        <v>0</v>
      </c>
      <c r="P447" t="str">
        <f>VLOOKUP(B447,Taul1!A2:C834,2)</f>
        <v>Nuorisotoiminta investointimenot yhteensä</v>
      </c>
    </row>
    <row r="448" spans="1:16" ht="18" x14ac:dyDescent="0.3">
      <c r="A448" s="1" t="s">
        <v>19</v>
      </c>
      <c r="B448" s="1" t="s">
        <v>287</v>
      </c>
      <c r="C448" s="1">
        <v>-0.187</v>
      </c>
      <c r="D448" s="1">
        <v>9.6687061715239298E-4</v>
      </c>
      <c r="E448" s="1" t="s">
        <v>337</v>
      </c>
      <c r="F448" s="3">
        <v>10</v>
      </c>
      <c r="G448" s="3">
        <v>24</v>
      </c>
      <c r="H448">
        <f>VLOOKUP(A448,Taul1!A2:C834,3)</f>
        <v>1</v>
      </c>
      <c r="I448" t="str">
        <f>VLOOKUP(A448,Taul1!A2:C834,2)</f>
        <v>Kuntien välinen tulomuutto, 60+ -vuotiaat</v>
      </c>
      <c r="L448" t="s">
        <v>1663</v>
      </c>
      <c r="M448" t="str">
        <f t="shared" si="6"/>
        <v>10,24,-2</v>
      </c>
      <c r="O448">
        <f>VLOOKUP(B448,Taul1!A2:C834,3)</f>
        <v>0</v>
      </c>
      <c r="P448" t="str">
        <f>VLOOKUP(B448,Taul1!A2:C834,2)</f>
        <v>Museo- ja näyttelytoiminta investointimenot yhteensä</v>
      </c>
    </row>
    <row r="449" spans="1:16" ht="18" x14ac:dyDescent="0.3">
      <c r="A449" s="1" t="s">
        <v>19</v>
      </c>
      <c r="B449" s="1" t="s">
        <v>289</v>
      </c>
      <c r="C449" s="1">
        <v>-0.18</v>
      </c>
      <c r="D449" s="1">
        <v>1.42663811213494E-3</v>
      </c>
      <c r="E449" s="1" t="s">
        <v>337</v>
      </c>
      <c r="F449" s="3">
        <v>10</v>
      </c>
      <c r="G449" s="3">
        <v>25</v>
      </c>
      <c r="H449">
        <f>VLOOKUP(A449,Taul1!A2:C834,3)</f>
        <v>1</v>
      </c>
      <c r="I449" t="str">
        <f>VLOOKUP(A449,Taul1!A2:C834,2)</f>
        <v>Kuntien välinen tulomuutto, 60+ -vuotiaat</v>
      </c>
      <c r="L449" t="s">
        <v>1663</v>
      </c>
      <c r="M449" t="str">
        <f t="shared" si="6"/>
        <v>10,25,-2</v>
      </c>
      <c r="O449">
        <f>VLOOKUP(B449,Taul1!A2:C834,3)</f>
        <v>0</v>
      </c>
      <c r="P449" t="str">
        <f>VLOOKUP(B449,Taul1!A2:C834,2)</f>
        <v>Teatteri-, tanssi- ja sirkustoiminta investointimenot yhteensä</v>
      </c>
    </row>
    <row r="450" spans="1:16" ht="18" x14ac:dyDescent="0.3">
      <c r="A450" s="1" t="s">
        <v>19</v>
      </c>
      <c r="B450" s="1" t="s">
        <v>291</v>
      </c>
      <c r="C450" s="1">
        <v>-0.16900000000000001</v>
      </c>
      <c r="D450" s="1">
        <v>2.9098698012539601E-3</v>
      </c>
      <c r="E450" s="1" t="s">
        <v>337</v>
      </c>
      <c r="F450" s="3">
        <v>10</v>
      </c>
      <c r="G450" s="3">
        <v>26</v>
      </c>
      <c r="H450">
        <f>VLOOKUP(A450,Taul1!A2:C834,3)</f>
        <v>1</v>
      </c>
      <c r="I450" t="str">
        <f>VLOOKUP(A450,Taul1!A2:C834,2)</f>
        <v>Kuntien välinen tulomuutto, 60+ -vuotiaat</v>
      </c>
      <c r="L450" t="s">
        <v>1663</v>
      </c>
      <c r="M450" t="str">
        <f t="shared" si="6"/>
        <v>10,26,-2</v>
      </c>
      <c r="O450">
        <f>VLOOKUP(B450,Taul1!A2:C834,3)</f>
        <v>0</v>
      </c>
      <c r="P450" t="str">
        <f>VLOOKUP(B450,Taul1!A2:C834,2)</f>
        <v>Musiikkitoiminta investointimenot yhteensä</v>
      </c>
    </row>
    <row r="451" spans="1:16" ht="18" x14ac:dyDescent="0.3">
      <c r="A451" s="1" t="s">
        <v>19</v>
      </c>
      <c r="B451" s="1" t="s">
        <v>293</v>
      </c>
      <c r="C451" s="1">
        <v>-0.09</v>
      </c>
      <c r="D451" s="1">
        <v>0.11324860154939601</v>
      </c>
      <c r="E451" s="1" t="s">
        <v>337</v>
      </c>
      <c r="F451" s="3">
        <v>10</v>
      </c>
      <c r="G451" s="3">
        <v>27</v>
      </c>
      <c r="H451">
        <f>VLOOKUP(A451,Taul1!A2:C834,3)</f>
        <v>1</v>
      </c>
      <c r="I451" t="str">
        <f>VLOOKUP(A451,Taul1!A2:C834,2)</f>
        <v>Kuntien välinen tulomuutto, 60+ -vuotiaat</v>
      </c>
      <c r="L451" t="s">
        <v>1663</v>
      </c>
      <c r="M451" t="str">
        <f t="shared" ref="M451:M514" si="7">F451&amp;L451&amp;G451&amp;L451&amp;INT(C451*10)</f>
        <v>10,27,-1</v>
      </c>
      <c r="O451">
        <f>VLOOKUP(B451,Taul1!A2:C834,3)</f>
        <v>0</v>
      </c>
      <c r="P451" t="str">
        <f>VLOOKUP(B451,Taul1!A2:C834,2)</f>
        <v>Muu kulttuuritoiminta investointimenot yhteensä</v>
      </c>
    </row>
    <row r="452" spans="1:16" ht="18" x14ac:dyDescent="0.3">
      <c r="A452" s="1" t="s">
        <v>19</v>
      </c>
      <c r="B452" s="1" t="s">
        <v>295</v>
      </c>
      <c r="C452" s="1">
        <v>0.152</v>
      </c>
      <c r="D452" s="1">
        <v>7.4663177531694097E-3</v>
      </c>
      <c r="E452" s="1" t="s">
        <v>337</v>
      </c>
      <c r="F452" s="3">
        <v>10</v>
      </c>
      <c r="G452" s="3">
        <v>28</v>
      </c>
      <c r="H452">
        <f>VLOOKUP(A452,Taul1!A2:C834,3)</f>
        <v>1</v>
      </c>
      <c r="I452" t="str">
        <f>VLOOKUP(A452,Taul1!A2:C834,2)</f>
        <v>Kuntien välinen tulomuutto, 60+ -vuotiaat</v>
      </c>
      <c r="L452" t="s">
        <v>1663</v>
      </c>
      <c r="M452" t="str">
        <f t="shared" si="7"/>
        <v>10,28,1</v>
      </c>
      <c r="O452">
        <f>VLOOKUP(B452,Taul1!A2:C834,3)</f>
        <v>0</v>
      </c>
      <c r="P452" t="str">
        <f>VLOOKUP(B452,Taul1!A2:C834,2)</f>
        <v>Opetus- ja kulttuuritoiminta yhteensä investointimenot yhteensä</v>
      </c>
    </row>
    <row r="453" spans="1:16" ht="18" x14ac:dyDescent="0.3">
      <c r="A453" s="1" t="s">
        <v>19</v>
      </c>
      <c r="B453" s="1" t="s">
        <v>297</v>
      </c>
      <c r="C453" s="1">
        <v>-7.2999999999999995E-2</v>
      </c>
      <c r="D453" s="1">
        <v>0.202883335424694</v>
      </c>
      <c r="E453" s="1" t="s">
        <v>337</v>
      </c>
      <c r="F453" s="3">
        <v>10</v>
      </c>
      <c r="G453" s="3">
        <v>29</v>
      </c>
      <c r="H453">
        <f>VLOOKUP(A453,Taul1!A2:C834,3)</f>
        <v>1</v>
      </c>
      <c r="I453" t="str">
        <f>VLOOKUP(A453,Taul1!A2:C834,2)</f>
        <v>Kuntien välinen tulomuutto, 60+ -vuotiaat</v>
      </c>
      <c r="L453" t="s">
        <v>1663</v>
      </c>
      <c r="M453" t="str">
        <f t="shared" si="7"/>
        <v>10,29,-1</v>
      </c>
      <c r="O453">
        <f>VLOOKUP(B453,Taul1!A2:C834,3)</f>
        <v>0</v>
      </c>
      <c r="P453" t="str">
        <f>VLOOKUP(B453,Taul1!A2:C834,2)</f>
        <v>Yhdyskuntasuunnittelu investointimenot yhteensä</v>
      </c>
    </row>
    <row r="454" spans="1:16" ht="18" x14ac:dyDescent="0.3">
      <c r="A454" s="1" t="s">
        <v>19</v>
      </c>
      <c r="B454" s="1" t="s">
        <v>299</v>
      </c>
      <c r="C454" s="1">
        <v>-4.8000000000000001E-2</v>
      </c>
      <c r="D454" s="1">
        <v>0.403098750861132</v>
      </c>
      <c r="E454" s="1" t="s">
        <v>337</v>
      </c>
      <c r="F454" s="3">
        <v>10</v>
      </c>
      <c r="G454" s="3">
        <v>30</v>
      </c>
      <c r="H454">
        <f>VLOOKUP(A454,Taul1!A2:C834,3)</f>
        <v>1</v>
      </c>
      <c r="I454" t="str">
        <f>VLOOKUP(A454,Taul1!A2:C834,2)</f>
        <v>Kuntien välinen tulomuutto, 60+ -vuotiaat</v>
      </c>
      <c r="L454" t="s">
        <v>1663</v>
      </c>
      <c r="M454" t="str">
        <f t="shared" si="7"/>
        <v>10,30,-1</v>
      </c>
      <c r="O454">
        <f>VLOOKUP(B454,Taul1!A2:C834,3)</f>
        <v>0</v>
      </c>
      <c r="P454" t="str">
        <f>VLOOKUP(B454,Taul1!A2:C834,2)</f>
        <v>Rakennusvalvonta investointimenot yhteensä</v>
      </c>
    </row>
    <row r="455" spans="1:16" ht="18" x14ac:dyDescent="0.3">
      <c r="A455" s="1" t="s">
        <v>19</v>
      </c>
      <c r="B455" s="1" t="s">
        <v>301</v>
      </c>
      <c r="C455" s="1">
        <v>-0.16500000000000001</v>
      </c>
      <c r="D455" s="1">
        <v>3.4944560353964401E-3</v>
      </c>
      <c r="E455" s="1" t="s">
        <v>337</v>
      </c>
      <c r="F455" s="3">
        <v>10</v>
      </c>
      <c r="G455" s="3">
        <v>31</v>
      </c>
      <c r="H455">
        <f>VLOOKUP(A455,Taul1!A2:C834,3)</f>
        <v>1</v>
      </c>
      <c r="I455" t="str">
        <f>VLOOKUP(A455,Taul1!A2:C834,2)</f>
        <v>Kuntien välinen tulomuutto, 60+ -vuotiaat</v>
      </c>
      <c r="L455" t="s">
        <v>1663</v>
      </c>
      <c r="M455" t="str">
        <f t="shared" si="7"/>
        <v>10,31,-2</v>
      </c>
      <c r="O455">
        <f>VLOOKUP(B455,Taul1!A2:C834,3)</f>
        <v>0</v>
      </c>
      <c r="P455" t="str">
        <f>VLOOKUP(B455,Taul1!A2:C834,2)</f>
        <v>Ympäristön huolto investointimenot yhteensä</v>
      </c>
    </row>
    <row r="456" spans="1:16" ht="18" x14ac:dyDescent="0.3">
      <c r="A456" s="1" t="s">
        <v>19</v>
      </c>
      <c r="B456" s="1" t="s">
        <v>303</v>
      </c>
      <c r="C456" s="1">
        <v>0.23300000000000001</v>
      </c>
      <c r="D456" s="1">
        <v>3.5032572304971499E-5</v>
      </c>
      <c r="E456" s="1" t="s">
        <v>337</v>
      </c>
      <c r="F456" s="3">
        <v>10</v>
      </c>
      <c r="G456" s="3">
        <v>32</v>
      </c>
      <c r="H456">
        <f>VLOOKUP(A456,Taul1!A2:C834,3)</f>
        <v>1</v>
      </c>
      <c r="I456" t="str">
        <f>VLOOKUP(A456,Taul1!A2:C834,2)</f>
        <v>Kuntien välinen tulomuutto, 60+ -vuotiaat</v>
      </c>
      <c r="L456" t="s">
        <v>1663</v>
      </c>
      <c r="M456" t="str">
        <f t="shared" si="7"/>
        <v>10,32,2</v>
      </c>
      <c r="O456">
        <f>VLOOKUP(B456,Taul1!A2:C834,3)</f>
        <v>0</v>
      </c>
      <c r="P456" t="str">
        <f>VLOOKUP(B456,Taul1!A2:C834,2)</f>
        <v>Liikenneväylät investointimenot yhteensä</v>
      </c>
    </row>
    <row r="457" spans="1:16" ht="18" x14ac:dyDescent="0.3">
      <c r="A457" s="1" t="s">
        <v>19</v>
      </c>
      <c r="B457" s="1" t="s">
        <v>305</v>
      </c>
      <c r="C457" s="1">
        <v>0.121</v>
      </c>
      <c r="D457" s="1">
        <v>3.2510203241227199E-2</v>
      </c>
      <c r="E457" s="1" t="s">
        <v>337</v>
      </c>
      <c r="F457" s="3">
        <v>10</v>
      </c>
      <c r="G457" s="3">
        <v>33</v>
      </c>
      <c r="H457">
        <f>VLOOKUP(A457,Taul1!A2:C834,3)</f>
        <v>1</v>
      </c>
      <c r="I457" t="str">
        <f>VLOOKUP(A457,Taul1!A2:C834,2)</f>
        <v>Kuntien välinen tulomuutto, 60+ -vuotiaat</v>
      </c>
      <c r="L457" t="s">
        <v>1663</v>
      </c>
      <c r="M457" t="str">
        <f t="shared" si="7"/>
        <v>10,33,1</v>
      </c>
      <c r="O457">
        <f>VLOOKUP(B457,Taul1!A2:C834,3)</f>
        <v>0</v>
      </c>
      <c r="P457" t="str">
        <f>VLOOKUP(B457,Taul1!A2:C834,2)</f>
        <v>Puistot ja yleiset alueet investointimenot yhteensä</v>
      </c>
    </row>
    <row r="458" spans="1:16" ht="18" x14ac:dyDescent="0.3">
      <c r="A458" s="1" t="s">
        <v>19</v>
      </c>
      <c r="B458" s="1" t="s">
        <v>307</v>
      </c>
      <c r="C458" s="1">
        <v>-6.6000000000000003E-2</v>
      </c>
      <c r="D458" s="1">
        <v>0.24400769696365199</v>
      </c>
      <c r="E458" s="1" t="s">
        <v>337</v>
      </c>
      <c r="F458" s="3">
        <v>10</v>
      </c>
      <c r="G458" s="3">
        <v>34</v>
      </c>
      <c r="H458">
        <f>VLOOKUP(A458,Taul1!A2:C834,3)</f>
        <v>1</v>
      </c>
      <c r="I458" t="str">
        <f>VLOOKUP(A458,Taul1!A2:C834,2)</f>
        <v>Kuntien välinen tulomuutto, 60+ -vuotiaat</v>
      </c>
      <c r="L458" t="s">
        <v>1663</v>
      </c>
      <c r="M458" t="str">
        <f t="shared" si="7"/>
        <v>10,34,-1</v>
      </c>
      <c r="O458">
        <f>VLOOKUP(B458,Taul1!A2:C834,3)</f>
        <v>0</v>
      </c>
      <c r="P458" t="str">
        <f>VLOOKUP(B458,Taul1!A2:C834,2)</f>
        <v>Palo- ja pelastustoiminta investointimenot yhteensä</v>
      </c>
    </row>
    <row r="459" spans="1:16" ht="18" x14ac:dyDescent="0.3">
      <c r="A459" s="1" t="s">
        <v>19</v>
      </c>
      <c r="B459" s="1" t="s">
        <v>309</v>
      </c>
      <c r="C459" s="1">
        <v>-4.2000000000000003E-2</v>
      </c>
      <c r="D459" s="1">
        <v>0.464096632895657</v>
      </c>
      <c r="E459" s="1" t="s">
        <v>337</v>
      </c>
      <c r="F459" s="3">
        <v>10</v>
      </c>
      <c r="G459" s="3">
        <v>35</v>
      </c>
      <c r="H459">
        <f>VLOOKUP(A459,Taul1!A2:C834,3)</f>
        <v>1</v>
      </c>
      <c r="I459" t="str">
        <f>VLOOKUP(A459,Taul1!A2:C834,2)</f>
        <v>Kuntien välinen tulomuutto, 60+ -vuotiaat</v>
      </c>
      <c r="L459" t="s">
        <v>1663</v>
      </c>
      <c r="M459" t="str">
        <f t="shared" si="7"/>
        <v>10,35,-1</v>
      </c>
      <c r="O459">
        <f>VLOOKUP(B459,Taul1!A2:C834,3)</f>
        <v>0</v>
      </c>
      <c r="P459" t="str">
        <f>VLOOKUP(B459,Taul1!A2:C834,2)</f>
        <v>Lomituspalvelut investointimenot yhteensä</v>
      </c>
    </row>
    <row r="460" spans="1:16" ht="18" x14ac:dyDescent="0.3">
      <c r="A460" s="1" t="s">
        <v>19</v>
      </c>
      <c r="B460" s="1" t="s">
        <v>311</v>
      </c>
      <c r="C460" s="1">
        <v>3.3000000000000002E-2</v>
      </c>
      <c r="D460" s="1">
        <v>0.56849499150847504</v>
      </c>
      <c r="E460" s="1" t="s">
        <v>337</v>
      </c>
      <c r="F460" s="3">
        <v>10</v>
      </c>
      <c r="G460" s="3">
        <v>36</v>
      </c>
      <c r="H460">
        <f>VLOOKUP(A460,Taul1!A2:C834,3)</f>
        <v>1</v>
      </c>
      <c r="I460" t="str">
        <f>VLOOKUP(A460,Taul1!A2:C834,2)</f>
        <v>Kuntien välinen tulomuutto, 60+ -vuotiaat</v>
      </c>
      <c r="L460" t="s">
        <v>1663</v>
      </c>
      <c r="M460" t="str">
        <f t="shared" si="7"/>
        <v>10,36,0</v>
      </c>
      <c r="O460">
        <f>VLOOKUP(B460,Taul1!A2:C834,3)</f>
        <v>0</v>
      </c>
      <c r="P460" t="str">
        <f>VLOOKUP(B460,Taul1!A2:C834,2)</f>
        <v>Tila- ja vuokrauspalvelut investointimenot yhteensä</v>
      </c>
    </row>
    <row r="461" spans="1:16" ht="18" x14ac:dyDescent="0.3">
      <c r="A461" s="1" t="s">
        <v>19</v>
      </c>
      <c r="B461" s="1" t="s">
        <v>313</v>
      </c>
      <c r="C461" s="1">
        <v>-4.8000000000000001E-2</v>
      </c>
      <c r="D461" s="1">
        <v>0.39789477507121002</v>
      </c>
      <c r="E461" s="1" t="s">
        <v>337</v>
      </c>
      <c r="F461" s="3">
        <v>10</v>
      </c>
      <c r="G461" s="3">
        <v>37</v>
      </c>
      <c r="H461">
        <f>VLOOKUP(A461,Taul1!A2:C834,3)</f>
        <v>1</v>
      </c>
      <c r="I461" t="str">
        <f>VLOOKUP(A461,Taul1!A2:C834,2)</f>
        <v>Kuntien välinen tulomuutto, 60+ -vuotiaat</v>
      </c>
      <c r="L461" t="s">
        <v>1663</v>
      </c>
      <c r="M461" t="str">
        <f t="shared" si="7"/>
        <v>10,37,-1</v>
      </c>
      <c r="O461">
        <f>VLOOKUP(B461,Taul1!A2:C834,3)</f>
        <v>0</v>
      </c>
      <c r="P461" t="str">
        <f>VLOOKUP(B461,Taul1!A2:C834,2)</f>
        <v>Tukipalvelut investointimenot yhteensä</v>
      </c>
    </row>
    <row r="462" spans="1:16" ht="18" x14ac:dyDescent="0.3">
      <c r="A462" s="1" t="s">
        <v>19</v>
      </c>
      <c r="B462" s="1" t="s">
        <v>315</v>
      </c>
      <c r="C462" s="1">
        <v>3.0000000000000001E-3</v>
      </c>
      <c r="D462" s="1">
        <v>0.96474235234087702</v>
      </c>
      <c r="E462" s="1" t="s">
        <v>337</v>
      </c>
      <c r="F462" s="3">
        <v>10</v>
      </c>
      <c r="G462" s="3">
        <v>38</v>
      </c>
      <c r="H462">
        <f>VLOOKUP(A462,Taul1!A2:C834,3)</f>
        <v>1</v>
      </c>
      <c r="I462" t="str">
        <f>VLOOKUP(A462,Taul1!A2:C834,2)</f>
        <v>Kuntien välinen tulomuutto, 60+ -vuotiaat</v>
      </c>
      <c r="L462" t="s">
        <v>1663</v>
      </c>
      <c r="M462" t="str">
        <f t="shared" si="7"/>
        <v>10,38,0</v>
      </c>
      <c r="O462">
        <f>VLOOKUP(B462,Taul1!A2:C834,3)</f>
        <v>0</v>
      </c>
      <c r="P462" t="str">
        <f>VLOOKUP(B462,Taul1!A2:C834,2)</f>
        <v>Elinkeinoelämän edistäminen investointimenot yhteensä</v>
      </c>
    </row>
    <row r="463" spans="1:16" ht="18" x14ac:dyDescent="0.3">
      <c r="A463" s="1" t="s">
        <v>19</v>
      </c>
      <c r="B463" s="1" t="s">
        <v>317</v>
      </c>
      <c r="C463" s="1">
        <v>9.7000000000000003E-2</v>
      </c>
      <c r="D463" s="1">
        <v>8.8062367549388607E-2</v>
      </c>
      <c r="E463" s="1" t="s">
        <v>337</v>
      </c>
      <c r="F463" s="3">
        <v>10</v>
      </c>
      <c r="G463" s="3">
        <v>39</v>
      </c>
      <c r="H463">
        <f>VLOOKUP(A463,Taul1!A2:C834,3)</f>
        <v>1</v>
      </c>
      <c r="I463" t="str">
        <f>VLOOKUP(A463,Taul1!A2:C834,2)</f>
        <v>Kuntien välinen tulomuutto, 60+ -vuotiaat</v>
      </c>
      <c r="L463" t="s">
        <v>1663</v>
      </c>
      <c r="M463" t="str">
        <f t="shared" si="7"/>
        <v>10,39,0</v>
      </c>
      <c r="O463">
        <f>VLOOKUP(B463,Taul1!A2:C834,3)</f>
        <v>0</v>
      </c>
      <c r="P463" t="str">
        <f>VLOOKUP(B463,Taul1!A2:C834,2)</f>
        <v>Vesihuolto investointimenot yhteensä</v>
      </c>
    </row>
    <row r="464" spans="1:16" ht="18" x14ac:dyDescent="0.3">
      <c r="A464" s="1" t="s">
        <v>19</v>
      </c>
      <c r="B464" s="1" t="s">
        <v>319</v>
      </c>
      <c r="C464" s="1">
        <v>4.5999999999999999E-2</v>
      </c>
      <c r="D464" s="1">
        <v>0.41875846891407098</v>
      </c>
      <c r="E464" s="1" t="s">
        <v>337</v>
      </c>
      <c r="F464" s="3">
        <v>10</v>
      </c>
      <c r="G464" s="3">
        <v>40</v>
      </c>
      <c r="H464">
        <f>VLOOKUP(A464,Taul1!A2:C834,3)</f>
        <v>1</v>
      </c>
      <c r="I464" t="str">
        <f>VLOOKUP(A464,Taul1!A2:C834,2)</f>
        <v>Kuntien välinen tulomuutto, 60+ -vuotiaat</v>
      </c>
      <c r="L464" t="s">
        <v>1663</v>
      </c>
      <c r="M464" t="str">
        <f t="shared" si="7"/>
        <v>10,40,0</v>
      </c>
      <c r="O464">
        <f>VLOOKUP(B464,Taul1!A2:C834,3)</f>
        <v>0</v>
      </c>
      <c r="P464" t="str">
        <f>VLOOKUP(B464,Taul1!A2:C834,2)</f>
        <v>Energiahuolto investointimenot yhteensä</v>
      </c>
    </row>
    <row r="465" spans="1:16" ht="18" x14ac:dyDescent="0.3">
      <c r="A465" s="1" t="s">
        <v>19</v>
      </c>
      <c r="B465" s="1" t="s">
        <v>321</v>
      </c>
      <c r="C465" s="1">
        <v>-6.9000000000000006E-2</v>
      </c>
      <c r="D465" s="1">
        <v>0.22465937224167501</v>
      </c>
      <c r="E465" s="1" t="s">
        <v>337</v>
      </c>
      <c r="F465" s="3">
        <v>10</v>
      </c>
      <c r="G465" s="3">
        <v>41</v>
      </c>
      <c r="H465">
        <f>VLOOKUP(A465,Taul1!A2:C834,3)</f>
        <v>1</v>
      </c>
      <c r="I465" t="str">
        <f>VLOOKUP(A465,Taul1!A2:C834,2)</f>
        <v>Kuntien välinen tulomuutto, 60+ -vuotiaat</v>
      </c>
      <c r="L465" t="s">
        <v>1663</v>
      </c>
      <c r="M465" t="str">
        <f t="shared" si="7"/>
        <v>10,41,-1</v>
      </c>
      <c r="O465">
        <f>VLOOKUP(B465,Taul1!A2:C834,3)</f>
        <v>0</v>
      </c>
      <c r="P465" t="str">
        <f>VLOOKUP(B465,Taul1!A2:C834,2)</f>
        <v>Jätehuolto investointimenot yhteensä</v>
      </c>
    </row>
    <row r="466" spans="1:16" ht="18" x14ac:dyDescent="0.3">
      <c r="A466" s="1" t="s">
        <v>19</v>
      </c>
      <c r="B466" s="1" t="s">
        <v>323</v>
      </c>
      <c r="C466" s="1">
        <v>-0.25800000000000001</v>
      </c>
      <c r="D466" s="1">
        <v>4.3094658569442501E-6</v>
      </c>
      <c r="E466" s="1" t="s">
        <v>337</v>
      </c>
      <c r="F466" s="3">
        <v>10</v>
      </c>
      <c r="G466" s="3">
        <v>42</v>
      </c>
      <c r="H466">
        <f>VLOOKUP(A466,Taul1!A2:C834,3)</f>
        <v>1</v>
      </c>
      <c r="I466" t="str">
        <f>VLOOKUP(A466,Taul1!A2:C834,2)</f>
        <v>Kuntien välinen tulomuutto, 60+ -vuotiaat</v>
      </c>
      <c r="L466" t="s">
        <v>1663</v>
      </c>
      <c r="M466" t="str">
        <f t="shared" si="7"/>
        <v>10,42,-3</v>
      </c>
      <c r="O466">
        <f>VLOOKUP(B466,Taul1!A2:C834,3)</f>
        <v>0</v>
      </c>
      <c r="P466" t="str">
        <f>VLOOKUP(B466,Taul1!A2:C834,2)</f>
        <v>Joukkoliikenne investointimenot yhteensä</v>
      </c>
    </row>
    <row r="467" spans="1:16" ht="18" x14ac:dyDescent="0.3">
      <c r="A467" s="1" t="s">
        <v>19</v>
      </c>
      <c r="B467" s="1" t="s">
        <v>325</v>
      </c>
      <c r="C467" s="1">
        <v>-1.6E-2</v>
      </c>
      <c r="D467" s="1">
        <v>0.77959846836968205</v>
      </c>
      <c r="E467" s="1" t="s">
        <v>337</v>
      </c>
      <c r="F467" s="3">
        <v>10</v>
      </c>
      <c r="G467" s="3">
        <v>43</v>
      </c>
      <c r="H467">
        <f>VLOOKUP(A467,Taul1!A2:C834,3)</f>
        <v>1</v>
      </c>
      <c r="I467" t="str">
        <f>VLOOKUP(A467,Taul1!A2:C834,2)</f>
        <v>Kuntien välinen tulomuutto, 60+ -vuotiaat</v>
      </c>
      <c r="L467" t="s">
        <v>1663</v>
      </c>
      <c r="M467" t="str">
        <f t="shared" si="7"/>
        <v>10,43,-1</v>
      </c>
      <c r="O467">
        <f>VLOOKUP(B467,Taul1!A2:C834,3)</f>
        <v>0</v>
      </c>
      <c r="P467" t="str">
        <f>VLOOKUP(B467,Taul1!A2:C834,2)</f>
        <v>Satamatoiminta investointimenot yhteensä</v>
      </c>
    </row>
    <row r="468" spans="1:16" ht="18" x14ac:dyDescent="0.3">
      <c r="A468" s="1" t="s">
        <v>19</v>
      </c>
      <c r="B468" s="1" t="s">
        <v>327</v>
      </c>
      <c r="C468" s="1">
        <v>0.123</v>
      </c>
      <c r="D468" s="1">
        <v>3.0066088712564901E-2</v>
      </c>
      <c r="E468" s="1" t="s">
        <v>337</v>
      </c>
      <c r="F468" s="3">
        <v>10</v>
      </c>
      <c r="G468" s="3">
        <v>44</v>
      </c>
      <c r="H468">
        <f>VLOOKUP(A468,Taul1!A2:C834,3)</f>
        <v>1</v>
      </c>
      <c r="I468" t="str">
        <f>VLOOKUP(A468,Taul1!A2:C834,2)</f>
        <v>Kuntien välinen tulomuutto, 60+ -vuotiaat</v>
      </c>
      <c r="L468" t="s">
        <v>1663</v>
      </c>
      <c r="M468" t="str">
        <f t="shared" si="7"/>
        <v>10,44,1</v>
      </c>
      <c r="O468">
        <f>VLOOKUP(B468,Taul1!A2:C834,3)</f>
        <v>0</v>
      </c>
      <c r="P468" t="str">
        <f>VLOOKUP(B468,Taul1!A2:C834,2)</f>
        <v>Maa- ja metsätilat investointimenot yhteensä</v>
      </c>
    </row>
    <row r="469" spans="1:16" ht="18" x14ac:dyDescent="0.3">
      <c r="A469" s="1" t="s">
        <v>19</v>
      </c>
      <c r="B469" s="1" t="s">
        <v>329</v>
      </c>
      <c r="C469" s="1">
        <v>4.7E-2</v>
      </c>
      <c r="D469" s="1">
        <v>0.40873386083427599</v>
      </c>
      <c r="E469" s="1" t="s">
        <v>337</v>
      </c>
      <c r="F469" s="3">
        <v>10</v>
      </c>
      <c r="G469" s="3">
        <v>45</v>
      </c>
      <c r="H469">
        <f>VLOOKUP(A469,Taul1!A2:C834,3)</f>
        <v>1</v>
      </c>
      <c r="I469" t="str">
        <f>VLOOKUP(A469,Taul1!A2:C834,2)</f>
        <v>Kuntien välinen tulomuutto, 60+ -vuotiaat</v>
      </c>
      <c r="L469" t="s">
        <v>1663</v>
      </c>
      <c r="M469" t="str">
        <f t="shared" si="7"/>
        <v>10,45,0</v>
      </c>
      <c r="O469">
        <f>VLOOKUP(B469,Taul1!A2:C834,3)</f>
        <v>0</v>
      </c>
      <c r="P469" t="str">
        <f>VLOOKUP(B469,Taul1!A2:C834,2)</f>
        <v>Muu toiminta investointimenot yhteensä</v>
      </c>
    </row>
    <row r="470" spans="1:16" ht="18" x14ac:dyDescent="0.3">
      <c r="A470" s="1" t="s">
        <v>19</v>
      </c>
      <c r="B470" s="1" t="s">
        <v>331</v>
      </c>
      <c r="C470" s="1">
        <v>0.26700000000000002</v>
      </c>
      <c r="D470" s="1">
        <v>1.88695008296324E-6</v>
      </c>
      <c r="E470" s="1" t="s">
        <v>337</v>
      </c>
      <c r="F470" s="3">
        <v>10</v>
      </c>
      <c r="G470" s="3">
        <v>46</v>
      </c>
      <c r="H470">
        <f>VLOOKUP(A470,Taul1!A2:C834,3)</f>
        <v>1</v>
      </c>
      <c r="I470" t="str">
        <f>VLOOKUP(A470,Taul1!A2:C834,2)</f>
        <v>Kuntien välinen tulomuutto, 60+ -vuotiaat</v>
      </c>
      <c r="L470" t="s">
        <v>1663</v>
      </c>
      <c r="M470" t="str">
        <f t="shared" si="7"/>
        <v>10,46,2</v>
      </c>
      <c r="O470">
        <f>VLOOKUP(B470,Taul1!A2:C834,3)</f>
        <v>0</v>
      </c>
      <c r="P470" t="str">
        <f>VLOOKUP(B470,Taul1!A2:C834,2)</f>
        <v>Investoinnit yhteensä  investointimenot yhteensä</v>
      </c>
    </row>
    <row r="471" spans="1:16" ht="18" x14ac:dyDescent="0.3">
      <c r="A471" s="1" t="s">
        <v>19</v>
      </c>
      <c r="B471" s="1" t="s">
        <v>117</v>
      </c>
      <c r="C471" s="1">
        <v>0.04</v>
      </c>
      <c r="D471" s="1">
        <v>0.48124073301378401</v>
      </c>
      <c r="E471" s="1" t="s">
        <v>337</v>
      </c>
      <c r="F471" s="3">
        <v>10</v>
      </c>
      <c r="G471" s="3">
        <v>47</v>
      </c>
      <c r="H471">
        <f>VLOOKUP(A471,Taul1!A2:C834,3)</f>
        <v>1</v>
      </c>
      <c r="I471" t="str">
        <f>VLOOKUP(A471,Taul1!A2:C834,2)</f>
        <v>Kuntien välinen tulomuutto, 60+ -vuotiaat</v>
      </c>
      <c r="L471" t="s">
        <v>1663</v>
      </c>
      <c r="M471" t="str">
        <f t="shared" si="7"/>
        <v>10,47,0</v>
      </c>
      <c r="O471">
        <f>VLOOKUP(B471,Taul1!A2:C834,3)</f>
        <v>0</v>
      </c>
      <c r="P471" t="str">
        <f>VLOOKUP(B471,Taul1!A2:C834,2)</f>
        <v>Taloudellinen huoltosuhde</v>
      </c>
    </row>
    <row r="472" spans="1:16" ht="18" x14ac:dyDescent="0.3">
      <c r="A472" s="1" t="s">
        <v>21</v>
      </c>
      <c r="B472" s="1" t="s">
        <v>241</v>
      </c>
      <c r="C472" s="1">
        <v>-7.0000000000000001E-3</v>
      </c>
      <c r="D472" s="1">
        <v>0.89582378825662801</v>
      </c>
      <c r="E472" s="1" t="s">
        <v>337</v>
      </c>
      <c r="F472" s="3">
        <v>11</v>
      </c>
      <c r="G472" s="3">
        <v>1</v>
      </c>
      <c r="H472">
        <f>VLOOKUP(A472,Taul1!A2:C834,3)</f>
        <v>1</v>
      </c>
      <c r="I472" t="str">
        <f>VLOOKUP(A472,Taul1!A2:C834,2)</f>
        <v>Perheiden lukumäärä</v>
      </c>
      <c r="L472" t="s">
        <v>1663</v>
      </c>
      <c r="M472" t="str">
        <f t="shared" si="7"/>
        <v>11,1,-1</v>
      </c>
      <c r="O472">
        <f>VLOOKUP(B472,Taul1!A2:C834,3)</f>
        <v>0</v>
      </c>
      <c r="P472" t="str">
        <f>VLOOKUP(B472,Taul1!A2:C834,2)</f>
        <v>Yleishallinto investointimenot yhteensä</v>
      </c>
    </row>
    <row r="473" spans="1:16" ht="18" x14ac:dyDescent="0.3">
      <c r="A473" s="1" t="s">
        <v>21</v>
      </c>
      <c r="B473" s="1" t="s">
        <v>243</v>
      </c>
      <c r="C473" s="1">
        <v>-7.3999999999999996E-2</v>
      </c>
      <c r="D473" s="1">
        <v>0.19432931135045201</v>
      </c>
      <c r="E473" s="1" t="s">
        <v>337</v>
      </c>
      <c r="F473" s="3">
        <v>11</v>
      </c>
      <c r="G473" s="3">
        <v>2</v>
      </c>
      <c r="H473">
        <f>VLOOKUP(A473,Taul1!A2:C834,3)</f>
        <v>1</v>
      </c>
      <c r="I473" t="str">
        <f>VLOOKUP(A473,Taul1!A2:C834,2)</f>
        <v>Perheiden lukumäärä</v>
      </c>
      <c r="L473" t="s">
        <v>1663</v>
      </c>
      <c r="M473" t="str">
        <f t="shared" si="7"/>
        <v>11,2,-1</v>
      </c>
      <c r="O473">
        <f>VLOOKUP(B473,Taul1!A2:C834,3)</f>
        <v>0</v>
      </c>
      <c r="P473" t="str">
        <f>VLOOKUP(B473,Taul1!A2:C834,2)</f>
        <v>Lasten ja perheiden palvelut investointimenot yhteensä</v>
      </c>
    </row>
    <row r="474" spans="1:16" ht="18" x14ac:dyDescent="0.3">
      <c r="A474" s="1" t="s">
        <v>21</v>
      </c>
      <c r="B474" s="1" t="s">
        <v>245</v>
      </c>
      <c r="C474" s="1">
        <v>0.215</v>
      </c>
      <c r="D474" s="1">
        <v>1.3812474580654401E-4</v>
      </c>
      <c r="E474" s="1" t="s">
        <v>337</v>
      </c>
      <c r="F474" s="3">
        <v>11</v>
      </c>
      <c r="G474" s="3">
        <v>3</v>
      </c>
      <c r="H474">
        <f>VLOOKUP(A474,Taul1!A2:C834,3)</f>
        <v>1</v>
      </c>
      <c r="I474" t="str">
        <f>VLOOKUP(A474,Taul1!A2:C834,2)</f>
        <v>Perheiden lukumäärä</v>
      </c>
      <c r="L474" t="s">
        <v>1663</v>
      </c>
      <c r="M474" t="str">
        <f t="shared" si="7"/>
        <v>11,3,2</v>
      </c>
      <c r="O474">
        <f>VLOOKUP(B474,Taul1!A2:C834,3)</f>
        <v>0</v>
      </c>
      <c r="P474" t="str">
        <f>VLOOKUP(B474,Taul1!A2:C834,2)</f>
        <v>Ikääntyneiden palvelut investointimenot yhteensä</v>
      </c>
    </row>
    <row r="475" spans="1:16" ht="18" x14ac:dyDescent="0.3">
      <c r="A475" s="1" t="s">
        <v>21</v>
      </c>
      <c r="B475" s="1" t="s">
        <v>247</v>
      </c>
      <c r="C475" s="1">
        <v>0.14699999999999999</v>
      </c>
      <c r="D475" s="1">
        <v>9.7299285968137604E-3</v>
      </c>
      <c r="E475" s="1" t="s">
        <v>337</v>
      </c>
      <c r="F475" s="3">
        <v>11</v>
      </c>
      <c r="G475" s="3">
        <v>4</v>
      </c>
      <c r="H475">
        <f>VLOOKUP(A475,Taul1!A2:C834,3)</f>
        <v>1</v>
      </c>
      <c r="I475" t="str">
        <f>VLOOKUP(A475,Taul1!A2:C834,2)</f>
        <v>Perheiden lukumäärä</v>
      </c>
      <c r="L475" t="s">
        <v>1663</v>
      </c>
      <c r="M475" t="str">
        <f t="shared" si="7"/>
        <v>11,4,1</v>
      </c>
      <c r="O475">
        <f>VLOOKUP(B475,Taul1!A2:C834,3)</f>
        <v>0</v>
      </c>
      <c r="P475" t="str">
        <f>VLOOKUP(B475,Taul1!A2:C834,2)</f>
        <v>Vammaisten palvelut investointimenot yhteensä</v>
      </c>
    </row>
    <row r="476" spans="1:16" ht="18" x14ac:dyDescent="0.3">
      <c r="A476" s="1" t="s">
        <v>21</v>
      </c>
      <c r="B476" s="1" t="s">
        <v>249</v>
      </c>
      <c r="C476" s="1">
        <v>2.4E-2</v>
      </c>
      <c r="D476" s="1">
        <v>0.67693473772188795</v>
      </c>
      <c r="E476" s="1" t="s">
        <v>337</v>
      </c>
      <c r="F476" s="3">
        <v>11</v>
      </c>
      <c r="G476" s="3">
        <v>5</v>
      </c>
      <c r="H476">
        <f>VLOOKUP(A476,Taul1!A2:C834,3)</f>
        <v>1</v>
      </c>
      <c r="I476" t="str">
        <f>VLOOKUP(A476,Taul1!A2:C834,2)</f>
        <v>Perheiden lukumäärä</v>
      </c>
      <c r="L476" t="s">
        <v>1663</v>
      </c>
      <c r="M476" t="str">
        <f t="shared" si="7"/>
        <v>11,5,0</v>
      </c>
      <c r="O476">
        <f>VLOOKUP(B476,Taul1!A2:C834,3)</f>
        <v>0</v>
      </c>
      <c r="P476" t="str">
        <f>VLOOKUP(B476,Taul1!A2:C834,2)</f>
        <v>Kotihoito investointimenot yhteensä</v>
      </c>
    </row>
    <row r="477" spans="1:16" ht="18" x14ac:dyDescent="0.3">
      <c r="A477" s="1" t="s">
        <v>21</v>
      </c>
      <c r="B477" s="1" t="s">
        <v>251</v>
      </c>
      <c r="C477" s="1">
        <v>2.5999999999999999E-2</v>
      </c>
      <c r="D477" s="1">
        <v>0.65465455746729695</v>
      </c>
      <c r="E477" s="1" t="s">
        <v>337</v>
      </c>
      <c r="F477" s="3">
        <v>11</v>
      </c>
      <c r="G477" s="3">
        <v>6</v>
      </c>
      <c r="H477">
        <f>VLOOKUP(A477,Taul1!A2:C834,3)</f>
        <v>1</v>
      </c>
      <c r="I477" t="str">
        <f>VLOOKUP(A477,Taul1!A2:C834,2)</f>
        <v>Perheiden lukumäärä</v>
      </c>
      <c r="L477" t="s">
        <v>1663</v>
      </c>
      <c r="M477" t="str">
        <f t="shared" si="7"/>
        <v>11,6,0</v>
      </c>
      <c r="O477">
        <f>VLOOKUP(B477,Taul1!A2:C834,3)</f>
        <v>0</v>
      </c>
      <c r="P477" t="str">
        <f>VLOOKUP(B477,Taul1!A2:C834,2)</f>
        <v>Työllistymistä tukevat palvelut investointimenot yhteensä</v>
      </c>
    </row>
    <row r="478" spans="1:16" ht="18" x14ac:dyDescent="0.3">
      <c r="A478" s="1" t="s">
        <v>21</v>
      </c>
      <c r="B478" s="1" t="s">
        <v>253</v>
      </c>
      <c r="C478" s="1">
        <v>-2.3E-2</v>
      </c>
      <c r="D478" s="1">
        <v>0.68664281461321497</v>
      </c>
      <c r="E478" s="1" t="s">
        <v>337</v>
      </c>
      <c r="F478" s="3">
        <v>11</v>
      </c>
      <c r="G478" s="3">
        <v>7</v>
      </c>
      <c r="H478">
        <f>VLOOKUP(A478,Taul1!A2:C834,3)</f>
        <v>1</v>
      </c>
      <c r="I478" t="str">
        <f>VLOOKUP(A478,Taul1!A2:C834,2)</f>
        <v>Perheiden lukumäärä</v>
      </c>
      <c r="L478" t="s">
        <v>1663</v>
      </c>
      <c r="M478" t="str">
        <f t="shared" si="7"/>
        <v>11,7,-1</v>
      </c>
      <c r="O478">
        <f>VLOOKUP(B478,Taul1!A2:C834,3)</f>
        <v>0</v>
      </c>
      <c r="P478" t="str">
        <f>VLOOKUP(B478,Taul1!A2:C834,2)</f>
        <v>Päihdehuollon erityispalvelut investointimenot yhteensä</v>
      </c>
    </row>
    <row r="479" spans="1:16" ht="18" x14ac:dyDescent="0.3">
      <c r="A479" s="1" t="s">
        <v>21</v>
      </c>
      <c r="B479" s="1" t="s">
        <v>255</v>
      </c>
      <c r="C479" s="1">
        <v>0.13800000000000001</v>
      </c>
      <c r="D479" s="1">
        <v>1.4825443000229499E-2</v>
      </c>
      <c r="E479" s="1" t="s">
        <v>337</v>
      </c>
      <c r="F479" s="3">
        <v>11</v>
      </c>
      <c r="G479" s="3">
        <v>8</v>
      </c>
      <c r="H479">
        <f>VLOOKUP(A479,Taul1!A2:C834,3)</f>
        <v>1</v>
      </c>
      <c r="I479" t="str">
        <f>VLOOKUP(A479,Taul1!A2:C834,2)</f>
        <v>Perheiden lukumäärä</v>
      </c>
      <c r="L479" t="s">
        <v>1663</v>
      </c>
      <c r="M479" t="str">
        <f t="shared" si="7"/>
        <v>11,8,1</v>
      </c>
      <c r="O479">
        <f>VLOOKUP(B479,Taul1!A2:C834,3)</f>
        <v>0</v>
      </c>
      <c r="P479" t="str">
        <f>VLOOKUP(B479,Taul1!A2:C834,2)</f>
        <v>Perusterveydenhuolto investointimenot yhteensä</v>
      </c>
    </row>
    <row r="480" spans="1:16" ht="18" x14ac:dyDescent="0.3">
      <c r="A480" s="1" t="s">
        <v>21</v>
      </c>
      <c r="B480" s="1" t="s">
        <v>257</v>
      </c>
      <c r="C480" s="1">
        <v>-4.3999999999999997E-2</v>
      </c>
      <c r="D480" s="1">
        <v>0.43765687118766</v>
      </c>
      <c r="E480" s="1" t="s">
        <v>337</v>
      </c>
      <c r="F480" s="3">
        <v>11</v>
      </c>
      <c r="G480" s="3">
        <v>9</v>
      </c>
      <c r="H480">
        <f>VLOOKUP(A480,Taul1!A2:C834,3)</f>
        <v>1</v>
      </c>
      <c r="I480" t="str">
        <f>VLOOKUP(A480,Taul1!A2:C834,2)</f>
        <v>Perheiden lukumäärä</v>
      </c>
      <c r="L480" t="s">
        <v>1663</v>
      </c>
      <c r="M480" t="str">
        <f t="shared" si="7"/>
        <v>11,9,-1</v>
      </c>
      <c r="O480">
        <f>VLOOKUP(B480,Taul1!A2:C834,3)</f>
        <v>0</v>
      </c>
      <c r="P480" t="str">
        <f>VLOOKUP(B480,Taul1!A2:C834,2)</f>
        <v>Erikoissairaanhoito investointimenot yhteensä</v>
      </c>
    </row>
    <row r="481" spans="1:16" ht="18" x14ac:dyDescent="0.3">
      <c r="A481" s="1" t="s">
        <v>21</v>
      </c>
      <c r="B481" s="1" t="s">
        <v>259</v>
      </c>
      <c r="C481" s="1">
        <v>0.13200000000000001</v>
      </c>
      <c r="D481" s="1">
        <v>2.0532789848078301E-2</v>
      </c>
      <c r="E481" s="1" t="s">
        <v>337</v>
      </c>
      <c r="F481" s="3">
        <v>11</v>
      </c>
      <c r="G481" s="3">
        <v>10</v>
      </c>
      <c r="H481">
        <f>VLOOKUP(A481,Taul1!A2:C834,3)</f>
        <v>1</v>
      </c>
      <c r="I481" t="str">
        <f>VLOOKUP(A481,Taul1!A2:C834,2)</f>
        <v>Perheiden lukumäärä</v>
      </c>
      <c r="L481" t="s">
        <v>1663</v>
      </c>
      <c r="M481" t="str">
        <f t="shared" si="7"/>
        <v>11,10,1</v>
      </c>
      <c r="O481">
        <f>VLOOKUP(B481,Taul1!A2:C834,3)</f>
        <v>0</v>
      </c>
      <c r="P481" t="str">
        <f>VLOOKUP(B481,Taul1!A2:C834,2)</f>
        <v>Ympäristöterveydenhuolto investointimenot yhteensä</v>
      </c>
    </row>
    <row r="482" spans="1:16" ht="18" x14ac:dyDescent="0.3">
      <c r="A482" s="1" t="s">
        <v>21</v>
      </c>
      <c r="B482" s="1" t="s">
        <v>261</v>
      </c>
      <c r="C482" s="1">
        <v>7.8E-2</v>
      </c>
      <c r="D482" s="1">
        <v>0.169895833425594</v>
      </c>
      <c r="E482" s="1" t="s">
        <v>337</v>
      </c>
      <c r="F482" s="3">
        <v>11</v>
      </c>
      <c r="G482" s="3">
        <v>11</v>
      </c>
      <c r="H482">
        <f>VLOOKUP(A482,Taul1!A2:C834,3)</f>
        <v>1</v>
      </c>
      <c r="I482" t="str">
        <f>VLOOKUP(A482,Taul1!A2:C834,2)</f>
        <v>Perheiden lukumäärä</v>
      </c>
      <c r="L482" t="s">
        <v>1663</v>
      </c>
      <c r="M482" t="str">
        <f t="shared" si="7"/>
        <v>11,11,0</v>
      </c>
      <c r="O482">
        <f>VLOOKUP(B482,Taul1!A2:C834,3)</f>
        <v>0</v>
      </c>
      <c r="P482" t="str">
        <f>VLOOKUP(B482,Taul1!A2:C834,2)</f>
        <v>Muu sosiaali- ja terveystoiminta investointimenot yhteensä</v>
      </c>
    </row>
    <row r="483" spans="1:16" ht="18" x14ac:dyDescent="0.3">
      <c r="A483" s="1" t="s">
        <v>21</v>
      </c>
      <c r="B483" s="1" t="s">
        <v>263</v>
      </c>
      <c r="C483" s="1">
        <v>0.19</v>
      </c>
      <c r="D483" s="1">
        <v>7.8565772039718097E-4</v>
      </c>
      <c r="E483" s="1" t="s">
        <v>337</v>
      </c>
      <c r="F483" s="3">
        <v>11</v>
      </c>
      <c r="G483" s="3">
        <v>12</v>
      </c>
      <c r="H483">
        <f>VLOOKUP(A483,Taul1!A2:C834,3)</f>
        <v>1</v>
      </c>
      <c r="I483" t="str">
        <f>VLOOKUP(A483,Taul1!A2:C834,2)</f>
        <v>Perheiden lukumäärä</v>
      </c>
      <c r="L483" t="s">
        <v>1663</v>
      </c>
      <c r="M483" t="str">
        <f t="shared" si="7"/>
        <v>11,12,1</v>
      </c>
      <c r="O483">
        <f>VLOOKUP(B483,Taul1!A2:C834,3)</f>
        <v>0</v>
      </c>
      <c r="P483" t="str">
        <f>VLOOKUP(B483,Taul1!A2:C834,2)</f>
        <v>Sosiaali- ja terveystoiminta yhteensä investointimenot yhteensä</v>
      </c>
    </row>
    <row r="484" spans="1:16" ht="18" x14ac:dyDescent="0.3">
      <c r="A484" s="1" t="s">
        <v>21</v>
      </c>
      <c r="B484" s="1" t="s">
        <v>265</v>
      </c>
      <c r="C484" s="1">
        <v>0.105</v>
      </c>
      <c r="D484" s="1">
        <v>6.5168464224759595E-2</v>
      </c>
      <c r="E484" s="1" t="s">
        <v>337</v>
      </c>
      <c r="F484" s="3">
        <v>11</v>
      </c>
      <c r="G484" s="3">
        <v>13</v>
      </c>
      <c r="H484">
        <f>VLOOKUP(A484,Taul1!A2:C834,3)</f>
        <v>1</v>
      </c>
      <c r="I484" t="str">
        <f>VLOOKUP(A484,Taul1!A2:C834,2)</f>
        <v>Perheiden lukumäärä</v>
      </c>
      <c r="L484" t="s">
        <v>1663</v>
      </c>
      <c r="M484" t="str">
        <f t="shared" si="7"/>
        <v>11,13,1</v>
      </c>
      <c r="O484">
        <f>VLOOKUP(B484,Taul1!A2:C834,3)</f>
        <v>0</v>
      </c>
      <c r="P484" t="str">
        <f>VLOOKUP(B484,Taul1!A2:C834,2)</f>
        <v>Varhaiskasvatus investointimenot yhteensä</v>
      </c>
    </row>
    <row r="485" spans="1:16" ht="18" x14ac:dyDescent="0.3">
      <c r="A485" s="1" t="s">
        <v>21</v>
      </c>
      <c r="B485" s="1" t="s">
        <v>267</v>
      </c>
      <c r="C485" s="1">
        <v>2.3E-2</v>
      </c>
      <c r="D485" s="1">
        <v>0.68920889560994902</v>
      </c>
      <c r="E485" s="1" t="s">
        <v>337</v>
      </c>
      <c r="F485" s="3">
        <v>11</v>
      </c>
      <c r="G485" s="3">
        <v>14</v>
      </c>
      <c r="H485">
        <f>VLOOKUP(A485,Taul1!A2:C834,3)</f>
        <v>1</v>
      </c>
      <c r="I485" t="str">
        <f>VLOOKUP(A485,Taul1!A2:C834,2)</f>
        <v>Perheiden lukumäärä</v>
      </c>
      <c r="L485" t="s">
        <v>1663</v>
      </c>
      <c r="M485" t="str">
        <f t="shared" si="7"/>
        <v>11,14,0</v>
      </c>
      <c r="O485">
        <f>VLOOKUP(B485,Taul1!A2:C834,3)</f>
        <v>0</v>
      </c>
      <c r="P485" t="str">
        <f>VLOOKUP(B485,Taul1!A2:C834,2)</f>
        <v>Esiopetus investointimenot yhteensä</v>
      </c>
    </row>
    <row r="486" spans="1:16" ht="18" x14ac:dyDescent="0.3">
      <c r="A486" s="1" t="s">
        <v>21</v>
      </c>
      <c r="B486" s="1" t="s">
        <v>269</v>
      </c>
      <c r="C486" s="1">
        <v>2.3E-2</v>
      </c>
      <c r="D486" s="1">
        <v>0.682979235773578</v>
      </c>
      <c r="E486" s="1" t="s">
        <v>337</v>
      </c>
      <c r="F486" s="3">
        <v>11</v>
      </c>
      <c r="G486" s="3">
        <v>15</v>
      </c>
      <c r="H486">
        <f>VLOOKUP(A486,Taul1!A2:C834,3)</f>
        <v>1</v>
      </c>
      <c r="I486" t="str">
        <f>VLOOKUP(A486,Taul1!A2:C834,2)</f>
        <v>Perheiden lukumäärä</v>
      </c>
      <c r="L486" t="s">
        <v>1663</v>
      </c>
      <c r="M486" t="str">
        <f t="shared" si="7"/>
        <v>11,15,0</v>
      </c>
      <c r="O486">
        <f>VLOOKUP(B486,Taul1!A2:C834,3)</f>
        <v>0</v>
      </c>
      <c r="P486" t="str">
        <f>VLOOKUP(B486,Taul1!A2:C834,2)</f>
        <v>Perusopetus investointimenot yhteensä</v>
      </c>
    </row>
    <row r="487" spans="1:16" ht="18" x14ac:dyDescent="0.3">
      <c r="A487" s="1" t="s">
        <v>21</v>
      </c>
      <c r="B487" s="1" t="s">
        <v>271</v>
      </c>
      <c r="C487" s="1">
        <v>0.11899999999999999</v>
      </c>
      <c r="D487" s="1">
        <v>3.6190298034324997E-2</v>
      </c>
      <c r="E487" s="1" t="s">
        <v>337</v>
      </c>
      <c r="F487" s="3">
        <v>11</v>
      </c>
      <c r="G487" s="3">
        <v>16</v>
      </c>
      <c r="H487">
        <f>VLOOKUP(A487,Taul1!A2:C834,3)</f>
        <v>1</v>
      </c>
      <c r="I487" t="str">
        <f>VLOOKUP(A487,Taul1!A2:C834,2)</f>
        <v>Perheiden lukumäärä</v>
      </c>
      <c r="L487" t="s">
        <v>1663</v>
      </c>
      <c r="M487" t="str">
        <f t="shared" si="7"/>
        <v>11,16,1</v>
      </c>
      <c r="O487">
        <f>VLOOKUP(B487,Taul1!A2:C834,3)</f>
        <v>0</v>
      </c>
      <c r="P487" t="str">
        <f>VLOOKUP(B487,Taul1!A2:C834,2)</f>
        <v>Lukiokoulutus investointimenot yhteensä</v>
      </c>
    </row>
    <row r="488" spans="1:16" ht="18" x14ac:dyDescent="0.3">
      <c r="A488" s="1" t="s">
        <v>21</v>
      </c>
      <c r="B488" s="1" t="s">
        <v>273</v>
      </c>
      <c r="C488" s="1">
        <v>7.0999999999999994E-2</v>
      </c>
      <c r="D488" s="1">
        <v>0.21464402463625401</v>
      </c>
      <c r="E488" s="1" t="s">
        <v>337</v>
      </c>
      <c r="F488" s="3">
        <v>11</v>
      </c>
      <c r="G488" s="3">
        <v>17</v>
      </c>
      <c r="H488">
        <f>VLOOKUP(A488,Taul1!A2:C834,3)</f>
        <v>1</v>
      </c>
      <c r="I488" t="str">
        <f>VLOOKUP(A488,Taul1!A2:C834,2)</f>
        <v>Perheiden lukumäärä</v>
      </c>
      <c r="L488" t="s">
        <v>1663</v>
      </c>
      <c r="M488" t="str">
        <f t="shared" si="7"/>
        <v>11,17,0</v>
      </c>
      <c r="O488">
        <f>VLOOKUP(B488,Taul1!A2:C834,3)</f>
        <v>0</v>
      </c>
      <c r="P488" t="str">
        <f>VLOOKUP(B488,Taul1!A2:C834,2)</f>
        <v>Ammatillinen koulutus investointimenot yhteensä</v>
      </c>
    </row>
    <row r="489" spans="1:16" ht="18" x14ac:dyDescent="0.3">
      <c r="A489" s="1" t="s">
        <v>21</v>
      </c>
      <c r="B489" s="1" t="s">
        <v>275</v>
      </c>
      <c r="C489" s="1">
        <v>0.115</v>
      </c>
      <c r="D489" s="1">
        <v>4.2730441302126498E-2</v>
      </c>
      <c r="E489" s="1" t="s">
        <v>337</v>
      </c>
      <c r="F489" s="3">
        <v>11</v>
      </c>
      <c r="G489" s="3">
        <v>18</v>
      </c>
      <c r="H489">
        <f>VLOOKUP(A489,Taul1!A2:C834,3)</f>
        <v>1</v>
      </c>
      <c r="I489" t="str">
        <f>VLOOKUP(A489,Taul1!A2:C834,2)</f>
        <v>Perheiden lukumäärä</v>
      </c>
      <c r="L489" t="s">
        <v>1663</v>
      </c>
      <c r="M489" t="str">
        <f t="shared" si="7"/>
        <v>11,18,1</v>
      </c>
      <c r="O489">
        <f>VLOOKUP(B489,Taul1!A2:C834,3)</f>
        <v>0</v>
      </c>
      <c r="P489" t="str">
        <f>VLOOKUP(B489,Taul1!A2:C834,2)</f>
        <v>Kansalaisopistojen vapaa sivistystyö investointimenot yhteensä</v>
      </c>
    </row>
    <row r="490" spans="1:16" ht="18" x14ac:dyDescent="0.3">
      <c r="A490" s="1" t="s">
        <v>21</v>
      </c>
      <c r="B490" s="1" t="s">
        <v>277</v>
      </c>
      <c r="C490" s="1">
        <v>-0.04</v>
      </c>
      <c r="D490" s="1">
        <v>0.48629329980040598</v>
      </c>
      <c r="E490" s="1" t="s">
        <v>337</v>
      </c>
      <c r="F490" s="3">
        <v>11</v>
      </c>
      <c r="G490" s="3">
        <v>19</v>
      </c>
      <c r="H490">
        <f>VLOOKUP(A490,Taul1!A2:C834,3)</f>
        <v>1</v>
      </c>
      <c r="I490" t="str">
        <f>VLOOKUP(A490,Taul1!A2:C834,2)</f>
        <v>Perheiden lukumäärä</v>
      </c>
      <c r="L490" t="s">
        <v>1663</v>
      </c>
      <c r="M490" t="str">
        <f t="shared" si="7"/>
        <v>11,19,-1</v>
      </c>
      <c r="O490">
        <f>VLOOKUP(B490,Taul1!A2:C834,3)</f>
        <v>0</v>
      </c>
      <c r="P490" t="str">
        <f>VLOOKUP(B490,Taul1!A2:C834,2)</f>
        <v>Taiteen perusopetus investointimenot yhteensä</v>
      </c>
    </row>
    <row r="491" spans="1:16" ht="18" x14ac:dyDescent="0.3">
      <c r="A491" s="1" t="s">
        <v>21</v>
      </c>
      <c r="B491" s="1" t="s">
        <v>279</v>
      </c>
      <c r="C491" s="1">
        <v>1.9E-2</v>
      </c>
      <c r="D491" s="1">
        <v>0.74218583850238096</v>
      </c>
      <c r="E491" s="1" t="s">
        <v>337</v>
      </c>
      <c r="F491" s="3">
        <v>11</v>
      </c>
      <c r="G491" s="3">
        <v>20</v>
      </c>
      <c r="H491">
        <f>VLOOKUP(A491,Taul1!A2:C834,3)</f>
        <v>1</v>
      </c>
      <c r="I491" t="str">
        <f>VLOOKUP(A491,Taul1!A2:C834,2)</f>
        <v>Perheiden lukumäärä</v>
      </c>
      <c r="L491" t="s">
        <v>1663</v>
      </c>
      <c r="M491" t="str">
        <f t="shared" si="7"/>
        <v>11,20,0</v>
      </c>
      <c r="O491">
        <f>VLOOKUP(B491,Taul1!A2:C834,3)</f>
        <v>0</v>
      </c>
      <c r="P491" t="str">
        <f>VLOOKUP(B491,Taul1!A2:C834,2)</f>
        <v>Muu opetustoiminta investointimenot yhteensä</v>
      </c>
    </row>
    <row r="492" spans="1:16" ht="18" x14ac:dyDescent="0.3">
      <c r="A492" s="1" t="s">
        <v>21</v>
      </c>
      <c r="B492" s="1" t="s">
        <v>281</v>
      </c>
      <c r="C492" s="1">
        <v>0.158</v>
      </c>
      <c r="D492" s="1">
        <v>5.3088791179631799E-3</v>
      </c>
      <c r="E492" s="1" t="s">
        <v>337</v>
      </c>
      <c r="F492" s="3">
        <v>11</v>
      </c>
      <c r="G492" s="3">
        <v>21</v>
      </c>
      <c r="H492">
        <f>VLOOKUP(A492,Taul1!A2:C834,3)</f>
        <v>1</v>
      </c>
      <c r="I492" t="str">
        <f>VLOOKUP(A492,Taul1!A2:C834,2)</f>
        <v>Perheiden lukumäärä</v>
      </c>
      <c r="L492" t="s">
        <v>1663</v>
      </c>
      <c r="M492" t="str">
        <f t="shared" si="7"/>
        <v>11,21,1</v>
      </c>
      <c r="O492">
        <f>VLOOKUP(B492,Taul1!A2:C834,3)</f>
        <v>0</v>
      </c>
      <c r="P492" t="str">
        <f>VLOOKUP(B492,Taul1!A2:C834,2)</f>
        <v>Kirjastotoiminta investointimenot yhteensä</v>
      </c>
    </row>
    <row r="493" spans="1:16" ht="18" x14ac:dyDescent="0.3">
      <c r="A493" s="1" t="s">
        <v>21</v>
      </c>
      <c r="B493" s="1" t="s">
        <v>283</v>
      </c>
      <c r="C493" s="1">
        <v>-3.2000000000000001E-2</v>
      </c>
      <c r="D493" s="1">
        <v>0.56906792549073004</v>
      </c>
      <c r="E493" s="1" t="s">
        <v>337</v>
      </c>
      <c r="F493" s="3">
        <v>11</v>
      </c>
      <c r="G493" s="3">
        <v>22</v>
      </c>
      <c r="H493">
        <f>VLOOKUP(A493,Taul1!A2:C834,3)</f>
        <v>1</v>
      </c>
      <c r="I493" t="str">
        <f>VLOOKUP(A493,Taul1!A2:C834,2)</f>
        <v>Perheiden lukumäärä</v>
      </c>
      <c r="L493" t="s">
        <v>1663</v>
      </c>
      <c r="M493" t="str">
        <f t="shared" si="7"/>
        <v>11,22,-1</v>
      </c>
      <c r="O493">
        <f>VLOOKUP(B493,Taul1!A2:C834,3)</f>
        <v>0</v>
      </c>
      <c r="P493" t="str">
        <f>VLOOKUP(B493,Taul1!A2:C834,2)</f>
        <v>Liikunta ja ulkoilu investointimenot yhteensä</v>
      </c>
    </row>
    <row r="494" spans="1:16" ht="18" x14ac:dyDescent="0.3">
      <c r="A494" s="1" t="s">
        <v>21</v>
      </c>
      <c r="B494" s="1" t="s">
        <v>285</v>
      </c>
      <c r="C494" s="1">
        <v>4.7E-2</v>
      </c>
      <c r="D494" s="1">
        <v>0.41413789057782302</v>
      </c>
      <c r="E494" s="1" t="s">
        <v>337</v>
      </c>
      <c r="F494" s="3">
        <v>11</v>
      </c>
      <c r="G494" s="3">
        <v>23</v>
      </c>
      <c r="H494">
        <f>VLOOKUP(A494,Taul1!A2:C834,3)</f>
        <v>1</v>
      </c>
      <c r="I494" t="str">
        <f>VLOOKUP(A494,Taul1!A2:C834,2)</f>
        <v>Perheiden lukumäärä</v>
      </c>
      <c r="L494" t="s">
        <v>1663</v>
      </c>
      <c r="M494" t="str">
        <f t="shared" si="7"/>
        <v>11,23,0</v>
      </c>
      <c r="O494">
        <f>VLOOKUP(B494,Taul1!A2:C834,3)</f>
        <v>0</v>
      </c>
      <c r="P494" t="str">
        <f>VLOOKUP(B494,Taul1!A2:C834,2)</f>
        <v>Nuorisotoiminta investointimenot yhteensä</v>
      </c>
    </row>
    <row r="495" spans="1:16" ht="18" x14ac:dyDescent="0.3">
      <c r="A495" s="1" t="s">
        <v>21</v>
      </c>
      <c r="B495" s="1" t="s">
        <v>287</v>
      </c>
      <c r="C495" s="1">
        <v>-3.4000000000000002E-2</v>
      </c>
      <c r="D495" s="1">
        <v>0.54637442677779802</v>
      </c>
      <c r="E495" s="1" t="s">
        <v>337</v>
      </c>
      <c r="F495" s="3">
        <v>11</v>
      </c>
      <c r="G495" s="3">
        <v>24</v>
      </c>
      <c r="H495">
        <f>VLOOKUP(A495,Taul1!A2:C834,3)</f>
        <v>1</v>
      </c>
      <c r="I495" t="str">
        <f>VLOOKUP(A495,Taul1!A2:C834,2)</f>
        <v>Perheiden lukumäärä</v>
      </c>
      <c r="L495" t="s">
        <v>1663</v>
      </c>
      <c r="M495" t="str">
        <f t="shared" si="7"/>
        <v>11,24,-1</v>
      </c>
      <c r="O495">
        <f>VLOOKUP(B495,Taul1!A2:C834,3)</f>
        <v>0</v>
      </c>
      <c r="P495" t="str">
        <f>VLOOKUP(B495,Taul1!A2:C834,2)</f>
        <v>Museo- ja näyttelytoiminta investointimenot yhteensä</v>
      </c>
    </row>
    <row r="496" spans="1:16" ht="18" x14ac:dyDescent="0.3">
      <c r="A496" s="1" t="s">
        <v>21</v>
      </c>
      <c r="B496" s="1" t="s">
        <v>289</v>
      </c>
      <c r="C496" s="1">
        <v>6.0000000000000001E-3</v>
      </c>
      <c r="D496" s="1">
        <v>0.91548371881790003</v>
      </c>
      <c r="E496" s="1" t="s">
        <v>337</v>
      </c>
      <c r="F496" s="3">
        <v>11</v>
      </c>
      <c r="G496" s="3">
        <v>25</v>
      </c>
      <c r="H496">
        <f>VLOOKUP(A496,Taul1!A2:C834,3)</f>
        <v>1</v>
      </c>
      <c r="I496" t="str">
        <f>VLOOKUP(A496,Taul1!A2:C834,2)</f>
        <v>Perheiden lukumäärä</v>
      </c>
      <c r="L496" t="s">
        <v>1663</v>
      </c>
      <c r="M496" t="str">
        <f t="shared" si="7"/>
        <v>11,25,0</v>
      </c>
      <c r="O496">
        <f>VLOOKUP(B496,Taul1!A2:C834,3)</f>
        <v>0</v>
      </c>
      <c r="P496" t="str">
        <f>VLOOKUP(B496,Taul1!A2:C834,2)</f>
        <v>Teatteri-, tanssi- ja sirkustoiminta investointimenot yhteensä</v>
      </c>
    </row>
    <row r="497" spans="1:16" ht="18" x14ac:dyDescent="0.3">
      <c r="A497" s="1" t="s">
        <v>21</v>
      </c>
      <c r="B497" s="1" t="s">
        <v>291</v>
      </c>
      <c r="C497" s="1">
        <v>-2.4E-2</v>
      </c>
      <c r="D497" s="1">
        <v>0.66945986738321905</v>
      </c>
      <c r="E497" s="1" t="s">
        <v>337</v>
      </c>
      <c r="F497" s="3">
        <v>11</v>
      </c>
      <c r="G497" s="3">
        <v>26</v>
      </c>
      <c r="H497">
        <f>VLOOKUP(A497,Taul1!A2:C834,3)</f>
        <v>1</v>
      </c>
      <c r="I497" t="str">
        <f>VLOOKUP(A497,Taul1!A2:C834,2)</f>
        <v>Perheiden lukumäärä</v>
      </c>
      <c r="L497" t="s">
        <v>1663</v>
      </c>
      <c r="M497" t="str">
        <f t="shared" si="7"/>
        <v>11,26,-1</v>
      </c>
      <c r="O497">
        <f>VLOOKUP(B497,Taul1!A2:C834,3)</f>
        <v>0</v>
      </c>
      <c r="P497" t="str">
        <f>VLOOKUP(B497,Taul1!A2:C834,2)</f>
        <v>Musiikkitoiminta investointimenot yhteensä</v>
      </c>
    </row>
    <row r="498" spans="1:16" ht="18" x14ac:dyDescent="0.3">
      <c r="A498" s="1" t="s">
        <v>21</v>
      </c>
      <c r="B498" s="1" t="s">
        <v>293</v>
      </c>
      <c r="C498" s="1">
        <v>5.8999999999999997E-2</v>
      </c>
      <c r="D498" s="1">
        <v>0.300727106943255</v>
      </c>
      <c r="E498" s="1" t="s">
        <v>337</v>
      </c>
      <c r="F498" s="3">
        <v>11</v>
      </c>
      <c r="G498" s="3">
        <v>27</v>
      </c>
      <c r="H498">
        <f>VLOOKUP(A498,Taul1!A2:C834,3)</f>
        <v>1</v>
      </c>
      <c r="I498" t="str">
        <f>VLOOKUP(A498,Taul1!A2:C834,2)</f>
        <v>Perheiden lukumäärä</v>
      </c>
      <c r="L498" t="s">
        <v>1663</v>
      </c>
      <c r="M498" t="str">
        <f t="shared" si="7"/>
        <v>11,27,0</v>
      </c>
      <c r="O498">
        <f>VLOOKUP(B498,Taul1!A2:C834,3)</f>
        <v>0</v>
      </c>
      <c r="P498" t="str">
        <f>VLOOKUP(B498,Taul1!A2:C834,2)</f>
        <v>Muu kulttuuritoiminta investointimenot yhteensä</v>
      </c>
    </row>
    <row r="499" spans="1:16" ht="18" x14ac:dyDescent="0.3">
      <c r="A499" s="1" t="s">
        <v>21</v>
      </c>
      <c r="B499" s="1" t="s">
        <v>295</v>
      </c>
      <c r="C499" s="1">
        <v>3.1E-2</v>
      </c>
      <c r="D499" s="1">
        <v>0.58398967482563802</v>
      </c>
      <c r="E499" s="1" t="s">
        <v>337</v>
      </c>
      <c r="F499" s="3">
        <v>11</v>
      </c>
      <c r="G499" s="3">
        <v>28</v>
      </c>
      <c r="H499">
        <f>VLOOKUP(A499,Taul1!A2:C834,3)</f>
        <v>1</v>
      </c>
      <c r="I499" t="str">
        <f>VLOOKUP(A499,Taul1!A2:C834,2)</f>
        <v>Perheiden lukumäärä</v>
      </c>
      <c r="L499" t="s">
        <v>1663</v>
      </c>
      <c r="M499" t="str">
        <f t="shared" si="7"/>
        <v>11,28,0</v>
      </c>
      <c r="O499">
        <f>VLOOKUP(B499,Taul1!A2:C834,3)</f>
        <v>0</v>
      </c>
      <c r="P499" t="str">
        <f>VLOOKUP(B499,Taul1!A2:C834,2)</f>
        <v>Opetus- ja kulttuuritoiminta yhteensä investointimenot yhteensä</v>
      </c>
    </row>
    <row r="500" spans="1:16" ht="18" x14ac:dyDescent="0.3">
      <c r="A500" s="1" t="s">
        <v>21</v>
      </c>
      <c r="B500" s="1" t="s">
        <v>297</v>
      </c>
      <c r="C500" s="1">
        <v>3.6999999999999998E-2</v>
      </c>
      <c r="D500" s="1">
        <v>0.52066165539148501</v>
      </c>
      <c r="E500" s="1" t="s">
        <v>337</v>
      </c>
      <c r="F500" s="3">
        <v>11</v>
      </c>
      <c r="G500" s="3">
        <v>29</v>
      </c>
      <c r="H500">
        <f>VLOOKUP(A500,Taul1!A2:C834,3)</f>
        <v>1</v>
      </c>
      <c r="I500" t="str">
        <f>VLOOKUP(A500,Taul1!A2:C834,2)</f>
        <v>Perheiden lukumäärä</v>
      </c>
      <c r="L500" t="s">
        <v>1663</v>
      </c>
      <c r="M500" t="str">
        <f t="shared" si="7"/>
        <v>11,29,0</v>
      </c>
      <c r="O500">
        <f>VLOOKUP(B500,Taul1!A2:C834,3)</f>
        <v>0</v>
      </c>
      <c r="P500" t="str">
        <f>VLOOKUP(B500,Taul1!A2:C834,2)</f>
        <v>Yhdyskuntasuunnittelu investointimenot yhteensä</v>
      </c>
    </row>
    <row r="501" spans="1:16" ht="18" x14ac:dyDescent="0.3">
      <c r="A501" s="1" t="s">
        <v>21</v>
      </c>
      <c r="B501" s="1" t="s">
        <v>299</v>
      </c>
      <c r="C501" s="1">
        <v>-7.5999999999999998E-2</v>
      </c>
      <c r="D501" s="1">
        <v>0.180625357044153</v>
      </c>
      <c r="E501" s="1" t="s">
        <v>337</v>
      </c>
      <c r="F501" s="3">
        <v>11</v>
      </c>
      <c r="G501" s="3">
        <v>30</v>
      </c>
      <c r="H501">
        <f>VLOOKUP(A501,Taul1!A2:C834,3)</f>
        <v>1</v>
      </c>
      <c r="I501" t="str">
        <f>VLOOKUP(A501,Taul1!A2:C834,2)</f>
        <v>Perheiden lukumäärä</v>
      </c>
      <c r="L501" t="s">
        <v>1663</v>
      </c>
      <c r="M501" t="str">
        <f t="shared" si="7"/>
        <v>11,30,-1</v>
      </c>
      <c r="O501">
        <f>VLOOKUP(B501,Taul1!A2:C834,3)</f>
        <v>0</v>
      </c>
      <c r="P501" t="str">
        <f>VLOOKUP(B501,Taul1!A2:C834,2)</f>
        <v>Rakennusvalvonta investointimenot yhteensä</v>
      </c>
    </row>
    <row r="502" spans="1:16" ht="18" x14ac:dyDescent="0.3">
      <c r="A502" s="1" t="s">
        <v>21</v>
      </c>
      <c r="B502" s="1" t="s">
        <v>301</v>
      </c>
      <c r="C502" s="1">
        <v>-6.9000000000000006E-2</v>
      </c>
      <c r="D502" s="1">
        <v>0.22816165505563199</v>
      </c>
      <c r="E502" s="1" t="s">
        <v>337</v>
      </c>
      <c r="F502" s="3">
        <v>11</v>
      </c>
      <c r="G502" s="3">
        <v>31</v>
      </c>
      <c r="H502">
        <f>VLOOKUP(A502,Taul1!A2:C834,3)</f>
        <v>1</v>
      </c>
      <c r="I502" t="str">
        <f>VLOOKUP(A502,Taul1!A2:C834,2)</f>
        <v>Perheiden lukumäärä</v>
      </c>
      <c r="L502" t="s">
        <v>1663</v>
      </c>
      <c r="M502" t="str">
        <f t="shared" si="7"/>
        <v>11,31,-1</v>
      </c>
      <c r="O502">
        <f>VLOOKUP(B502,Taul1!A2:C834,3)</f>
        <v>0</v>
      </c>
      <c r="P502" t="str">
        <f>VLOOKUP(B502,Taul1!A2:C834,2)</f>
        <v>Ympäristön huolto investointimenot yhteensä</v>
      </c>
    </row>
    <row r="503" spans="1:16" ht="18" x14ac:dyDescent="0.3">
      <c r="A503" s="1" t="s">
        <v>21</v>
      </c>
      <c r="B503" s="1" t="s">
        <v>303</v>
      </c>
      <c r="C503" s="1">
        <v>0</v>
      </c>
      <c r="D503" s="1">
        <v>0.99336559717805495</v>
      </c>
      <c r="E503" s="1" t="s">
        <v>337</v>
      </c>
      <c r="F503" s="3">
        <v>11</v>
      </c>
      <c r="G503" s="3">
        <v>32</v>
      </c>
      <c r="H503">
        <f>VLOOKUP(A503,Taul1!A2:C834,3)</f>
        <v>1</v>
      </c>
      <c r="I503" t="str">
        <f>VLOOKUP(A503,Taul1!A2:C834,2)</f>
        <v>Perheiden lukumäärä</v>
      </c>
      <c r="L503" t="s">
        <v>1663</v>
      </c>
      <c r="M503" t="str">
        <f t="shared" si="7"/>
        <v>11,32,0</v>
      </c>
      <c r="O503">
        <f>VLOOKUP(B503,Taul1!A2:C834,3)</f>
        <v>0</v>
      </c>
      <c r="P503" t="str">
        <f>VLOOKUP(B503,Taul1!A2:C834,2)</f>
        <v>Liikenneväylät investointimenot yhteensä</v>
      </c>
    </row>
    <row r="504" spans="1:16" ht="18" x14ac:dyDescent="0.3">
      <c r="A504" s="1" t="s">
        <v>21</v>
      </c>
      <c r="B504" s="1" t="s">
        <v>305</v>
      </c>
      <c r="C504" s="1">
        <v>4.7E-2</v>
      </c>
      <c r="D504" s="1">
        <v>0.40961403549735997</v>
      </c>
      <c r="E504" s="1" t="s">
        <v>337</v>
      </c>
      <c r="F504" s="3">
        <v>11</v>
      </c>
      <c r="G504" s="3">
        <v>33</v>
      </c>
      <c r="H504">
        <f>VLOOKUP(A504,Taul1!A2:C834,3)</f>
        <v>1</v>
      </c>
      <c r="I504" t="str">
        <f>VLOOKUP(A504,Taul1!A2:C834,2)</f>
        <v>Perheiden lukumäärä</v>
      </c>
      <c r="L504" t="s">
        <v>1663</v>
      </c>
      <c r="M504" t="str">
        <f t="shared" si="7"/>
        <v>11,33,0</v>
      </c>
      <c r="O504">
        <f>VLOOKUP(B504,Taul1!A2:C834,3)</f>
        <v>0</v>
      </c>
      <c r="P504" t="str">
        <f>VLOOKUP(B504,Taul1!A2:C834,2)</f>
        <v>Puistot ja yleiset alueet investointimenot yhteensä</v>
      </c>
    </row>
    <row r="505" spans="1:16" ht="18" x14ac:dyDescent="0.3">
      <c r="A505" s="1" t="s">
        <v>21</v>
      </c>
      <c r="B505" s="1" t="s">
        <v>307</v>
      </c>
      <c r="C505" s="1">
        <v>8.7999999999999995E-2</v>
      </c>
      <c r="D505" s="1">
        <v>0.123395721199346</v>
      </c>
      <c r="E505" s="1" t="s">
        <v>337</v>
      </c>
      <c r="F505" s="3">
        <v>11</v>
      </c>
      <c r="G505" s="3">
        <v>34</v>
      </c>
      <c r="H505">
        <f>VLOOKUP(A505,Taul1!A2:C834,3)</f>
        <v>1</v>
      </c>
      <c r="I505" t="str">
        <f>VLOOKUP(A505,Taul1!A2:C834,2)</f>
        <v>Perheiden lukumäärä</v>
      </c>
      <c r="L505" t="s">
        <v>1663</v>
      </c>
      <c r="M505" t="str">
        <f t="shared" si="7"/>
        <v>11,34,0</v>
      </c>
      <c r="O505">
        <f>VLOOKUP(B505,Taul1!A2:C834,3)</f>
        <v>0</v>
      </c>
      <c r="P505" t="str">
        <f>VLOOKUP(B505,Taul1!A2:C834,2)</f>
        <v>Palo- ja pelastustoiminta investointimenot yhteensä</v>
      </c>
    </row>
    <row r="506" spans="1:16" ht="18" x14ac:dyDescent="0.3">
      <c r="A506" s="1" t="s">
        <v>21</v>
      </c>
      <c r="B506" s="1" t="s">
        <v>309</v>
      </c>
      <c r="C506" s="1">
        <v>-3.9E-2</v>
      </c>
      <c r="D506" s="1">
        <v>0.49684525354709502</v>
      </c>
      <c r="E506" s="1" t="s">
        <v>337</v>
      </c>
      <c r="F506" s="3">
        <v>11</v>
      </c>
      <c r="G506" s="3">
        <v>35</v>
      </c>
      <c r="H506">
        <f>VLOOKUP(A506,Taul1!A2:C834,3)</f>
        <v>1</v>
      </c>
      <c r="I506" t="str">
        <f>VLOOKUP(A506,Taul1!A2:C834,2)</f>
        <v>Perheiden lukumäärä</v>
      </c>
      <c r="L506" t="s">
        <v>1663</v>
      </c>
      <c r="M506" t="str">
        <f t="shared" si="7"/>
        <v>11,35,-1</v>
      </c>
      <c r="O506">
        <f>VLOOKUP(B506,Taul1!A2:C834,3)</f>
        <v>0</v>
      </c>
      <c r="P506" t="str">
        <f>VLOOKUP(B506,Taul1!A2:C834,2)</f>
        <v>Lomituspalvelut investointimenot yhteensä</v>
      </c>
    </row>
    <row r="507" spans="1:16" ht="18" x14ac:dyDescent="0.3">
      <c r="A507" s="1" t="s">
        <v>21</v>
      </c>
      <c r="B507" s="1" t="s">
        <v>311</v>
      </c>
      <c r="C507" s="1">
        <v>-5.5E-2</v>
      </c>
      <c r="D507" s="1">
        <v>0.33541342331247898</v>
      </c>
      <c r="E507" s="1" t="s">
        <v>337</v>
      </c>
      <c r="F507" s="3">
        <v>11</v>
      </c>
      <c r="G507" s="3">
        <v>36</v>
      </c>
      <c r="H507">
        <f>VLOOKUP(A507,Taul1!A2:C834,3)</f>
        <v>1</v>
      </c>
      <c r="I507" t="str">
        <f>VLOOKUP(A507,Taul1!A2:C834,2)</f>
        <v>Perheiden lukumäärä</v>
      </c>
      <c r="L507" t="s">
        <v>1663</v>
      </c>
      <c r="M507" t="str">
        <f t="shared" si="7"/>
        <v>11,36,-1</v>
      </c>
      <c r="O507">
        <f>VLOOKUP(B507,Taul1!A2:C834,3)</f>
        <v>0</v>
      </c>
      <c r="P507" t="str">
        <f>VLOOKUP(B507,Taul1!A2:C834,2)</f>
        <v>Tila- ja vuokrauspalvelut investointimenot yhteensä</v>
      </c>
    </row>
    <row r="508" spans="1:16" ht="18" x14ac:dyDescent="0.3">
      <c r="A508" s="1" t="s">
        <v>21</v>
      </c>
      <c r="B508" s="1" t="s">
        <v>313</v>
      </c>
      <c r="C508" s="1">
        <v>0.104</v>
      </c>
      <c r="D508" s="1">
        <v>6.8410385288393799E-2</v>
      </c>
      <c r="E508" s="1" t="s">
        <v>337</v>
      </c>
      <c r="F508" s="3">
        <v>11</v>
      </c>
      <c r="G508" s="3">
        <v>37</v>
      </c>
      <c r="H508">
        <f>VLOOKUP(A508,Taul1!A2:C834,3)</f>
        <v>1</v>
      </c>
      <c r="I508" t="str">
        <f>VLOOKUP(A508,Taul1!A2:C834,2)</f>
        <v>Perheiden lukumäärä</v>
      </c>
      <c r="L508" t="s">
        <v>1663</v>
      </c>
      <c r="M508" t="str">
        <f t="shared" si="7"/>
        <v>11,37,1</v>
      </c>
      <c r="O508">
        <f>VLOOKUP(B508,Taul1!A2:C834,3)</f>
        <v>0</v>
      </c>
      <c r="P508" t="str">
        <f>VLOOKUP(B508,Taul1!A2:C834,2)</f>
        <v>Tukipalvelut investointimenot yhteensä</v>
      </c>
    </row>
    <row r="509" spans="1:16" ht="18" x14ac:dyDescent="0.3">
      <c r="A509" s="1" t="s">
        <v>21</v>
      </c>
      <c r="B509" s="1" t="s">
        <v>315</v>
      </c>
      <c r="C509" s="1">
        <v>7.8E-2</v>
      </c>
      <c r="D509" s="1">
        <v>0.168356267892146</v>
      </c>
      <c r="E509" s="1" t="s">
        <v>337</v>
      </c>
      <c r="F509" s="3">
        <v>11</v>
      </c>
      <c r="G509" s="3">
        <v>38</v>
      </c>
      <c r="H509">
        <f>VLOOKUP(A509,Taul1!A2:C834,3)</f>
        <v>1</v>
      </c>
      <c r="I509" t="str">
        <f>VLOOKUP(A509,Taul1!A2:C834,2)</f>
        <v>Perheiden lukumäärä</v>
      </c>
      <c r="L509" t="s">
        <v>1663</v>
      </c>
      <c r="M509" t="str">
        <f t="shared" si="7"/>
        <v>11,38,0</v>
      </c>
      <c r="O509">
        <f>VLOOKUP(B509,Taul1!A2:C834,3)</f>
        <v>0</v>
      </c>
      <c r="P509" t="str">
        <f>VLOOKUP(B509,Taul1!A2:C834,2)</f>
        <v>Elinkeinoelämän edistäminen investointimenot yhteensä</v>
      </c>
    </row>
    <row r="510" spans="1:16" ht="18" x14ac:dyDescent="0.3">
      <c r="A510" s="1" t="s">
        <v>21</v>
      </c>
      <c r="B510" s="1" t="s">
        <v>317</v>
      </c>
      <c r="C510" s="1">
        <v>-1.0999999999999999E-2</v>
      </c>
      <c r="D510" s="1">
        <v>0.84668448861809997</v>
      </c>
      <c r="E510" s="1" t="s">
        <v>337</v>
      </c>
      <c r="F510" s="3">
        <v>11</v>
      </c>
      <c r="G510" s="3">
        <v>39</v>
      </c>
      <c r="H510">
        <f>VLOOKUP(A510,Taul1!A2:C834,3)</f>
        <v>1</v>
      </c>
      <c r="I510" t="str">
        <f>VLOOKUP(A510,Taul1!A2:C834,2)</f>
        <v>Perheiden lukumäärä</v>
      </c>
      <c r="L510" t="s">
        <v>1663</v>
      </c>
      <c r="M510" t="str">
        <f t="shared" si="7"/>
        <v>11,39,-1</v>
      </c>
      <c r="O510">
        <f>VLOOKUP(B510,Taul1!A2:C834,3)</f>
        <v>0</v>
      </c>
      <c r="P510" t="str">
        <f>VLOOKUP(B510,Taul1!A2:C834,2)</f>
        <v>Vesihuolto investointimenot yhteensä</v>
      </c>
    </row>
    <row r="511" spans="1:16" ht="18" x14ac:dyDescent="0.3">
      <c r="A511" s="1" t="s">
        <v>21</v>
      </c>
      <c r="B511" s="1" t="s">
        <v>319</v>
      </c>
      <c r="C511" s="1">
        <v>3.5000000000000003E-2</v>
      </c>
      <c r="D511" s="1">
        <v>0.54149758876536003</v>
      </c>
      <c r="E511" s="1" t="s">
        <v>337</v>
      </c>
      <c r="F511" s="3">
        <v>11</v>
      </c>
      <c r="G511" s="3">
        <v>40</v>
      </c>
      <c r="H511">
        <f>VLOOKUP(A511,Taul1!A2:C834,3)</f>
        <v>1</v>
      </c>
      <c r="I511" t="str">
        <f>VLOOKUP(A511,Taul1!A2:C834,2)</f>
        <v>Perheiden lukumäärä</v>
      </c>
      <c r="L511" t="s">
        <v>1663</v>
      </c>
      <c r="M511" t="str">
        <f t="shared" si="7"/>
        <v>11,40,0</v>
      </c>
      <c r="O511">
        <f>VLOOKUP(B511,Taul1!A2:C834,3)</f>
        <v>0</v>
      </c>
      <c r="P511" t="str">
        <f>VLOOKUP(B511,Taul1!A2:C834,2)</f>
        <v>Energiahuolto investointimenot yhteensä</v>
      </c>
    </row>
    <row r="512" spans="1:16" ht="18" x14ac:dyDescent="0.3">
      <c r="A512" s="1" t="s">
        <v>21</v>
      </c>
      <c r="B512" s="1" t="s">
        <v>321</v>
      </c>
      <c r="C512" s="1">
        <v>3.5999999999999997E-2</v>
      </c>
      <c r="D512" s="1">
        <v>0.52257898605964404</v>
      </c>
      <c r="E512" s="1" t="s">
        <v>337</v>
      </c>
      <c r="F512" s="3">
        <v>11</v>
      </c>
      <c r="G512" s="3">
        <v>41</v>
      </c>
      <c r="H512">
        <f>VLOOKUP(A512,Taul1!A2:C834,3)</f>
        <v>1</v>
      </c>
      <c r="I512" t="str">
        <f>VLOOKUP(A512,Taul1!A2:C834,2)</f>
        <v>Perheiden lukumäärä</v>
      </c>
      <c r="L512" t="s">
        <v>1663</v>
      </c>
      <c r="M512" t="str">
        <f t="shared" si="7"/>
        <v>11,41,0</v>
      </c>
      <c r="O512">
        <f>VLOOKUP(B512,Taul1!A2:C834,3)</f>
        <v>0</v>
      </c>
      <c r="P512" t="str">
        <f>VLOOKUP(B512,Taul1!A2:C834,2)</f>
        <v>Jätehuolto investointimenot yhteensä</v>
      </c>
    </row>
    <row r="513" spans="1:16" ht="18" x14ac:dyDescent="0.3">
      <c r="A513" s="1" t="s">
        <v>21</v>
      </c>
      <c r="B513" s="1" t="s">
        <v>323</v>
      </c>
      <c r="C513" s="1">
        <v>-0.23699999999999999</v>
      </c>
      <c r="D513" s="1">
        <v>2.4271927111407798E-5</v>
      </c>
      <c r="E513" s="1" t="s">
        <v>337</v>
      </c>
      <c r="F513" s="3">
        <v>11</v>
      </c>
      <c r="G513" s="3">
        <v>42</v>
      </c>
      <c r="H513">
        <f>VLOOKUP(A513,Taul1!A2:C834,3)</f>
        <v>1</v>
      </c>
      <c r="I513" t="str">
        <f>VLOOKUP(A513,Taul1!A2:C834,2)</f>
        <v>Perheiden lukumäärä</v>
      </c>
      <c r="L513" t="s">
        <v>1663</v>
      </c>
      <c r="M513" t="str">
        <f t="shared" si="7"/>
        <v>11,42,-3</v>
      </c>
      <c r="O513">
        <f>VLOOKUP(B513,Taul1!A2:C834,3)</f>
        <v>0</v>
      </c>
      <c r="P513" t="str">
        <f>VLOOKUP(B513,Taul1!A2:C834,2)</f>
        <v>Joukkoliikenne investointimenot yhteensä</v>
      </c>
    </row>
    <row r="514" spans="1:16" ht="18" x14ac:dyDescent="0.3">
      <c r="A514" s="1" t="s">
        <v>21</v>
      </c>
      <c r="B514" s="1" t="s">
        <v>325</v>
      </c>
      <c r="C514" s="1">
        <v>-6.6000000000000003E-2</v>
      </c>
      <c r="D514" s="1">
        <v>0.249841087769859</v>
      </c>
      <c r="E514" s="1" t="s">
        <v>337</v>
      </c>
      <c r="F514" s="3">
        <v>11</v>
      </c>
      <c r="G514" s="3">
        <v>43</v>
      </c>
      <c r="H514">
        <f>VLOOKUP(A514,Taul1!A2:C834,3)</f>
        <v>1</v>
      </c>
      <c r="I514" t="str">
        <f>VLOOKUP(A514,Taul1!A2:C834,2)</f>
        <v>Perheiden lukumäärä</v>
      </c>
      <c r="L514" t="s">
        <v>1663</v>
      </c>
      <c r="M514" t="str">
        <f t="shared" si="7"/>
        <v>11,43,-1</v>
      </c>
      <c r="O514">
        <f>VLOOKUP(B514,Taul1!A2:C834,3)</f>
        <v>0</v>
      </c>
      <c r="P514" t="str">
        <f>VLOOKUP(B514,Taul1!A2:C834,2)</f>
        <v>Satamatoiminta investointimenot yhteensä</v>
      </c>
    </row>
    <row r="515" spans="1:16" ht="18" x14ac:dyDescent="0.3">
      <c r="A515" s="1" t="s">
        <v>21</v>
      </c>
      <c r="B515" s="1" t="s">
        <v>327</v>
      </c>
      <c r="C515" s="1">
        <v>0.06</v>
      </c>
      <c r="D515" s="1">
        <v>0.29457894514058303</v>
      </c>
      <c r="E515" s="1" t="s">
        <v>337</v>
      </c>
      <c r="F515" s="3">
        <v>11</v>
      </c>
      <c r="G515" s="3">
        <v>44</v>
      </c>
      <c r="H515">
        <f>VLOOKUP(A515,Taul1!A2:C834,3)</f>
        <v>1</v>
      </c>
      <c r="I515" t="str">
        <f>VLOOKUP(A515,Taul1!A2:C834,2)</f>
        <v>Perheiden lukumäärä</v>
      </c>
      <c r="L515" t="s">
        <v>1663</v>
      </c>
      <c r="M515" t="str">
        <f t="shared" ref="M515:M578" si="8">F515&amp;L515&amp;G515&amp;L515&amp;INT(C515*10)</f>
        <v>11,44,0</v>
      </c>
      <c r="O515">
        <f>VLOOKUP(B515,Taul1!A2:C834,3)</f>
        <v>0</v>
      </c>
      <c r="P515" t="str">
        <f>VLOOKUP(B515,Taul1!A2:C834,2)</f>
        <v>Maa- ja metsätilat investointimenot yhteensä</v>
      </c>
    </row>
    <row r="516" spans="1:16" ht="18" x14ac:dyDescent="0.3">
      <c r="A516" s="1" t="s">
        <v>21</v>
      </c>
      <c r="B516" s="1" t="s">
        <v>329</v>
      </c>
      <c r="C516" s="1">
        <v>-2.1000000000000001E-2</v>
      </c>
      <c r="D516" s="1">
        <v>0.71720234936122096</v>
      </c>
      <c r="E516" s="1" t="s">
        <v>337</v>
      </c>
      <c r="F516" s="3">
        <v>11</v>
      </c>
      <c r="G516" s="3">
        <v>45</v>
      </c>
      <c r="H516">
        <f>VLOOKUP(A516,Taul1!A2:C834,3)</f>
        <v>1</v>
      </c>
      <c r="I516" t="str">
        <f>VLOOKUP(A516,Taul1!A2:C834,2)</f>
        <v>Perheiden lukumäärä</v>
      </c>
      <c r="L516" t="s">
        <v>1663</v>
      </c>
      <c r="M516" t="str">
        <f t="shared" si="8"/>
        <v>11,45,-1</v>
      </c>
      <c r="O516">
        <f>VLOOKUP(B516,Taul1!A2:C834,3)</f>
        <v>0</v>
      </c>
      <c r="P516" t="str">
        <f>VLOOKUP(B516,Taul1!A2:C834,2)</f>
        <v>Muu toiminta investointimenot yhteensä</v>
      </c>
    </row>
    <row r="517" spans="1:16" ht="18" x14ac:dyDescent="0.3">
      <c r="A517" s="1" t="s">
        <v>21</v>
      </c>
      <c r="B517" s="1" t="s">
        <v>331</v>
      </c>
      <c r="C517" s="1">
        <v>0.08</v>
      </c>
      <c r="D517" s="1">
        <v>0.158098268938932</v>
      </c>
      <c r="E517" s="1" t="s">
        <v>337</v>
      </c>
      <c r="F517" s="3">
        <v>11</v>
      </c>
      <c r="G517" s="3">
        <v>46</v>
      </c>
      <c r="H517">
        <f>VLOOKUP(A517,Taul1!A2:C834,3)</f>
        <v>1</v>
      </c>
      <c r="I517" t="str">
        <f>VLOOKUP(A517,Taul1!A2:C834,2)</f>
        <v>Perheiden lukumäärä</v>
      </c>
      <c r="L517" t="s">
        <v>1663</v>
      </c>
      <c r="M517" t="str">
        <f t="shared" si="8"/>
        <v>11,46,0</v>
      </c>
      <c r="O517">
        <f>VLOOKUP(B517,Taul1!A2:C834,3)</f>
        <v>0</v>
      </c>
      <c r="P517" t="str">
        <f>VLOOKUP(B517,Taul1!A2:C834,2)</f>
        <v>Investoinnit yhteensä  investointimenot yhteensä</v>
      </c>
    </row>
    <row r="518" spans="1:16" ht="18" x14ac:dyDescent="0.3">
      <c r="A518" s="1" t="s">
        <v>21</v>
      </c>
      <c r="B518" s="1" t="s">
        <v>117</v>
      </c>
      <c r="C518" s="1">
        <v>0</v>
      </c>
      <c r="D518" s="1">
        <v>0.99636512559690504</v>
      </c>
      <c r="E518" s="1" t="s">
        <v>337</v>
      </c>
      <c r="F518" s="3">
        <v>11</v>
      </c>
      <c r="G518" s="3">
        <v>47</v>
      </c>
      <c r="H518">
        <f>VLOOKUP(A518,Taul1!A2:C834,3)</f>
        <v>1</v>
      </c>
      <c r="I518" t="str">
        <f>VLOOKUP(A518,Taul1!A2:C834,2)</f>
        <v>Perheiden lukumäärä</v>
      </c>
      <c r="L518" t="s">
        <v>1663</v>
      </c>
      <c r="M518" t="str">
        <f t="shared" si="8"/>
        <v>11,47,0</v>
      </c>
      <c r="O518">
        <f>VLOOKUP(B518,Taul1!A2:C834,3)</f>
        <v>0</v>
      </c>
      <c r="P518" t="str">
        <f>VLOOKUP(B518,Taul1!A2:C834,2)</f>
        <v>Taloudellinen huoltosuhde</v>
      </c>
    </row>
    <row r="519" spans="1:16" ht="18" x14ac:dyDescent="0.3">
      <c r="A519" s="1" t="s">
        <v>23</v>
      </c>
      <c r="B519" s="1" t="s">
        <v>241</v>
      </c>
      <c r="C519" s="1">
        <v>5.7000000000000002E-2</v>
      </c>
      <c r="D519" s="1">
        <v>0.31909739871970999</v>
      </c>
      <c r="E519" s="1" t="s">
        <v>337</v>
      </c>
      <c r="F519" s="3">
        <v>12</v>
      </c>
      <c r="G519" s="3">
        <v>1</v>
      </c>
      <c r="H519">
        <f>VLOOKUP(A519,Taul1!A2:C834,3)</f>
        <v>1</v>
      </c>
      <c r="I519" t="str">
        <f>VLOOKUP(A519,Taul1!A2:C834,2)</f>
        <v>Asuntokuntien lukumäärä</v>
      </c>
      <c r="L519" t="s">
        <v>1663</v>
      </c>
      <c r="M519" t="str">
        <f t="shared" si="8"/>
        <v>12,1,0</v>
      </c>
      <c r="O519">
        <f>VLOOKUP(B519,Taul1!A2:C834,3)</f>
        <v>0</v>
      </c>
      <c r="P519" t="str">
        <f>VLOOKUP(B519,Taul1!A2:C834,2)</f>
        <v>Yleishallinto investointimenot yhteensä</v>
      </c>
    </row>
    <row r="520" spans="1:16" ht="18" x14ac:dyDescent="0.3">
      <c r="A520" s="1" t="s">
        <v>23</v>
      </c>
      <c r="B520" s="1" t="s">
        <v>243</v>
      </c>
      <c r="C520" s="1">
        <v>-0.255</v>
      </c>
      <c r="D520" s="1">
        <v>5.5814320832903096E-6</v>
      </c>
      <c r="E520" s="1" t="s">
        <v>337</v>
      </c>
      <c r="F520" s="3">
        <v>12</v>
      </c>
      <c r="G520" s="3">
        <v>2</v>
      </c>
      <c r="H520">
        <f>VLOOKUP(A520,Taul1!A2:C834,3)</f>
        <v>1</v>
      </c>
      <c r="I520" t="str">
        <f>VLOOKUP(A520,Taul1!A2:C834,2)</f>
        <v>Asuntokuntien lukumäärä</v>
      </c>
      <c r="L520" t="s">
        <v>1663</v>
      </c>
      <c r="M520" t="str">
        <f t="shared" si="8"/>
        <v>12,2,-3</v>
      </c>
      <c r="O520">
        <f>VLOOKUP(B520,Taul1!A2:C834,3)</f>
        <v>0</v>
      </c>
      <c r="P520" t="str">
        <f>VLOOKUP(B520,Taul1!A2:C834,2)</f>
        <v>Lasten ja perheiden palvelut investointimenot yhteensä</v>
      </c>
    </row>
    <row r="521" spans="1:16" ht="18" x14ac:dyDescent="0.3">
      <c r="A521" s="1" t="s">
        <v>23</v>
      </c>
      <c r="B521" s="1" t="s">
        <v>245</v>
      </c>
      <c r="C521" s="1">
        <v>0.129</v>
      </c>
      <c r="D521" s="1">
        <v>2.2758842960717701E-2</v>
      </c>
      <c r="E521" s="1" t="s">
        <v>337</v>
      </c>
      <c r="F521" s="3">
        <v>12</v>
      </c>
      <c r="G521" s="3">
        <v>3</v>
      </c>
      <c r="H521">
        <f>VLOOKUP(A521,Taul1!A2:C834,3)</f>
        <v>1</v>
      </c>
      <c r="I521" t="str">
        <f>VLOOKUP(A521,Taul1!A2:C834,2)</f>
        <v>Asuntokuntien lukumäärä</v>
      </c>
      <c r="L521" t="s">
        <v>1663</v>
      </c>
      <c r="M521" t="str">
        <f t="shared" si="8"/>
        <v>12,3,1</v>
      </c>
      <c r="O521">
        <f>VLOOKUP(B521,Taul1!A2:C834,3)</f>
        <v>0</v>
      </c>
      <c r="P521" t="str">
        <f>VLOOKUP(B521,Taul1!A2:C834,2)</f>
        <v>Ikääntyneiden palvelut investointimenot yhteensä</v>
      </c>
    </row>
    <row r="522" spans="1:16" ht="18" x14ac:dyDescent="0.3">
      <c r="A522" s="1" t="s">
        <v>23</v>
      </c>
      <c r="B522" s="1" t="s">
        <v>247</v>
      </c>
      <c r="C522" s="1">
        <v>-2E-3</v>
      </c>
      <c r="D522" s="1">
        <v>0.974947000338238</v>
      </c>
      <c r="E522" s="1" t="s">
        <v>337</v>
      </c>
      <c r="F522" s="3">
        <v>12</v>
      </c>
      <c r="G522" s="3">
        <v>4</v>
      </c>
      <c r="H522">
        <f>VLOOKUP(A522,Taul1!A2:C834,3)</f>
        <v>1</v>
      </c>
      <c r="I522" t="str">
        <f>VLOOKUP(A522,Taul1!A2:C834,2)</f>
        <v>Asuntokuntien lukumäärä</v>
      </c>
      <c r="L522" t="s">
        <v>1663</v>
      </c>
      <c r="M522" t="str">
        <f t="shared" si="8"/>
        <v>12,4,-1</v>
      </c>
      <c r="O522">
        <f>VLOOKUP(B522,Taul1!A2:C834,3)</f>
        <v>0</v>
      </c>
      <c r="P522" t="str">
        <f>VLOOKUP(B522,Taul1!A2:C834,2)</f>
        <v>Vammaisten palvelut investointimenot yhteensä</v>
      </c>
    </row>
    <row r="523" spans="1:16" ht="18" x14ac:dyDescent="0.3">
      <c r="A523" s="1" t="s">
        <v>23</v>
      </c>
      <c r="B523" s="1" t="s">
        <v>249</v>
      </c>
      <c r="C523" s="1">
        <v>-2.8000000000000001E-2</v>
      </c>
      <c r="D523" s="1">
        <v>0.62469433999532298</v>
      </c>
      <c r="E523" s="1" t="s">
        <v>337</v>
      </c>
      <c r="F523" s="3">
        <v>12</v>
      </c>
      <c r="G523" s="3">
        <v>5</v>
      </c>
      <c r="H523">
        <f>VLOOKUP(A523,Taul1!A2:C834,3)</f>
        <v>1</v>
      </c>
      <c r="I523" t="str">
        <f>VLOOKUP(A523,Taul1!A2:C834,2)</f>
        <v>Asuntokuntien lukumäärä</v>
      </c>
      <c r="L523" t="s">
        <v>1663</v>
      </c>
      <c r="M523" t="str">
        <f t="shared" si="8"/>
        <v>12,5,-1</v>
      </c>
      <c r="O523">
        <f>VLOOKUP(B523,Taul1!A2:C834,3)</f>
        <v>0</v>
      </c>
      <c r="P523" t="str">
        <f>VLOOKUP(B523,Taul1!A2:C834,2)</f>
        <v>Kotihoito investointimenot yhteensä</v>
      </c>
    </row>
    <row r="524" spans="1:16" ht="18" x14ac:dyDescent="0.3">
      <c r="A524" s="1" t="s">
        <v>23</v>
      </c>
      <c r="B524" s="1" t="s">
        <v>251</v>
      </c>
      <c r="C524" s="1">
        <v>-1.6E-2</v>
      </c>
      <c r="D524" s="1">
        <v>0.77792150447481301</v>
      </c>
      <c r="E524" s="1" t="s">
        <v>337</v>
      </c>
      <c r="F524" s="3">
        <v>12</v>
      </c>
      <c r="G524" s="3">
        <v>6</v>
      </c>
      <c r="H524">
        <f>VLOOKUP(A524,Taul1!A2:C834,3)</f>
        <v>1</v>
      </c>
      <c r="I524" t="str">
        <f>VLOOKUP(A524,Taul1!A2:C834,2)</f>
        <v>Asuntokuntien lukumäärä</v>
      </c>
      <c r="L524" t="s">
        <v>1663</v>
      </c>
      <c r="M524" t="str">
        <f t="shared" si="8"/>
        <v>12,6,-1</v>
      </c>
      <c r="O524">
        <f>VLOOKUP(B524,Taul1!A2:C834,3)</f>
        <v>0</v>
      </c>
      <c r="P524" t="str">
        <f>VLOOKUP(B524,Taul1!A2:C834,2)</f>
        <v>Työllistymistä tukevat palvelut investointimenot yhteensä</v>
      </c>
    </row>
    <row r="525" spans="1:16" ht="18" x14ac:dyDescent="0.3">
      <c r="A525" s="1" t="s">
        <v>23</v>
      </c>
      <c r="B525" s="1" t="s">
        <v>253</v>
      </c>
      <c r="C525" s="1">
        <v>-0.16200000000000001</v>
      </c>
      <c r="D525" s="1">
        <v>4.3276473666301598E-3</v>
      </c>
      <c r="E525" s="1" t="s">
        <v>337</v>
      </c>
      <c r="F525" s="3">
        <v>12</v>
      </c>
      <c r="G525" s="3">
        <v>7</v>
      </c>
      <c r="H525">
        <f>VLOOKUP(A525,Taul1!A2:C834,3)</f>
        <v>1</v>
      </c>
      <c r="I525" t="str">
        <f>VLOOKUP(A525,Taul1!A2:C834,2)</f>
        <v>Asuntokuntien lukumäärä</v>
      </c>
      <c r="L525" t="s">
        <v>1663</v>
      </c>
      <c r="M525" t="str">
        <f t="shared" si="8"/>
        <v>12,7,-2</v>
      </c>
      <c r="O525">
        <f>VLOOKUP(B525,Taul1!A2:C834,3)</f>
        <v>0</v>
      </c>
      <c r="P525" t="str">
        <f>VLOOKUP(B525,Taul1!A2:C834,2)</f>
        <v>Päihdehuollon erityispalvelut investointimenot yhteensä</v>
      </c>
    </row>
    <row r="526" spans="1:16" ht="18" x14ac:dyDescent="0.3">
      <c r="A526" s="1" t="s">
        <v>23</v>
      </c>
      <c r="B526" s="1" t="s">
        <v>255</v>
      </c>
      <c r="C526" s="1">
        <v>0.03</v>
      </c>
      <c r="D526" s="1">
        <v>0.59817085427118899</v>
      </c>
      <c r="E526" s="1" t="s">
        <v>337</v>
      </c>
      <c r="F526" s="3">
        <v>12</v>
      </c>
      <c r="G526" s="3">
        <v>8</v>
      </c>
      <c r="H526">
        <f>VLOOKUP(A526,Taul1!A2:C834,3)</f>
        <v>1</v>
      </c>
      <c r="I526" t="str">
        <f>VLOOKUP(A526,Taul1!A2:C834,2)</f>
        <v>Asuntokuntien lukumäärä</v>
      </c>
      <c r="L526" t="s">
        <v>1663</v>
      </c>
      <c r="M526" t="str">
        <f t="shared" si="8"/>
        <v>12,8,0</v>
      </c>
      <c r="O526">
        <f>VLOOKUP(B526,Taul1!A2:C834,3)</f>
        <v>0</v>
      </c>
      <c r="P526" t="str">
        <f>VLOOKUP(B526,Taul1!A2:C834,2)</f>
        <v>Perusterveydenhuolto investointimenot yhteensä</v>
      </c>
    </row>
    <row r="527" spans="1:16" ht="18" x14ac:dyDescent="0.3">
      <c r="A527" s="1" t="s">
        <v>23</v>
      </c>
      <c r="B527" s="1" t="s">
        <v>257</v>
      </c>
      <c r="C527" s="1">
        <v>-0.16600000000000001</v>
      </c>
      <c r="D527" s="1">
        <v>3.36826003772305E-3</v>
      </c>
      <c r="E527" s="1" t="s">
        <v>337</v>
      </c>
      <c r="F527" s="3">
        <v>12</v>
      </c>
      <c r="G527" s="3">
        <v>9</v>
      </c>
      <c r="H527">
        <f>VLOOKUP(A527,Taul1!A2:C834,3)</f>
        <v>1</v>
      </c>
      <c r="I527" t="str">
        <f>VLOOKUP(A527,Taul1!A2:C834,2)</f>
        <v>Asuntokuntien lukumäärä</v>
      </c>
      <c r="L527" t="s">
        <v>1663</v>
      </c>
      <c r="M527" t="str">
        <f t="shared" si="8"/>
        <v>12,9,-2</v>
      </c>
      <c r="O527">
        <f>VLOOKUP(B527,Taul1!A2:C834,3)</f>
        <v>0</v>
      </c>
      <c r="P527" t="str">
        <f>VLOOKUP(B527,Taul1!A2:C834,2)</f>
        <v>Erikoissairaanhoito investointimenot yhteensä</v>
      </c>
    </row>
    <row r="528" spans="1:16" ht="18" x14ac:dyDescent="0.3">
      <c r="A528" s="1" t="s">
        <v>23</v>
      </c>
      <c r="B528" s="1" t="s">
        <v>259</v>
      </c>
      <c r="C528" s="1">
        <v>-2.8000000000000001E-2</v>
      </c>
      <c r="D528" s="1">
        <v>0.622027652999815</v>
      </c>
      <c r="E528" s="1" t="s">
        <v>337</v>
      </c>
      <c r="F528" s="3">
        <v>12</v>
      </c>
      <c r="G528" s="3">
        <v>10</v>
      </c>
      <c r="H528">
        <f>VLOOKUP(A528,Taul1!A2:C834,3)</f>
        <v>1</v>
      </c>
      <c r="I528" t="str">
        <f>VLOOKUP(A528,Taul1!A2:C834,2)</f>
        <v>Asuntokuntien lukumäärä</v>
      </c>
      <c r="L528" t="s">
        <v>1663</v>
      </c>
      <c r="M528" t="str">
        <f t="shared" si="8"/>
        <v>12,10,-1</v>
      </c>
      <c r="O528">
        <f>VLOOKUP(B528,Taul1!A2:C834,3)</f>
        <v>0</v>
      </c>
      <c r="P528" t="str">
        <f>VLOOKUP(B528,Taul1!A2:C834,2)</f>
        <v>Ympäristöterveydenhuolto investointimenot yhteensä</v>
      </c>
    </row>
    <row r="529" spans="1:16" ht="18" x14ac:dyDescent="0.3">
      <c r="A529" s="1" t="s">
        <v>23</v>
      </c>
      <c r="B529" s="1" t="s">
        <v>261</v>
      </c>
      <c r="C529" s="1">
        <v>-8.4000000000000005E-2</v>
      </c>
      <c r="D529" s="1">
        <v>0.13778936577175599</v>
      </c>
      <c r="E529" s="1" t="s">
        <v>337</v>
      </c>
      <c r="F529" s="3">
        <v>12</v>
      </c>
      <c r="G529" s="3">
        <v>11</v>
      </c>
      <c r="H529">
        <f>VLOOKUP(A529,Taul1!A2:C834,3)</f>
        <v>1</v>
      </c>
      <c r="I529" t="str">
        <f>VLOOKUP(A529,Taul1!A2:C834,2)</f>
        <v>Asuntokuntien lukumäärä</v>
      </c>
      <c r="L529" t="s">
        <v>1663</v>
      </c>
      <c r="M529" t="str">
        <f t="shared" si="8"/>
        <v>12,11,-1</v>
      </c>
      <c r="O529">
        <f>VLOOKUP(B529,Taul1!A2:C834,3)</f>
        <v>0</v>
      </c>
      <c r="P529" t="str">
        <f>VLOOKUP(B529,Taul1!A2:C834,2)</f>
        <v>Muu sosiaali- ja terveystoiminta investointimenot yhteensä</v>
      </c>
    </row>
    <row r="530" spans="1:16" ht="18" x14ac:dyDescent="0.3">
      <c r="A530" s="1" t="s">
        <v>23</v>
      </c>
      <c r="B530" s="1" t="s">
        <v>263</v>
      </c>
      <c r="C530" s="1">
        <v>8.5999999999999993E-2</v>
      </c>
      <c r="D530" s="1">
        <v>0.128799799424372</v>
      </c>
      <c r="E530" s="1" t="s">
        <v>337</v>
      </c>
      <c r="F530" s="3">
        <v>12</v>
      </c>
      <c r="G530" s="3">
        <v>12</v>
      </c>
      <c r="H530">
        <f>VLOOKUP(A530,Taul1!A2:C834,3)</f>
        <v>1</v>
      </c>
      <c r="I530" t="str">
        <f>VLOOKUP(A530,Taul1!A2:C834,2)</f>
        <v>Asuntokuntien lukumäärä</v>
      </c>
      <c r="L530" t="s">
        <v>1663</v>
      </c>
      <c r="M530" t="str">
        <f t="shared" si="8"/>
        <v>12,12,0</v>
      </c>
      <c r="O530">
        <f>VLOOKUP(B530,Taul1!A2:C834,3)</f>
        <v>0</v>
      </c>
      <c r="P530" t="str">
        <f>VLOOKUP(B530,Taul1!A2:C834,2)</f>
        <v>Sosiaali- ja terveystoiminta yhteensä investointimenot yhteensä</v>
      </c>
    </row>
    <row r="531" spans="1:16" ht="18" x14ac:dyDescent="0.3">
      <c r="A531" s="1" t="s">
        <v>23</v>
      </c>
      <c r="B531" s="1" t="s">
        <v>265</v>
      </c>
      <c r="C531" s="1">
        <v>9.9000000000000005E-2</v>
      </c>
      <c r="D531" s="1">
        <v>8.3009601530449006E-2</v>
      </c>
      <c r="E531" s="1" t="s">
        <v>337</v>
      </c>
      <c r="F531" s="3">
        <v>12</v>
      </c>
      <c r="G531" s="3">
        <v>13</v>
      </c>
      <c r="H531">
        <f>VLOOKUP(A531,Taul1!A2:C834,3)</f>
        <v>1</v>
      </c>
      <c r="I531" t="str">
        <f>VLOOKUP(A531,Taul1!A2:C834,2)</f>
        <v>Asuntokuntien lukumäärä</v>
      </c>
      <c r="L531" t="s">
        <v>1663</v>
      </c>
      <c r="M531" t="str">
        <f t="shared" si="8"/>
        <v>12,13,0</v>
      </c>
      <c r="O531">
        <f>VLOOKUP(B531,Taul1!A2:C834,3)</f>
        <v>0</v>
      </c>
      <c r="P531" t="str">
        <f>VLOOKUP(B531,Taul1!A2:C834,2)</f>
        <v>Varhaiskasvatus investointimenot yhteensä</v>
      </c>
    </row>
    <row r="532" spans="1:16" ht="18" x14ac:dyDescent="0.3">
      <c r="A532" s="1" t="s">
        <v>23</v>
      </c>
      <c r="B532" s="1" t="s">
        <v>267</v>
      </c>
      <c r="C532" s="1">
        <v>-1.4999999999999999E-2</v>
      </c>
      <c r="D532" s="1">
        <v>0.78965318406841301</v>
      </c>
      <c r="E532" s="1" t="s">
        <v>337</v>
      </c>
      <c r="F532" s="3">
        <v>12</v>
      </c>
      <c r="G532" s="3">
        <v>14</v>
      </c>
      <c r="H532">
        <f>VLOOKUP(A532,Taul1!A2:C834,3)</f>
        <v>1</v>
      </c>
      <c r="I532" t="str">
        <f>VLOOKUP(A532,Taul1!A2:C834,2)</f>
        <v>Asuntokuntien lukumäärä</v>
      </c>
      <c r="L532" t="s">
        <v>1663</v>
      </c>
      <c r="M532" t="str">
        <f t="shared" si="8"/>
        <v>12,14,-1</v>
      </c>
      <c r="O532">
        <f>VLOOKUP(B532,Taul1!A2:C834,3)</f>
        <v>0</v>
      </c>
      <c r="P532" t="str">
        <f>VLOOKUP(B532,Taul1!A2:C834,2)</f>
        <v>Esiopetus investointimenot yhteensä</v>
      </c>
    </row>
    <row r="533" spans="1:16" ht="18" x14ac:dyDescent="0.3">
      <c r="A533" s="1" t="s">
        <v>23</v>
      </c>
      <c r="B533" s="1" t="s">
        <v>269</v>
      </c>
      <c r="C533" s="1">
        <v>0.128</v>
      </c>
      <c r="D533" s="1">
        <v>2.43953537931017E-2</v>
      </c>
      <c r="E533" s="1" t="s">
        <v>337</v>
      </c>
      <c r="F533" s="3">
        <v>12</v>
      </c>
      <c r="G533" s="3">
        <v>15</v>
      </c>
      <c r="H533">
        <f>VLOOKUP(A533,Taul1!A2:C834,3)</f>
        <v>1</v>
      </c>
      <c r="I533" t="str">
        <f>VLOOKUP(A533,Taul1!A2:C834,2)</f>
        <v>Asuntokuntien lukumäärä</v>
      </c>
      <c r="L533" t="s">
        <v>1663</v>
      </c>
      <c r="M533" t="str">
        <f t="shared" si="8"/>
        <v>12,15,1</v>
      </c>
      <c r="O533">
        <f>VLOOKUP(B533,Taul1!A2:C834,3)</f>
        <v>0</v>
      </c>
      <c r="P533" t="str">
        <f>VLOOKUP(B533,Taul1!A2:C834,2)</f>
        <v>Perusopetus investointimenot yhteensä</v>
      </c>
    </row>
    <row r="534" spans="1:16" ht="18" x14ac:dyDescent="0.3">
      <c r="A534" s="1" t="s">
        <v>23</v>
      </c>
      <c r="B534" s="1" t="s">
        <v>271</v>
      </c>
      <c r="C534" s="1">
        <v>1.4999999999999999E-2</v>
      </c>
      <c r="D534" s="1">
        <v>0.78852554911591199</v>
      </c>
      <c r="E534" s="1" t="s">
        <v>337</v>
      </c>
      <c r="F534" s="3">
        <v>12</v>
      </c>
      <c r="G534" s="3">
        <v>16</v>
      </c>
      <c r="H534">
        <f>VLOOKUP(A534,Taul1!A2:C834,3)</f>
        <v>1</v>
      </c>
      <c r="I534" t="str">
        <f>VLOOKUP(A534,Taul1!A2:C834,2)</f>
        <v>Asuntokuntien lukumäärä</v>
      </c>
      <c r="L534" t="s">
        <v>1663</v>
      </c>
      <c r="M534" t="str">
        <f t="shared" si="8"/>
        <v>12,16,0</v>
      </c>
      <c r="O534">
        <f>VLOOKUP(B534,Taul1!A2:C834,3)</f>
        <v>0</v>
      </c>
      <c r="P534" t="str">
        <f>VLOOKUP(B534,Taul1!A2:C834,2)</f>
        <v>Lukiokoulutus investointimenot yhteensä</v>
      </c>
    </row>
    <row r="535" spans="1:16" ht="18" x14ac:dyDescent="0.3">
      <c r="A535" s="1" t="s">
        <v>23</v>
      </c>
      <c r="B535" s="1" t="s">
        <v>273</v>
      </c>
      <c r="C535" s="1">
        <v>-0.13700000000000001</v>
      </c>
      <c r="D535" s="1">
        <v>1.5749499010292701E-2</v>
      </c>
      <c r="E535" s="1" t="s">
        <v>337</v>
      </c>
      <c r="F535" s="3">
        <v>12</v>
      </c>
      <c r="G535" s="3">
        <v>17</v>
      </c>
      <c r="H535">
        <f>VLOOKUP(A535,Taul1!A2:C834,3)</f>
        <v>1</v>
      </c>
      <c r="I535" t="str">
        <f>VLOOKUP(A535,Taul1!A2:C834,2)</f>
        <v>Asuntokuntien lukumäärä</v>
      </c>
      <c r="L535" t="s">
        <v>1663</v>
      </c>
      <c r="M535" t="str">
        <f t="shared" si="8"/>
        <v>12,17,-2</v>
      </c>
      <c r="O535">
        <f>VLOOKUP(B535,Taul1!A2:C834,3)</f>
        <v>0</v>
      </c>
      <c r="P535" t="str">
        <f>VLOOKUP(B535,Taul1!A2:C834,2)</f>
        <v>Ammatillinen koulutus investointimenot yhteensä</v>
      </c>
    </row>
    <row r="536" spans="1:16" ht="18" x14ac:dyDescent="0.3">
      <c r="A536" s="1" t="s">
        <v>23</v>
      </c>
      <c r="B536" s="1" t="s">
        <v>275</v>
      </c>
      <c r="C536" s="1">
        <v>-9.1999999999999998E-2</v>
      </c>
      <c r="D536" s="1">
        <v>0.10703504278412899</v>
      </c>
      <c r="E536" s="1" t="s">
        <v>337</v>
      </c>
      <c r="F536" s="3">
        <v>12</v>
      </c>
      <c r="G536" s="3">
        <v>18</v>
      </c>
      <c r="H536">
        <f>VLOOKUP(A536,Taul1!A2:C834,3)</f>
        <v>1</v>
      </c>
      <c r="I536" t="str">
        <f>VLOOKUP(A536,Taul1!A2:C834,2)</f>
        <v>Asuntokuntien lukumäärä</v>
      </c>
      <c r="L536" t="s">
        <v>1663</v>
      </c>
      <c r="M536" t="str">
        <f t="shared" si="8"/>
        <v>12,18,-1</v>
      </c>
      <c r="O536">
        <f>VLOOKUP(B536,Taul1!A2:C834,3)</f>
        <v>0</v>
      </c>
      <c r="P536" t="str">
        <f>VLOOKUP(B536,Taul1!A2:C834,2)</f>
        <v>Kansalaisopistojen vapaa sivistystyö investointimenot yhteensä</v>
      </c>
    </row>
    <row r="537" spans="1:16" ht="18" x14ac:dyDescent="0.3">
      <c r="A537" s="1" t="s">
        <v>23</v>
      </c>
      <c r="B537" s="1" t="s">
        <v>277</v>
      </c>
      <c r="C537" s="1">
        <v>-0.187</v>
      </c>
      <c r="D537" s="1">
        <v>9.3115578266189604E-4</v>
      </c>
      <c r="E537" s="1" t="s">
        <v>337</v>
      </c>
      <c r="F537" s="3">
        <v>12</v>
      </c>
      <c r="G537" s="3">
        <v>19</v>
      </c>
      <c r="H537">
        <f>VLOOKUP(A537,Taul1!A2:C834,3)</f>
        <v>1</v>
      </c>
      <c r="I537" t="str">
        <f>VLOOKUP(A537,Taul1!A2:C834,2)</f>
        <v>Asuntokuntien lukumäärä</v>
      </c>
      <c r="L537" t="s">
        <v>1663</v>
      </c>
      <c r="M537" t="str">
        <f t="shared" si="8"/>
        <v>12,19,-2</v>
      </c>
      <c r="O537">
        <f>VLOOKUP(B537,Taul1!A2:C834,3)</f>
        <v>0</v>
      </c>
      <c r="P537" t="str">
        <f>VLOOKUP(B537,Taul1!A2:C834,2)</f>
        <v>Taiteen perusopetus investointimenot yhteensä</v>
      </c>
    </row>
    <row r="538" spans="1:16" ht="18" x14ac:dyDescent="0.3">
      <c r="A538" s="1" t="s">
        <v>23</v>
      </c>
      <c r="B538" s="1" t="s">
        <v>279</v>
      </c>
      <c r="C538" s="1">
        <v>-5.2999999999999999E-2</v>
      </c>
      <c r="D538" s="1">
        <v>0.354821985937256</v>
      </c>
      <c r="E538" s="1" t="s">
        <v>337</v>
      </c>
      <c r="F538" s="3">
        <v>12</v>
      </c>
      <c r="G538" s="3">
        <v>20</v>
      </c>
      <c r="H538">
        <f>VLOOKUP(A538,Taul1!A2:C834,3)</f>
        <v>1</v>
      </c>
      <c r="I538" t="str">
        <f>VLOOKUP(A538,Taul1!A2:C834,2)</f>
        <v>Asuntokuntien lukumäärä</v>
      </c>
      <c r="L538" t="s">
        <v>1663</v>
      </c>
      <c r="M538" t="str">
        <f t="shared" si="8"/>
        <v>12,20,-1</v>
      </c>
      <c r="O538">
        <f>VLOOKUP(B538,Taul1!A2:C834,3)</f>
        <v>0</v>
      </c>
      <c r="P538" t="str">
        <f>VLOOKUP(B538,Taul1!A2:C834,2)</f>
        <v>Muu opetustoiminta investointimenot yhteensä</v>
      </c>
    </row>
    <row r="539" spans="1:16" ht="18" x14ac:dyDescent="0.3">
      <c r="A539" s="1" t="s">
        <v>23</v>
      </c>
      <c r="B539" s="1" t="s">
        <v>281</v>
      </c>
      <c r="C539" s="1">
        <v>7.6999999999999999E-2</v>
      </c>
      <c r="D539" s="1">
        <v>0.17697544977764501</v>
      </c>
      <c r="E539" s="1" t="s">
        <v>337</v>
      </c>
      <c r="F539" s="3">
        <v>12</v>
      </c>
      <c r="G539" s="3">
        <v>21</v>
      </c>
      <c r="H539">
        <f>VLOOKUP(A539,Taul1!A2:C834,3)</f>
        <v>1</v>
      </c>
      <c r="I539" t="str">
        <f>VLOOKUP(A539,Taul1!A2:C834,2)</f>
        <v>Asuntokuntien lukumäärä</v>
      </c>
      <c r="L539" t="s">
        <v>1663</v>
      </c>
      <c r="M539" t="str">
        <f t="shared" si="8"/>
        <v>12,21,0</v>
      </c>
      <c r="O539">
        <f>VLOOKUP(B539,Taul1!A2:C834,3)</f>
        <v>0</v>
      </c>
      <c r="P539" t="str">
        <f>VLOOKUP(B539,Taul1!A2:C834,2)</f>
        <v>Kirjastotoiminta investointimenot yhteensä</v>
      </c>
    </row>
    <row r="540" spans="1:16" ht="18" x14ac:dyDescent="0.3">
      <c r="A540" s="1" t="s">
        <v>23</v>
      </c>
      <c r="B540" s="1" t="s">
        <v>283</v>
      </c>
      <c r="C540" s="1">
        <v>0.104</v>
      </c>
      <c r="D540" s="1">
        <v>6.8548770660507796E-2</v>
      </c>
      <c r="E540" s="1" t="s">
        <v>337</v>
      </c>
      <c r="F540" s="3">
        <v>12</v>
      </c>
      <c r="G540" s="3">
        <v>22</v>
      </c>
      <c r="H540">
        <f>VLOOKUP(A540,Taul1!A2:C834,3)</f>
        <v>1</v>
      </c>
      <c r="I540" t="str">
        <f>VLOOKUP(A540,Taul1!A2:C834,2)</f>
        <v>Asuntokuntien lukumäärä</v>
      </c>
      <c r="L540" t="s">
        <v>1663</v>
      </c>
      <c r="M540" t="str">
        <f t="shared" si="8"/>
        <v>12,22,1</v>
      </c>
      <c r="O540">
        <f>VLOOKUP(B540,Taul1!A2:C834,3)</f>
        <v>0</v>
      </c>
      <c r="P540" t="str">
        <f>VLOOKUP(B540,Taul1!A2:C834,2)</f>
        <v>Liikunta ja ulkoilu investointimenot yhteensä</v>
      </c>
    </row>
    <row r="541" spans="1:16" ht="18" x14ac:dyDescent="0.3">
      <c r="A541" s="1" t="s">
        <v>23</v>
      </c>
      <c r="B541" s="1" t="s">
        <v>285</v>
      </c>
      <c r="C541" s="1">
        <v>-0.05</v>
      </c>
      <c r="D541" s="1">
        <v>0.38372872131483898</v>
      </c>
      <c r="E541" s="1" t="s">
        <v>337</v>
      </c>
      <c r="F541" s="3">
        <v>12</v>
      </c>
      <c r="G541" s="3">
        <v>23</v>
      </c>
      <c r="H541">
        <f>VLOOKUP(A541,Taul1!A2:C834,3)</f>
        <v>1</v>
      </c>
      <c r="I541" t="str">
        <f>VLOOKUP(A541,Taul1!A2:C834,2)</f>
        <v>Asuntokuntien lukumäärä</v>
      </c>
      <c r="L541" t="s">
        <v>1663</v>
      </c>
      <c r="M541" t="str">
        <f t="shared" si="8"/>
        <v>12,23,-1</v>
      </c>
      <c r="O541">
        <f>VLOOKUP(B541,Taul1!A2:C834,3)</f>
        <v>0</v>
      </c>
      <c r="P541" t="str">
        <f>VLOOKUP(B541,Taul1!A2:C834,2)</f>
        <v>Nuorisotoiminta investointimenot yhteensä</v>
      </c>
    </row>
    <row r="542" spans="1:16" ht="18" x14ac:dyDescent="0.3">
      <c r="A542" s="1" t="s">
        <v>23</v>
      </c>
      <c r="B542" s="1" t="s">
        <v>287</v>
      </c>
      <c r="C542" s="1">
        <v>-0.158</v>
      </c>
      <c r="D542" s="1">
        <v>5.3947957832586298E-3</v>
      </c>
      <c r="E542" s="1" t="s">
        <v>337</v>
      </c>
      <c r="F542" s="3">
        <v>12</v>
      </c>
      <c r="G542" s="3">
        <v>24</v>
      </c>
      <c r="H542">
        <f>VLOOKUP(A542,Taul1!A2:C834,3)</f>
        <v>1</v>
      </c>
      <c r="I542" t="str">
        <f>VLOOKUP(A542,Taul1!A2:C834,2)</f>
        <v>Asuntokuntien lukumäärä</v>
      </c>
      <c r="L542" t="s">
        <v>1663</v>
      </c>
      <c r="M542" t="str">
        <f t="shared" si="8"/>
        <v>12,24,-2</v>
      </c>
      <c r="O542">
        <f>VLOOKUP(B542,Taul1!A2:C834,3)</f>
        <v>0</v>
      </c>
      <c r="P542" t="str">
        <f>VLOOKUP(B542,Taul1!A2:C834,2)</f>
        <v>Museo- ja näyttelytoiminta investointimenot yhteensä</v>
      </c>
    </row>
    <row r="543" spans="1:16" ht="18" x14ac:dyDescent="0.3">
      <c r="A543" s="1" t="s">
        <v>23</v>
      </c>
      <c r="B543" s="1" t="s">
        <v>289</v>
      </c>
      <c r="C543" s="1">
        <v>-0.1</v>
      </c>
      <c r="D543" s="1">
        <v>7.7498297508200295E-2</v>
      </c>
      <c r="E543" s="1" t="s">
        <v>337</v>
      </c>
      <c r="F543" s="3">
        <v>12</v>
      </c>
      <c r="G543" s="3">
        <v>25</v>
      </c>
      <c r="H543">
        <f>VLOOKUP(A543,Taul1!A2:C834,3)</f>
        <v>1</v>
      </c>
      <c r="I543" t="str">
        <f>VLOOKUP(A543,Taul1!A2:C834,2)</f>
        <v>Asuntokuntien lukumäärä</v>
      </c>
      <c r="L543" t="s">
        <v>1663</v>
      </c>
      <c r="M543" t="str">
        <f t="shared" si="8"/>
        <v>12,25,-1</v>
      </c>
      <c r="O543">
        <f>VLOOKUP(B543,Taul1!A2:C834,3)</f>
        <v>0</v>
      </c>
      <c r="P543" t="str">
        <f>VLOOKUP(B543,Taul1!A2:C834,2)</f>
        <v>Teatteri-, tanssi- ja sirkustoiminta investointimenot yhteensä</v>
      </c>
    </row>
    <row r="544" spans="1:16" ht="18" x14ac:dyDescent="0.3">
      <c r="A544" s="1" t="s">
        <v>23</v>
      </c>
      <c r="B544" s="1" t="s">
        <v>291</v>
      </c>
      <c r="C544" s="1">
        <v>-0.17799999999999999</v>
      </c>
      <c r="D544" s="1">
        <v>1.68085846676613E-3</v>
      </c>
      <c r="E544" s="1" t="s">
        <v>337</v>
      </c>
      <c r="F544" s="3">
        <v>12</v>
      </c>
      <c r="G544" s="3">
        <v>26</v>
      </c>
      <c r="H544">
        <f>VLOOKUP(A544,Taul1!A2:C834,3)</f>
        <v>1</v>
      </c>
      <c r="I544" t="str">
        <f>VLOOKUP(A544,Taul1!A2:C834,2)</f>
        <v>Asuntokuntien lukumäärä</v>
      </c>
      <c r="L544" t="s">
        <v>1663</v>
      </c>
      <c r="M544" t="str">
        <f t="shared" si="8"/>
        <v>12,26,-2</v>
      </c>
      <c r="O544">
        <f>VLOOKUP(B544,Taul1!A2:C834,3)</f>
        <v>0</v>
      </c>
      <c r="P544" t="str">
        <f>VLOOKUP(B544,Taul1!A2:C834,2)</f>
        <v>Musiikkitoiminta investointimenot yhteensä</v>
      </c>
    </row>
    <row r="545" spans="1:16" ht="18" x14ac:dyDescent="0.3">
      <c r="A545" s="1" t="s">
        <v>23</v>
      </c>
      <c r="B545" s="1" t="s">
        <v>293</v>
      </c>
      <c r="C545" s="1">
        <v>-8.2000000000000003E-2</v>
      </c>
      <c r="D545" s="1">
        <v>0.15184910713737801</v>
      </c>
      <c r="E545" s="1" t="s">
        <v>337</v>
      </c>
      <c r="F545" s="3">
        <v>12</v>
      </c>
      <c r="G545" s="3">
        <v>27</v>
      </c>
      <c r="H545">
        <f>VLOOKUP(A545,Taul1!A2:C834,3)</f>
        <v>1</v>
      </c>
      <c r="I545" t="str">
        <f>VLOOKUP(A545,Taul1!A2:C834,2)</f>
        <v>Asuntokuntien lukumäärä</v>
      </c>
      <c r="L545" t="s">
        <v>1663</v>
      </c>
      <c r="M545" t="str">
        <f t="shared" si="8"/>
        <v>12,27,-1</v>
      </c>
      <c r="O545">
        <f>VLOOKUP(B545,Taul1!A2:C834,3)</f>
        <v>0</v>
      </c>
      <c r="P545" t="str">
        <f>VLOOKUP(B545,Taul1!A2:C834,2)</f>
        <v>Muu kulttuuritoiminta investointimenot yhteensä</v>
      </c>
    </row>
    <row r="546" spans="1:16" ht="18" x14ac:dyDescent="0.3">
      <c r="A546" s="1" t="s">
        <v>23</v>
      </c>
      <c r="B546" s="1" t="s">
        <v>295</v>
      </c>
      <c r="C546" s="1">
        <v>0.13</v>
      </c>
      <c r="D546" s="1">
        <v>2.2257007895104802E-2</v>
      </c>
      <c r="E546" s="1" t="s">
        <v>337</v>
      </c>
      <c r="F546" s="3">
        <v>12</v>
      </c>
      <c r="G546" s="3">
        <v>28</v>
      </c>
      <c r="H546">
        <f>VLOOKUP(A546,Taul1!A2:C834,3)</f>
        <v>1</v>
      </c>
      <c r="I546" t="str">
        <f>VLOOKUP(A546,Taul1!A2:C834,2)</f>
        <v>Asuntokuntien lukumäärä</v>
      </c>
      <c r="L546" t="s">
        <v>1663</v>
      </c>
      <c r="M546" t="str">
        <f t="shared" si="8"/>
        <v>12,28,1</v>
      </c>
      <c r="O546">
        <f>VLOOKUP(B546,Taul1!A2:C834,3)</f>
        <v>0</v>
      </c>
      <c r="P546" t="str">
        <f>VLOOKUP(B546,Taul1!A2:C834,2)</f>
        <v>Opetus- ja kulttuuritoiminta yhteensä investointimenot yhteensä</v>
      </c>
    </row>
    <row r="547" spans="1:16" ht="18" x14ac:dyDescent="0.3">
      <c r="A547" s="1" t="s">
        <v>23</v>
      </c>
      <c r="B547" s="1" t="s">
        <v>297</v>
      </c>
      <c r="C547" s="1">
        <v>-5.3999999999999999E-2</v>
      </c>
      <c r="D547" s="1">
        <v>0.34501810928690302</v>
      </c>
      <c r="E547" s="1" t="s">
        <v>337</v>
      </c>
      <c r="F547" s="3">
        <v>12</v>
      </c>
      <c r="G547" s="3">
        <v>29</v>
      </c>
      <c r="H547">
        <f>VLOOKUP(A547,Taul1!A2:C834,3)</f>
        <v>1</v>
      </c>
      <c r="I547" t="str">
        <f>VLOOKUP(A547,Taul1!A2:C834,2)</f>
        <v>Asuntokuntien lukumäärä</v>
      </c>
      <c r="L547" t="s">
        <v>1663</v>
      </c>
      <c r="M547" t="str">
        <f t="shared" si="8"/>
        <v>12,29,-1</v>
      </c>
      <c r="O547">
        <f>VLOOKUP(B547,Taul1!A2:C834,3)</f>
        <v>0</v>
      </c>
      <c r="P547" t="str">
        <f>VLOOKUP(B547,Taul1!A2:C834,2)</f>
        <v>Yhdyskuntasuunnittelu investointimenot yhteensä</v>
      </c>
    </row>
    <row r="548" spans="1:16" ht="18" x14ac:dyDescent="0.3">
      <c r="A548" s="1" t="s">
        <v>23</v>
      </c>
      <c r="B548" s="1" t="s">
        <v>299</v>
      </c>
      <c r="C548" s="1">
        <v>-8.3000000000000004E-2</v>
      </c>
      <c r="D548" s="1">
        <v>0.144532122541881</v>
      </c>
      <c r="E548" s="1" t="s">
        <v>337</v>
      </c>
      <c r="F548" s="3">
        <v>12</v>
      </c>
      <c r="G548" s="3">
        <v>30</v>
      </c>
      <c r="H548">
        <f>VLOOKUP(A548,Taul1!A2:C834,3)</f>
        <v>1</v>
      </c>
      <c r="I548" t="str">
        <f>VLOOKUP(A548,Taul1!A2:C834,2)</f>
        <v>Asuntokuntien lukumäärä</v>
      </c>
      <c r="L548" t="s">
        <v>1663</v>
      </c>
      <c r="M548" t="str">
        <f t="shared" si="8"/>
        <v>12,30,-1</v>
      </c>
      <c r="O548">
        <f>VLOOKUP(B548,Taul1!A2:C834,3)</f>
        <v>0</v>
      </c>
      <c r="P548" t="str">
        <f>VLOOKUP(B548,Taul1!A2:C834,2)</f>
        <v>Rakennusvalvonta investointimenot yhteensä</v>
      </c>
    </row>
    <row r="549" spans="1:16" ht="18" x14ac:dyDescent="0.3">
      <c r="A549" s="1" t="s">
        <v>23</v>
      </c>
      <c r="B549" s="1" t="s">
        <v>301</v>
      </c>
      <c r="C549" s="1">
        <v>-0.126</v>
      </c>
      <c r="D549" s="1">
        <v>2.59988152031006E-2</v>
      </c>
      <c r="E549" s="1" t="s">
        <v>337</v>
      </c>
      <c r="F549" s="3">
        <v>12</v>
      </c>
      <c r="G549" s="3">
        <v>31</v>
      </c>
      <c r="H549">
        <f>VLOOKUP(A549,Taul1!A2:C834,3)</f>
        <v>1</v>
      </c>
      <c r="I549" t="str">
        <f>VLOOKUP(A549,Taul1!A2:C834,2)</f>
        <v>Asuntokuntien lukumäärä</v>
      </c>
      <c r="L549" t="s">
        <v>1663</v>
      </c>
      <c r="M549" t="str">
        <f t="shared" si="8"/>
        <v>12,31,-2</v>
      </c>
      <c r="O549">
        <f>VLOOKUP(B549,Taul1!A2:C834,3)</f>
        <v>0</v>
      </c>
      <c r="P549" t="str">
        <f>VLOOKUP(B549,Taul1!A2:C834,2)</f>
        <v>Ympäristön huolto investointimenot yhteensä</v>
      </c>
    </row>
    <row r="550" spans="1:16" ht="18" x14ac:dyDescent="0.3">
      <c r="A550" s="1" t="s">
        <v>23</v>
      </c>
      <c r="B550" s="1" t="s">
        <v>303</v>
      </c>
      <c r="C550" s="1">
        <v>0.13300000000000001</v>
      </c>
      <c r="D550" s="1">
        <v>1.93285601258044E-2</v>
      </c>
      <c r="E550" s="1" t="s">
        <v>337</v>
      </c>
      <c r="F550" s="3">
        <v>12</v>
      </c>
      <c r="G550" s="3">
        <v>32</v>
      </c>
      <c r="H550">
        <f>VLOOKUP(A550,Taul1!A2:C834,3)</f>
        <v>1</v>
      </c>
      <c r="I550" t="str">
        <f>VLOOKUP(A550,Taul1!A2:C834,2)</f>
        <v>Asuntokuntien lukumäärä</v>
      </c>
      <c r="L550" t="s">
        <v>1663</v>
      </c>
      <c r="M550" t="str">
        <f t="shared" si="8"/>
        <v>12,32,1</v>
      </c>
      <c r="O550">
        <f>VLOOKUP(B550,Taul1!A2:C834,3)</f>
        <v>0</v>
      </c>
      <c r="P550" t="str">
        <f>VLOOKUP(B550,Taul1!A2:C834,2)</f>
        <v>Liikenneväylät investointimenot yhteensä</v>
      </c>
    </row>
    <row r="551" spans="1:16" ht="18" x14ac:dyDescent="0.3">
      <c r="A551" s="1" t="s">
        <v>23</v>
      </c>
      <c r="B551" s="1" t="s">
        <v>305</v>
      </c>
      <c r="C551" s="1">
        <v>0.13600000000000001</v>
      </c>
      <c r="D551" s="1">
        <v>1.66194902305426E-2</v>
      </c>
      <c r="E551" s="1" t="s">
        <v>337</v>
      </c>
      <c r="F551" s="3">
        <v>12</v>
      </c>
      <c r="G551" s="3">
        <v>33</v>
      </c>
      <c r="H551">
        <f>VLOOKUP(A551,Taul1!A2:C834,3)</f>
        <v>1</v>
      </c>
      <c r="I551" t="str">
        <f>VLOOKUP(A551,Taul1!A2:C834,2)</f>
        <v>Asuntokuntien lukumäärä</v>
      </c>
      <c r="L551" t="s">
        <v>1663</v>
      </c>
      <c r="M551" t="str">
        <f t="shared" si="8"/>
        <v>12,33,1</v>
      </c>
      <c r="O551">
        <f>VLOOKUP(B551,Taul1!A2:C834,3)</f>
        <v>0</v>
      </c>
      <c r="P551" t="str">
        <f>VLOOKUP(B551,Taul1!A2:C834,2)</f>
        <v>Puistot ja yleiset alueet investointimenot yhteensä</v>
      </c>
    </row>
    <row r="552" spans="1:16" ht="18" x14ac:dyDescent="0.3">
      <c r="A552" s="1" t="s">
        <v>23</v>
      </c>
      <c r="B552" s="1" t="s">
        <v>307</v>
      </c>
      <c r="C552" s="1">
        <v>1.4999999999999999E-2</v>
      </c>
      <c r="D552" s="1">
        <v>0.79562147472250699</v>
      </c>
      <c r="E552" s="1" t="s">
        <v>337</v>
      </c>
      <c r="F552" s="3">
        <v>12</v>
      </c>
      <c r="G552" s="3">
        <v>34</v>
      </c>
      <c r="H552">
        <f>VLOOKUP(A552,Taul1!A2:C834,3)</f>
        <v>1</v>
      </c>
      <c r="I552" t="str">
        <f>VLOOKUP(A552,Taul1!A2:C834,2)</f>
        <v>Asuntokuntien lukumäärä</v>
      </c>
      <c r="L552" t="s">
        <v>1663</v>
      </c>
      <c r="M552" t="str">
        <f t="shared" si="8"/>
        <v>12,34,0</v>
      </c>
      <c r="O552">
        <f>VLOOKUP(B552,Taul1!A2:C834,3)</f>
        <v>0</v>
      </c>
      <c r="P552" t="str">
        <f>VLOOKUP(B552,Taul1!A2:C834,2)</f>
        <v>Palo- ja pelastustoiminta investointimenot yhteensä</v>
      </c>
    </row>
    <row r="553" spans="1:16" ht="18" x14ac:dyDescent="0.3">
      <c r="A553" s="1" t="s">
        <v>23</v>
      </c>
      <c r="B553" s="1" t="s">
        <v>309</v>
      </c>
      <c r="C553" s="1">
        <v>-5.6000000000000001E-2</v>
      </c>
      <c r="D553" s="1">
        <v>0.32501134729700898</v>
      </c>
      <c r="E553" s="1" t="s">
        <v>337</v>
      </c>
      <c r="F553" s="3">
        <v>12</v>
      </c>
      <c r="G553" s="3">
        <v>35</v>
      </c>
      <c r="H553">
        <f>VLOOKUP(A553,Taul1!A2:C834,3)</f>
        <v>1</v>
      </c>
      <c r="I553" t="str">
        <f>VLOOKUP(A553,Taul1!A2:C834,2)</f>
        <v>Asuntokuntien lukumäärä</v>
      </c>
      <c r="L553" t="s">
        <v>1663</v>
      </c>
      <c r="M553" t="str">
        <f t="shared" si="8"/>
        <v>12,35,-1</v>
      </c>
      <c r="O553">
        <f>VLOOKUP(B553,Taul1!A2:C834,3)</f>
        <v>0</v>
      </c>
      <c r="P553" t="str">
        <f>VLOOKUP(B553,Taul1!A2:C834,2)</f>
        <v>Lomituspalvelut investointimenot yhteensä</v>
      </c>
    </row>
    <row r="554" spans="1:16" ht="18" x14ac:dyDescent="0.3">
      <c r="A554" s="1" t="s">
        <v>23</v>
      </c>
      <c r="B554" s="1" t="s">
        <v>311</v>
      </c>
      <c r="C554" s="1">
        <v>-6.7000000000000004E-2</v>
      </c>
      <c r="D554" s="1">
        <v>0.23655240143939699</v>
      </c>
      <c r="E554" s="1" t="s">
        <v>337</v>
      </c>
      <c r="F554" s="3">
        <v>12</v>
      </c>
      <c r="G554" s="3">
        <v>36</v>
      </c>
      <c r="H554">
        <f>VLOOKUP(A554,Taul1!A2:C834,3)</f>
        <v>1</v>
      </c>
      <c r="I554" t="str">
        <f>VLOOKUP(A554,Taul1!A2:C834,2)</f>
        <v>Asuntokuntien lukumäärä</v>
      </c>
      <c r="L554" t="s">
        <v>1663</v>
      </c>
      <c r="M554" t="str">
        <f t="shared" si="8"/>
        <v>12,36,-1</v>
      </c>
      <c r="O554">
        <f>VLOOKUP(B554,Taul1!A2:C834,3)</f>
        <v>0</v>
      </c>
      <c r="P554" t="str">
        <f>VLOOKUP(B554,Taul1!A2:C834,2)</f>
        <v>Tila- ja vuokrauspalvelut investointimenot yhteensä</v>
      </c>
    </row>
    <row r="555" spans="1:16" ht="18" x14ac:dyDescent="0.3">
      <c r="A555" s="1" t="s">
        <v>23</v>
      </c>
      <c r="B555" s="1" t="s">
        <v>313</v>
      </c>
      <c r="C555" s="1">
        <v>1.4999999999999999E-2</v>
      </c>
      <c r="D555" s="1">
        <v>0.79676493860717701</v>
      </c>
      <c r="E555" s="1" t="s">
        <v>337</v>
      </c>
      <c r="F555" s="3">
        <v>12</v>
      </c>
      <c r="G555" s="3">
        <v>37</v>
      </c>
      <c r="H555">
        <f>VLOOKUP(A555,Taul1!A2:C834,3)</f>
        <v>1</v>
      </c>
      <c r="I555" t="str">
        <f>VLOOKUP(A555,Taul1!A2:C834,2)</f>
        <v>Asuntokuntien lukumäärä</v>
      </c>
      <c r="L555" t="s">
        <v>1663</v>
      </c>
      <c r="M555" t="str">
        <f t="shared" si="8"/>
        <v>12,37,0</v>
      </c>
      <c r="O555">
        <f>VLOOKUP(B555,Taul1!A2:C834,3)</f>
        <v>0</v>
      </c>
      <c r="P555" t="str">
        <f>VLOOKUP(B555,Taul1!A2:C834,2)</f>
        <v>Tukipalvelut investointimenot yhteensä</v>
      </c>
    </row>
    <row r="556" spans="1:16" ht="18" x14ac:dyDescent="0.3">
      <c r="A556" s="1" t="s">
        <v>23</v>
      </c>
      <c r="B556" s="1" t="s">
        <v>315</v>
      </c>
      <c r="C556" s="1">
        <v>3.1E-2</v>
      </c>
      <c r="D556" s="1">
        <v>0.580700013960331</v>
      </c>
      <c r="E556" s="1" t="s">
        <v>337</v>
      </c>
      <c r="F556" s="3">
        <v>12</v>
      </c>
      <c r="G556" s="3">
        <v>38</v>
      </c>
      <c r="H556">
        <f>VLOOKUP(A556,Taul1!A2:C834,3)</f>
        <v>1</v>
      </c>
      <c r="I556" t="str">
        <f>VLOOKUP(A556,Taul1!A2:C834,2)</f>
        <v>Asuntokuntien lukumäärä</v>
      </c>
      <c r="L556" t="s">
        <v>1663</v>
      </c>
      <c r="M556" t="str">
        <f t="shared" si="8"/>
        <v>12,38,0</v>
      </c>
      <c r="O556">
        <f>VLOOKUP(B556,Taul1!A2:C834,3)</f>
        <v>0</v>
      </c>
      <c r="P556" t="str">
        <f>VLOOKUP(B556,Taul1!A2:C834,2)</f>
        <v>Elinkeinoelämän edistäminen investointimenot yhteensä</v>
      </c>
    </row>
    <row r="557" spans="1:16" ht="18" x14ac:dyDescent="0.3">
      <c r="A557" s="1" t="s">
        <v>23</v>
      </c>
      <c r="B557" s="1" t="s">
        <v>317</v>
      </c>
      <c r="C557" s="1">
        <v>6.4000000000000001E-2</v>
      </c>
      <c r="D557" s="1">
        <v>0.26377644105460502</v>
      </c>
      <c r="E557" s="1" t="s">
        <v>337</v>
      </c>
      <c r="F557" s="3">
        <v>12</v>
      </c>
      <c r="G557" s="3">
        <v>39</v>
      </c>
      <c r="H557">
        <f>VLOOKUP(A557,Taul1!A2:C834,3)</f>
        <v>1</v>
      </c>
      <c r="I557" t="str">
        <f>VLOOKUP(A557,Taul1!A2:C834,2)</f>
        <v>Asuntokuntien lukumäärä</v>
      </c>
      <c r="L557" t="s">
        <v>1663</v>
      </c>
      <c r="M557" t="str">
        <f t="shared" si="8"/>
        <v>12,39,0</v>
      </c>
      <c r="O557">
        <f>VLOOKUP(B557,Taul1!A2:C834,3)</f>
        <v>0</v>
      </c>
      <c r="P557" t="str">
        <f>VLOOKUP(B557,Taul1!A2:C834,2)</f>
        <v>Vesihuolto investointimenot yhteensä</v>
      </c>
    </row>
    <row r="558" spans="1:16" ht="18" x14ac:dyDescent="0.3">
      <c r="A558" s="1" t="s">
        <v>23</v>
      </c>
      <c r="B558" s="1" t="s">
        <v>319</v>
      </c>
      <c r="C558" s="1">
        <v>6.4000000000000001E-2</v>
      </c>
      <c r="D558" s="1">
        <v>0.26126004736380398</v>
      </c>
      <c r="E558" s="1" t="s">
        <v>337</v>
      </c>
      <c r="F558" s="3">
        <v>12</v>
      </c>
      <c r="G558" s="3">
        <v>40</v>
      </c>
      <c r="H558">
        <f>VLOOKUP(A558,Taul1!A2:C834,3)</f>
        <v>1</v>
      </c>
      <c r="I558" t="str">
        <f>VLOOKUP(A558,Taul1!A2:C834,2)</f>
        <v>Asuntokuntien lukumäärä</v>
      </c>
      <c r="L558" t="s">
        <v>1663</v>
      </c>
      <c r="M558" t="str">
        <f t="shared" si="8"/>
        <v>12,40,0</v>
      </c>
      <c r="O558">
        <f>VLOOKUP(B558,Taul1!A2:C834,3)</f>
        <v>0</v>
      </c>
      <c r="P558" t="str">
        <f>VLOOKUP(B558,Taul1!A2:C834,2)</f>
        <v>Energiahuolto investointimenot yhteensä</v>
      </c>
    </row>
    <row r="559" spans="1:16" ht="18" x14ac:dyDescent="0.3">
      <c r="A559" s="1" t="s">
        <v>23</v>
      </c>
      <c r="B559" s="1" t="s">
        <v>321</v>
      </c>
      <c r="C559" s="1">
        <v>-8.0000000000000002E-3</v>
      </c>
      <c r="D559" s="1">
        <v>0.882676834471812</v>
      </c>
      <c r="E559" s="1" t="s">
        <v>337</v>
      </c>
      <c r="F559" s="3">
        <v>12</v>
      </c>
      <c r="G559" s="3">
        <v>41</v>
      </c>
      <c r="H559">
        <f>VLOOKUP(A559,Taul1!A2:C834,3)</f>
        <v>1</v>
      </c>
      <c r="I559" t="str">
        <f>VLOOKUP(A559,Taul1!A2:C834,2)</f>
        <v>Asuntokuntien lukumäärä</v>
      </c>
      <c r="L559" t="s">
        <v>1663</v>
      </c>
      <c r="M559" t="str">
        <f t="shared" si="8"/>
        <v>12,41,-1</v>
      </c>
      <c r="O559">
        <f>VLOOKUP(B559,Taul1!A2:C834,3)</f>
        <v>0</v>
      </c>
      <c r="P559" t="str">
        <f>VLOOKUP(B559,Taul1!A2:C834,2)</f>
        <v>Jätehuolto investointimenot yhteensä</v>
      </c>
    </row>
    <row r="560" spans="1:16" ht="18" x14ac:dyDescent="0.3">
      <c r="A560" s="1" t="s">
        <v>23</v>
      </c>
      <c r="B560" s="1" t="s">
        <v>323</v>
      </c>
      <c r="C560" s="1">
        <v>-0.28599999999999998</v>
      </c>
      <c r="D560" s="2">
        <v>2.9119645805763999E-7</v>
      </c>
      <c r="E560" s="1" t="s">
        <v>337</v>
      </c>
      <c r="F560" s="3">
        <v>12</v>
      </c>
      <c r="G560" s="3">
        <v>42</v>
      </c>
      <c r="H560">
        <f>VLOOKUP(A560,Taul1!A2:C834,3)</f>
        <v>1</v>
      </c>
      <c r="I560" t="str">
        <f>VLOOKUP(A560,Taul1!A2:C834,2)</f>
        <v>Asuntokuntien lukumäärä</v>
      </c>
      <c r="L560" t="s">
        <v>1663</v>
      </c>
      <c r="M560" t="str">
        <f t="shared" si="8"/>
        <v>12,42,-3</v>
      </c>
      <c r="O560">
        <f>VLOOKUP(B560,Taul1!A2:C834,3)</f>
        <v>0</v>
      </c>
      <c r="P560" t="str">
        <f>VLOOKUP(B560,Taul1!A2:C834,2)</f>
        <v>Joukkoliikenne investointimenot yhteensä</v>
      </c>
    </row>
    <row r="561" spans="1:16" ht="18" x14ac:dyDescent="0.3">
      <c r="A561" s="1" t="s">
        <v>23</v>
      </c>
      <c r="B561" s="1" t="s">
        <v>325</v>
      </c>
      <c r="C561" s="1">
        <v>3.7999999999999999E-2</v>
      </c>
      <c r="D561" s="1">
        <v>0.505916204569545</v>
      </c>
      <c r="E561" s="1" t="s">
        <v>337</v>
      </c>
      <c r="F561" s="3">
        <v>12</v>
      </c>
      <c r="G561" s="3">
        <v>43</v>
      </c>
      <c r="H561">
        <f>VLOOKUP(A561,Taul1!A2:C834,3)</f>
        <v>1</v>
      </c>
      <c r="I561" t="str">
        <f>VLOOKUP(A561,Taul1!A2:C834,2)</f>
        <v>Asuntokuntien lukumäärä</v>
      </c>
      <c r="L561" t="s">
        <v>1663</v>
      </c>
      <c r="M561" t="str">
        <f t="shared" si="8"/>
        <v>12,43,0</v>
      </c>
      <c r="O561">
        <f>VLOOKUP(B561,Taul1!A2:C834,3)</f>
        <v>0</v>
      </c>
      <c r="P561" t="str">
        <f>VLOOKUP(B561,Taul1!A2:C834,2)</f>
        <v>Satamatoiminta investointimenot yhteensä</v>
      </c>
    </row>
    <row r="562" spans="1:16" ht="18" x14ac:dyDescent="0.3">
      <c r="A562" s="1" t="s">
        <v>23</v>
      </c>
      <c r="B562" s="1" t="s">
        <v>327</v>
      </c>
      <c r="C562" s="1">
        <v>0.12</v>
      </c>
      <c r="D562" s="1">
        <v>3.49697130371351E-2</v>
      </c>
      <c r="E562" s="1" t="s">
        <v>337</v>
      </c>
      <c r="F562" s="3">
        <v>12</v>
      </c>
      <c r="G562" s="3">
        <v>44</v>
      </c>
      <c r="H562">
        <f>VLOOKUP(A562,Taul1!A2:C834,3)</f>
        <v>1</v>
      </c>
      <c r="I562" t="str">
        <f>VLOOKUP(A562,Taul1!A2:C834,2)</f>
        <v>Asuntokuntien lukumäärä</v>
      </c>
      <c r="L562" t="s">
        <v>1663</v>
      </c>
      <c r="M562" t="str">
        <f t="shared" si="8"/>
        <v>12,44,1</v>
      </c>
      <c r="O562">
        <f>VLOOKUP(B562,Taul1!A2:C834,3)</f>
        <v>0</v>
      </c>
      <c r="P562" t="str">
        <f>VLOOKUP(B562,Taul1!A2:C834,2)</f>
        <v>Maa- ja metsätilat investointimenot yhteensä</v>
      </c>
    </row>
    <row r="563" spans="1:16" ht="18" x14ac:dyDescent="0.3">
      <c r="A563" s="1" t="s">
        <v>23</v>
      </c>
      <c r="B563" s="1" t="s">
        <v>329</v>
      </c>
      <c r="C563" s="1">
        <v>5.6000000000000001E-2</v>
      </c>
      <c r="D563" s="1">
        <v>0.32473280114439401</v>
      </c>
      <c r="E563" s="1" t="s">
        <v>337</v>
      </c>
      <c r="F563" s="3">
        <v>12</v>
      </c>
      <c r="G563" s="3">
        <v>45</v>
      </c>
      <c r="H563">
        <f>VLOOKUP(A563,Taul1!A2:C834,3)</f>
        <v>1</v>
      </c>
      <c r="I563" t="str">
        <f>VLOOKUP(A563,Taul1!A2:C834,2)</f>
        <v>Asuntokuntien lukumäärä</v>
      </c>
      <c r="L563" t="s">
        <v>1663</v>
      </c>
      <c r="M563" t="str">
        <f t="shared" si="8"/>
        <v>12,45,0</v>
      </c>
      <c r="O563">
        <f>VLOOKUP(B563,Taul1!A2:C834,3)</f>
        <v>0</v>
      </c>
      <c r="P563" t="str">
        <f>VLOOKUP(B563,Taul1!A2:C834,2)</f>
        <v>Muu toiminta investointimenot yhteensä</v>
      </c>
    </row>
    <row r="564" spans="1:16" ht="18" x14ac:dyDescent="0.3">
      <c r="A564" s="1" t="s">
        <v>23</v>
      </c>
      <c r="B564" s="1" t="s">
        <v>331</v>
      </c>
      <c r="C564" s="1">
        <v>0.22500000000000001</v>
      </c>
      <c r="D564" s="1">
        <v>6.6633827950579594E-5</v>
      </c>
      <c r="E564" s="1" t="s">
        <v>337</v>
      </c>
      <c r="F564" s="3">
        <v>12</v>
      </c>
      <c r="G564" s="3">
        <v>46</v>
      </c>
      <c r="H564">
        <f>VLOOKUP(A564,Taul1!A2:C834,3)</f>
        <v>1</v>
      </c>
      <c r="I564" t="str">
        <f>VLOOKUP(A564,Taul1!A2:C834,2)</f>
        <v>Asuntokuntien lukumäärä</v>
      </c>
      <c r="L564" t="s">
        <v>1663</v>
      </c>
      <c r="M564" t="str">
        <f t="shared" si="8"/>
        <v>12,46,2</v>
      </c>
      <c r="O564">
        <f>VLOOKUP(B564,Taul1!A2:C834,3)</f>
        <v>0</v>
      </c>
      <c r="P564" t="str">
        <f>VLOOKUP(B564,Taul1!A2:C834,2)</f>
        <v>Investoinnit yhteensä  investointimenot yhteensä</v>
      </c>
    </row>
    <row r="565" spans="1:16" ht="18" x14ac:dyDescent="0.3">
      <c r="A565" s="1" t="s">
        <v>23</v>
      </c>
      <c r="B565" s="1" t="s">
        <v>117</v>
      </c>
      <c r="C565" s="1">
        <v>8.9999999999999993E-3</v>
      </c>
      <c r="D565" s="1">
        <v>0.86785014684330897</v>
      </c>
      <c r="E565" s="1" t="s">
        <v>337</v>
      </c>
      <c r="F565" s="3">
        <v>12</v>
      </c>
      <c r="G565" s="3">
        <v>47</v>
      </c>
      <c r="H565">
        <f>VLOOKUP(A565,Taul1!A2:C834,3)</f>
        <v>1</v>
      </c>
      <c r="I565" t="str">
        <f>VLOOKUP(A565,Taul1!A2:C834,2)</f>
        <v>Asuntokuntien lukumäärä</v>
      </c>
      <c r="L565" t="s">
        <v>1663</v>
      </c>
      <c r="M565" t="str">
        <f t="shared" si="8"/>
        <v>12,47,0</v>
      </c>
      <c r="O565">
        <f>VLOOKUP(B565,Taul1!A2:C834,3)</f>
        <v>0</v>
      </c>
      <c r="P565" t="str">
        <f>VLOOKUP(B565,Taul1!A2:C834,2)</f>
        <v>Taloudellinen huoltosuhde</v>
      </c>
    </row>
    <row r="566" spans="1:16" ht="18" x14ac:dyDescent="0.3">
      <c r="A566" s="1" t="s">
        <v>25</v>
      </c>
      <c r="B566" s="1" t="s">
        <v>241</v>
      </c>
      <c r="C566" s="1">
        <v>2.5999999999999999E-2</v>
      </c>
      <c r="D566" s="1">
        <v>0.65454420477600594</v>
      </c>
      <c r="E566" s="1" t="s">
        <v>337</v>
      </c>
      <c r="F566" s="3">
        <v>13</v>
      </c>
      <c r="G566" s="3">
        <v>1</v>
      </c>
      <c r="H566">
        <f>VLOOKUP(A566,Taul1!A2:C834,3)</f>
        <v>1</v>
      </c>
      <c r="I566" t="str">
        <f>VLOOKUP(A566,Taul1!A2:C834,2)</f>
        <v>Ahtaasti asuvat asuntokunnat</v>
      </c>
      <c r="L566" t="s">
        <v>1663</v>
      </c>
      <c r="M566" t="str">
        <f t="shared" si="8"/>
        <v>13,1,0</v>
      </c>
      <c r="O566">
        <f>VLOOKUP(B566,Taul1!A2:C834,3)</f>
        <v>0</v>
      </c>
      <c r="P566" t="str">
        <f>VLOOKUP(B566,Taul1!A2:C834,2)</f>
        <v>Yleishallinto investointimenot yhteensä</v>
      </c>
    </row>
    <row r="567" spans="1:16" ht="18" x14ac:dyDescent="0.3">
      <c r="A567" s="1" t="s">
        <v>25</v>
      </c>
      <c r="B567" s="1" t="s">
        <v>243</v>
      </c>
      <c r="C567" s="1">
        <v>0.11600000000000001</v>
      </c>
      <c r="D567" s="1">
        <v>4.0736395420876197E-2</v>
      </c>
      <c r="E567" s="1" t="s">
        <v>337</v>
      </c>
      <c r="F567" s="3">
        <v>13</v>
      </c>
      <c r="G567" s="3">
        <v>2</v>
      </c>
      <c r="H567">
        <f>VLOOKUP(A567,Taul1!A2:C834,3)</f>
        <v>1</v>
      </c>
      <c r="I567" t="str">
        <f>VLOOKUP(A567,Taul1!A2:C834,2)</f>
        <v>Ahtaasti asuvat asuntokunnat</v>
      </c>
      <c r="L567" t="s">
        <v>1663</v>
      </c>
      <c r="M567" t="str">
        <f t="shared" si="8"/>
        <v>13,2,1</v>
      </c>
      <c r="O567">
        <f>VLOOKUP(B567,Taul1!A2:C834,3)</f>
        <v>0</v>
      </c>
      <c r="P567" t="str">
        <f>VLOOKUP(B567,Taul1!A2:C834,2)</f>
        <v>Lasten ja perheiden palvelut investointimenot yhteensä</v>
      </c>
    </row>
    <row r="568" spans="1:16" ht="18" x14ac:dyDescent="0.3">
      <c r="A568" s="1" t="s">
        <v>25</v>
      </c>
      <c r="B568" s="1" t="s">
        <v>245</v>
      </c>
      <c r="C568" s="1">
        <v>0.151</v>
      </c>
      <c r="D568" s="1">
        <v>7.78529796833016E-3</v>
      </c>
      <c r="E568" s="1" t="s">
        <v>337</v>
      </c>
      <c r="F568" s="3">
        <v>13</v>
      </c>
      <c r="G568" s="3">
        <v>3</v>
      </c>
      <c r="H568">
        <f>VLOOKUP(A568,Taul1!A2:C834,3)</f>
        <v>1</v>
      </c>
      <c r="I568" t="str">
        <f>VLOOKUP(A568,Taul1!A2:C834,2)</f>
        <v>Ahtaasti asuvat asuntokunnat</v>
      </c>
      <c r="L568" t="s">
        <v>1663</v>
      </c>
      <c r="M568" t="str">
        <f t="shared" si="8"/>
        <v>13,3,1</v>
      </c>
      <c r="O568">
        <f>VLOOKUP(B568,Taul1!A2:C834,3)</f>
        <v>0</v>
      </c>
      <c r="P568" t="str">
        <f>VLOOKUP(B568,Taul1!A2:C834,2)</f>
        <v>Ikääntyneiden palvelut investointimenot yhteensä</v>
      </c>
    </row>
    <row r="569" spans="1:16" ht="18" x14ac:dyDescent="0.3">
      <c r="A569" s="1" t="s">
        <v>25</v>
      </c>
      <c r="B569" s="1" t="s">
        <v>247</v>
      </c>
      <c r="C569" s="1">
        <v>0.159</v>
      </c>
      <c r="D569" s="1">
        <v>5.0850038022299798E-3</v>
      </c>
      <c r="E569" s="1" t="s">
        <v>337</v>
      </c>
      <c r="F569" s="3">
        <v>13</v>
      </c>
      <c r="G569" s="3">
        <v>4</v>
      </c>
      <c r="H569">
        <f>VLOOKUP(A569,Taul1!A2:C834,3)</f>
        <v>1</v>
      </c>
      <c r="I569" t="str">
        <f>VLOOKUP(A569,Taul1!A2:C834,2)</f>
        <v>Ahtaasti asuvat asuntokunnat</v>
      </c>
      <c r="L569" t="s">
        <v>1663</v>
      </c>
      <c r="M569" t="str">
        <f t="shared" si="8"/>
        <v>13,4,1</v>
      </c>
      <c r="O569">
        <f>VLOOKUP(B569,Taul1!A2:C834,3)</f>
        <v>0</v>
      </c>
      <c r="P569" t="str">
        <f>VLOOKUP(B569,Taul1!A2:C834,2)</f>
        <v>Vammaisten palvelut investointimenot yhteensä</v>
      </c>
    </row>
    <row r="570" spans="1:16" ht="18" x14ac:dyDescent="0.3">
      <c r="A570" s="1" t="s">
        <v>25</v>
      </c>
      <c r="B570" s="1" t="s">
        <v>249</v>
      </c>
      <c r="C570" s="1">
        <v>3.4000000000000002E-2</v>
      </c>
      <c r="D570" s="1">
        <v>0.55275994904960202</v>
      </c>
      <c r="E570" s="1" t="s">
        <v>337</v>
      </c>
      <c r="F570" s="3">
        <v>13</v>
      </c>
      <c r="G570" s="3">
        <v>5</v>
      </c>
      <c r="H570">
        <f>VLOOKUP(A570,Taul1!A2:C834,3)</f>
        <v>1</v>
      </c>
      <c r="I570" t="str">
        <f>VLOOKUP(A570,Taul1!A2:C834,2)</f>
        <v>Ahtaasti asuvat asuntokunnat</v>
      </c>
      <c r="L570" t="s">
        <v>1663</v>
      </c>
      <c r="M570" t="str">
        <f t="shared" si="8"/>
        <v>13,5,0</v>
      </c>
      <c r="O570">
        <f>VLOOKUP(B570,Taul1!A2:C834,3)</f>
        <v>0</v>
      </c>
      <c r="P570" t="str">
        <f>VLOOKUP(B570,Taul1!A2:C834,2)</f>
        <v>Kotihoito investointimenot yhteensä</v>
      </c>
    </row>
    <row r="571" spans="1:16" ht="18" x14ac:dyDescent="0.3">
      <c r="A571" s="1" t="s">
        <v>25</v>
      </c>
      <c r="B571" s="1" t="s">
        <v>251</v>
      </c>
      <c r="C571" s="1">
        <v>5.1999999999999998E-2</v>
      </c>
      <c r="D571" s="1">
        <v>0.36136937913052603</v>
      </c>
      <c r="E571" s="1" t="s">
        <v>337</v>
      </c>
      <c r="F571" s="3">
        <v>13</v>
      </c>
      <c r="G571" s="3">
        <v>6</v>
      </c>
      <c r="H571">
        <f>VLOOKUP(A571,Taul1!A2:C834,3)</f>
        <v>1</v>
      </c>
      <c r="I571" t="str">
        <f>VLOOKUP(A571,Taul1!A2:C834,2)</f>
        <v>Ahtaasti asuvat asuntokunnat</v>
      </c>
      <c r="L571" t="s">
        <v>1663</v>
      </c>
      <c r="M571" t="str">
        <f t="shared" si="8"/>
        <v>13,6,0</v>
      </c>
      <c r="O571">
        <f>VLOOKUP(B571,Taul1!A2:C834,3)</f>
        <v>0</v>
      </c>
      <c r="P571" t="str">
        <f>VLOOKUP(B571,Taul1!A2:C834,2)</f>
        <v>Työllistymistä tukevat palvelut investointimenot yhteensä</v>
      </c>
    </row>
    <row r="572" spans="1:16" ht="18" x14ac:dyDescent="0.3">
      <c r="A572" s="1" t="s">
        <v>25</v>
      </c>
      <c r="B572" s="1" t="s">
        <v>253</v>
      </c>
      <c r="C572" s="1">
        <v>4.4999999999999998E-2</v>
      </c>
      <c r="D572" s="1">
        <v>0.4330955318959</v>
      </c>
      <c r="E572" s="1" t="s">
        <v>337</v>
      </c>
      <c r="F572" s="3">
        <v>13</v>
      </c>
      <c r="G572" s="3">
        <v>7</v>
      </c>
      <c r="H572">
        <f>VLOOKUP(A572,Taul1!A2:C834,3)</f>
        <v>1</v>
      </c>
      <c r="I572" t="str">
        <f>VLOOKUP(A572,Taul1!A2:C834,2)</f>
        <v>Ahtaasti asuvat asuntokunnat</v>
      </c>
      <c r="L572" t="s">
        <v>1663</v>
      </c>
      <c r="M572" t="str">
        <f t="shared" si="8"/>
        <v>13,7,0</v>
      </c>
      <c r="O572">
        <f>VLOOKUP(B572,Taul1!A2:C834,3)</f>
        <v>0</v>
      </c>
      <c r="P572" t="str">
        <f>VLOOKUP(B572,Taul1!A2:C834,2)</f>
        <v>Päihdehuollon erityispalvelut investointimenot yhteensä</v>
      </c>
    </row>
    <row r="573" spans="1:16" ht="18" x14ac:dyDescent="0.3">
      <c r="A573" s="1" t="s">
        <v>25</v>
      </c>
      <c r="B573" s="1" t="s">
        <v>255</v>
      </c>
      <c r="C573" s="1">
        <v>9.7000000000000003E-2</v>
      </c>
      <c r="D573" s="1">
        <v>8.7169751841977006E-2</v>
      </c>
      <c r="E573" s="1" t="s">
        <v>337</v>
      </c>
      <c r="F573" s="3">
        <v>13</v>
      </c>
      <c r="G573" s="3">
        <v>8</v>
      </c>
      <c r="H573">
        <f>VLOOKUP(A573,Taul1!A2:C834,3)</f>
        <v>1</v>
      </c>
      <c r="I573" t="str">
        <f>VLOOKUP(A573,Taul1!A2:C834,2)</f>
        <v>Ahtaasti asuvat asuntokunnat</v>
      </c>
      <c r="L573" t="s">
        <v>1663</v>
      </c>
      <c r="M573" t="str">
        <f t="shared" si="8"/>
        <v>13,8,0</v>
      </c>
      <c r="O573">
        <f>VLOOKUP(B573,Taul1!A2:C834,3)</f>
        <v>0</v>
      </c>
      <c r="P573" t="str">
        <f>VLOOKUP(B573,Taul1!A2:C834,2)</f>
        <v>Perusterveydenhuolto investointimenot yhteensä</v>
      </c>
    </row>
    <row r="574" spans="1:16" ht="18" x14ac:dyDescent="0.3">
      <c r="A574" s="1" t="s">
        <v>25</v>
      </c>
      <c r="B574" s="1" t="s">
        <v>257</v>
      </c>
      <c r="C574" s="1">
        <v>9.1999999999999998E-2</v>
      </c>
      <c r="D574" s="1">
        <v>0.105480512070559</v>
      </c>
      <c r="E574" s="1" t="s">
        <v>337</v>
      </c>
      <c r="F574" s="3">
        <v>13</v>
      </c>
      <c r="G574" s="3">
        <v>9</v>
      </c>
      <c r="H574">
        <f>VLOOKUP(A574,Taul1!A2:C834,3)</f>
        <v>1</v>
      </c>
      <c r="I574" t="str">
        <f>VLOOKUP(A574,Taul1!A2:C834,2)</f>
        <v>Ahtaasti asuvat asuntokunnat</v>
      </c>
      <c r="L574" t="s">
        <v>1663</v>
      </c>
      <c r="M574" t="str">
        <f t="shared" si="8"/>
        <v>13,9,0</v>
      </c>
      <c r="O574">
        <f>VLOOKUP(B574,Taul1!A2:C834,3)</f>
        <v>0</v>
      </c>
      <c r="P574" t="str">
        <f>VLOOKUP(B574,Taul1!A2:C834,2)</f>
        <v>Erikoissairaanhoito investointimenot yhteensä</v>
      </c>
    </row>
    <row r="575" spans="1:16" ht="18" x14ac:dyDescent="0.3">
      <c r="A575" s="1" t="s">
        <v>25</v>
      </c>
      <c r="B575" s="1" t="s">
        <v>259</v>
      </c>
      <c r="C575" s="1">
        <v>0.17899999999999999</v>
      </c>
      <c r="D575" s="1">
        <v>1.55239365463255E-3</v>
      </c>
      <c r="E575" s="1" t="s">
        <v>337</v>
      </c>
      <c r="F575" s="3">
        <v>13</v>
      </c>
      <c r="G575" s="3">
        <v>10</v>
      </c>
      <c r="H575">
        <f>VLOOKUP(A575,Taul1!A2:C834,3)</f>
        <v>1</v>
      </c>
      <c r="I575" t="str">
        <f>VLOOKUP(A575,Taul1!A2:C834,2)</f>
        <v>Ahtaasti asuvat asuntokunnat</v>
      </c>
      <c r="L575" t="s">
        <v>1663</v>
      </c>
      <c r="M575" t="str">
        <f t="shared" si="8"/>
        <v>13,10,1</v>
      </c>
      <c r="O575">
        <f>VLOOKUP(B575,Taul1!A2:C834,3)</f>
        <v>0</v>
      </c>
      <c r="P575" t="str">
        <f>VLOOKUP(B575,Taul1!A2:C834,2)</f>
        <v>Ympäristöterveydenhuolto investointimenot yhteensä</v>
      </c>
    </row>
    <row r="576" spans="1:16" ht="18" x14ac:dyDescent="0.3">
      <c r="A576" s="1" t="s">
        <v>25</v>
      </c>
      <c r="B576" s="1" t="s">
        <v>261</v>
      </c>
      <c r="C576" s="1">
        <v>0.17399999999999999</v>
      </c>
      <c r="D576" s="1">
        <v>2.05922117552326E-3</v>
      </c>
      <c r="E576" s="1" t="s">
        <v>337</v>
      </c>
      <c r="F576" s="3">
        <v>13</v>
      </c>
      <c r="G576" s="3">
        <v>11</v>
      </c>
      <c r="H576">
        <f>VLOOKUP(A576,Taul1!A2:C834,3)</f>
        <v>1</v>
      </c>
      <c r="I576" t="str">
        <f>VLOOKUP(A576,Taul1!A2:C834,2)</f>
        <v>Ahtaasti asuvat asuntokunnat</v>
      </c>
      <c r="L576" t="s">
        <v>1663</v>
      </c>
      <c r="M576" t="str">
        <f t="shared" si="8"/>
        <v>13,11,1</v>
      </c>
      <c r="O576">
        <f>VLOOKUP(B576,Taul1!A2:C834,3)</f>
        <v>0</v>
      </c>
      <c r="P576" t="str">
        <f>VLOOKUP(B576,Taul1!A2:C834,2)</f>
        <v>Muu sosiaali- ja terveystoiminta investointimenot yhteensä</v>
      </c>
    </row>
    <row r="577" spans="1:16" ht="18" x14ac:dyDescent="0.3">
      <c r="A577" s="1" t="s">
        <v>25</v>
      </c>
      <c r="B577" s="1" t="s">
        <v>263</v>
      </c>
      <c r="C577" s="1">
        <v>0.123</v>
      </c>
      <c r="D577" s="1">
        <v>3.0277779255584E-2</v>
      </c>
      <c r="E577" s="1" t="s">
        <v>337</v>
      </c>
      <c r="F577" s="3">
        <v>13</v>
      </c>
      <c r="G577" s="3">
        <v>12</v>
      </c>
      <c r="H577">
        <f>VLOOKUP(A577,Taul1!A2:C834,3)</f>
        <v>1</v>
      </c>
      <c r="I577" t="str">
        <f>VLOOKUP(A577,Taul1!A2:C834,2)</f>
        <v>Ahtaasti asuvat asuntokunnat</v>
      </c>
      <c r="L577" t="s">
        <v>1663</v>
      </c>
      <c r="M577" t="str">
        <f t="shared" si="8"/>
        <v>13,12,1</v>
      </c>
      <c r="O577">
        <f>VLOOKUP(B577,Taul1!A2:C834,3)</f>
        <v>0</v>
      </c>
      <c r="P577" t="str">
        <f>VLOOKUP(B577,Taul1!A2:C834,2)</f>
        <v>Sosiaali- ja terveystoiminta yhteensä investointimenot yhteensä</v>
      </c>
    </row>
    <row r="578" spans="1:16" ht="18" x14ac:dyDescent="0.3">
      <c r="A578" s="1" t="s">
        <v>25</v>
      </c>
      <c r="B578" s="1" t="s">
        <v>265</v>
      </c>
      <c r="C578" s="1">
        <v>5.8000000000000003E-2</v>
      </c>
      <c r="D578" s="1">
        <v>0.31193072547554701</v>
      </c>
      <c r="E578" s="1" t="s">
        <v>337</v>
      </c>
      <c r="F578" s="3">
        <v>13</v>
      </c>
      <c r="G578" s="3">
        <v>13</v>
      </c>
      <c r="H578">
        <f>VLOOKUP(A578,Taul1!A2:C834,3)</f>
        <v>1</v>
      </c>
      <c r="I578" t="str">
        <f>VLOOKUP(A578,Taul1!A2:C834,2)</f>
        <v>Ahtaasti asuvat asuntokunnat</v>
      </c>
      <c r="L578" t="s">
        <v>1663</v>
      </c>
      <c r="M578" t="str">
        <f t="shared" si="8"/>
        <v>13,13,0</v>
      </c>
      <c r="O578">
        <f>VLOOKUP(B578,Taul1!A2:C834,3)</f>
        <v>0</v>
      </c>
      <c r="P578" t="str">
        <f>VLOOKUP(B578,Taul1!A2:C834,2)</f>
        <v>Varhaiskasvatus investointimenot yhteensä</v>
      </c>
    </row>
    <row r="579" spans="1:16" ht="18" x14ac:dyDescent="0.3">
      <c r="A579" s="1" t="s">
        <v>25</v>
      </c>
      <c r="B579" s="1" t="s">
        <v>267</v>
      </c>
      <c r="C579" s="1">
        <v>0.13100000000000001</v>
      </c>
      <c r="D579" s="1">
        <v>2.0937677533253402E-2</v>
      </c>
      <c r="E579" s="1" t="s">
        <v>337</v>
      </c>
      <c r="F579" s="3">
        <v>13</v>
      </c>
      <c r="G579" s="3">
        <v>14</v>
      </c>
      <c r="H579">
        <f>VLOOKUP(A579,Taul1!A2:C834,3)</f>
        <v>1</v>
      </c>
      <c r="I579" t="str">
        <f>VLOOKUP(A579,Taul1!A2:C834,2)</f>
        <v>Ahtaasti asuvat asuntokunnat</v>
      </c>
      <c r="L579" t="s">
        <v>1663</v>
      </c>
      <c r="M579" t="str">
        <f t="shared" ref="M579:M642" si="9">F579&amp;L579&amp;G579&amp;L579&amp;INT(C579*10)</f>
        <v>13,14,1</v>
      </c>
      <c r="O579">
        <f>VLOOKUP(B579,Taul1!A2:C834,3)</f>
        <v>0</v>
      </c>
      <c r="P579" t="str">
        <f>VLOOKUP(B579,Taul1!A2:C834,2)</f>
        <v>Esiopetus investointimenot yhteensä</v>
      </c>
    </row>
    <row r="580" spans="1:16" ht="18" x14ac:dyDescent="0.3">
      <c r="A580" s="1" t="s">
        <v>25</v>
      </c>
      <c r="B580" s="1" t="s">
        <v>269</v>
      </c>
      <c r="C580" s="1">
        <v>-7.4999999999999997E-2</v>
      </c>
      <c r="D580" s="1">
        <v>0.189588593816781</v>
      </c>
      <c r="E580" s="1" t="s">
        <v>337</v>
      </c>
      <c r="F580" s="3">
        <v>13</v>
      </c>
      <c r="G580" s="3">
        <v>15</v>
      </c>
      <c r="H580">
        <f>VLOOKUP(A580,Taul1!A2:C834,3)</f>
        <v>1</v>
      </c>
      <c r="I580" t="str">
        <f>VLOOKUP(A580,Taul1!A2:C834,2)</f>
        <v>Ahtaasti asuvat asuntokunnat</v>
      </c>
      <c r="L580" t="s">
        <v>1663</v>
      </c>
      <c r="M580" t="str">
        <f t="shared" si="9"/>
        <v>13,15,-1</v>
      </c>
      <c r="O580">
        <f>VLOOKUP(B580,Taul1!A2:C834,3)</f>
        <v>0</v>
      </c>
      <c r="P580" t="str">
        <f>VLOOKUP(B580,Taul1!A2:C834,2)</f>
        <v>Perusopetus investointimenot yhteensä</v>
      </c>
    </row>
    <row r="581" spans="1:16" ht="18" x14ac:dyDescent="0.3">
      <c r="A581" s="1" t="s">
        <v>25</v>
      </c>
      <c r="B581" s="1" t="s">
        <v>271</v>
      </c>
      <c r="C581" s="1">
        <v>0.22900000000000001</v>
      </c>
      <c r="D581" s="1">
        <v>4.8100291378694302E-5</v>
      </c>
      <c r="E581" s="1" t="s">
        <v>337</v>
      </c>
      <c r="F581" s="3">
        <v>13</v>
      </c>
      <c r="G581" s="3">
        <v>16</v>
      </c>
      <c r="H581">
        <f>VLOOKUP(A581,Taul1!A2:C834,3)</f>
        <v>1</v>
      </c>
      <c r="I581" t="str">
        <f>VLOOKUP(A581,Taul1!A2:C834,2)</f>
        <v>Ahtaasti asuvat asuntokunnat</v>
      </c>
      <c r="L581" t="s">
        <v>1663</v>
      </c>
      <c r="M581" t="str">
        <f t="shared" si="9"/>
        <v>13,16,2</v>
      </c>
      <c r="O581">
        <f>VLOOKUP(B581,Taul1!A2:C834,3)</f>
        <v>0</v>
      </c>
      <c r="P581" t="str">
        <f>VLOOKUP(B581,Taul1!A2:C834,2)</f>
        <v>Lukiokoulutus investointimenot yhteensä</v>
      </c>
    </row>
    <row r="582" spans="1:16" ht="18" x14ac:dyDescent="0.3">
      <c r="A582" s="1" t="s">
        <v>25</v>
      </c>
      <c r="B582" s="1" t="s">
        <v>273</v>
      </c>
      <c r="C582" s="1">
        <v>0.16300000000000001</v>
      </c>
      <c r="D582" s="1">
        <v>4.0357697679981302E-3</v>
      </c>
      <c r="E582" s="1" t="s">
        <v>337</v>
      </c>
      <c r="F582" s="3">
        <v>13</v>
      </c>
      <c r="G582" s="3">
        <v>17</v>
      </c>
      <c r="H582">
        <f>VLOOKUP(A582,Taul1!A2:C834,3)</f>
        <v>1</v>
      </c>
      <c r="I582" t="str">
        <f>VLOOKUP(A582,Taul1!A2:C834,2)</f>
        <v>Ahtaasti asuvat asuntokunnat</v>
      </c>
      <c r="L582" t="s">
        <v>1663</v>
      </c>
      <c r="M582" t="str">
        <f t="shared" si="9"/>
        <v>13,17,1</v>
      </c>
      <c r="O582">
        <f>VLOOKUP(B582,Taul1!A2:C834,3)</f>
        <v>0</v>
      </c>
      <c r="P582" t="str">
        <f>VLOOKUP(B582,Taul1!A2:C834,2)</f>
        <v>Ammatillinen koulutus investointimenot yhteensä</v>
      </c>
    </row>
    <row r="583" spans="1:16" ht="18" x14ac:dyDescent="0.3">
      <c r="A583" s="1" t="s">
        <v>25</v>
      </c>
      <c r="B583" s="1" t="s">
        <v>275</v>
      </c>
      <c r="C583" s="1">
        <v>9.9000000000000005E-2</v>
      </c>
      <c r="D583" s="1">
        <v>8.0474697953417704E-2</v>
      </c>
      <c r="E583" s="1" t="s">
        <v>337</v>
      </c>
      <c r="F583" s="3">
        <v>13</v>
      </c>
      <c r="G583" s="3">
        <v>18</v>
      </c>
      <c r="H583">
        <f>VLOOKUP(A583,Taul1!A2:C834,3)</f>
        <v>1</v>
      </c>
      <c r="I583" t="str">
        <f>VLOOKUP(A583,Taul1!A2:C834,2)</f>
        <v>Ahtaasti asuvat asuntokunnat</v>
      </c>
      <c r="L583" t="s">
        <v>1663</v>
      </c>
      <c r="M583" t="str">
        <f t="shared" si="9"/>
        <v>13,18,0</v>
      </c>
      <c r="O583">
        <f>VLOOKUP(B583,Taul1!A2:C834,3)</f>
        <v>0</v>
      </c>
      <c r="P583" t="str">
        <f>VLOOKUP(B583,Taul1!A2:C834,2)</f>
        <v>Kansalaisopistojen vapaa sivistystyö investointimenot yhteensä</v>
      </c>
    </row>
    <row r="584" spans="1:16" ht="18" x14ac:dyDescent="0.3">
      <c r="A584" s="1" t="s">
        <v>25</v>
      </c>
      <c r="B584" s="1" t="s">
        <v>277</v>
      </c>
      <c r="C584" s="1">
        <v>8.8999999999999996E-2</v>
      </c>
      <c r="D584" s="1">
        <v>0.11915646792822999</v>
      </c>
      <c r="E584" s="1" t="s">
        <v>337</v>
      </c>
      <c r="F584" s="3">
        <v>13</v>
      </c>
      <c r="G584" s="3">
        <v>19</v>
      </c>
      <c r="H584">
        <f>VLOOKUP(A584,Taul1!A2:C834,3)</f>
        <v>1</v>
      </c>
      <c r="I584" t="str">
        <f>VLOOKUP(A584,Taul1!A2:C834,2)</f>
        <v>Ahtaasti asuvat asuntokunnat</v>
      </c>
      <c r="L584" t="s">
        <v>1663</v>
      </c>
      <c r="M584" t="str">
        <f t="shared" si="9"/>
        <v>13,19,0</v>
      </c>
      <c r="O584">
        <f>VLOOKUP(B584,Taul1!A2:C834,3)</f>
        <v>0</v>
      </c>
      <c r="P584" t="str">
        <f>VLOOKUP(B584,Taul1!A2:C834,2)</f>
        <v>Taiteen perusopetus investointimenot yhteensä</v>
      </c>
    </row>
    <row r="585" spans="1:16" ht="18" x14ac:dyDescent="0.3">
      <c r="A585" s="1" t="s">
        <v>25</v>
      </c>
      <c r="B585" s="1" t="s">
        <v>279</v>
      </c>
      <c r="C585" s="1">
        <v>7.9000000000000001E-2</v>
      </c>
      <c r="D585" s="1">
        <v>0.16319408587204501</v>
      </c>
      <c r="E585" s="1" t="s">
        <v>337</v>
      </c>
      <c r="F585" s="3">
        <v>13</v>
      </c>
      <c r="G585" s="3">
        <v>20</v>
      </c>
      <c r="H585">
        <f>VLOOKUP(A585,Taul1!A2:C834,3)</f>
        <v>1</v>
      </c>
      <c r="I585" t="str">
        <f>VLOOKUP(A585,Taul1!A2:C834,2)</f>
        <v>Ahtaasti asuvat asuntokunnat</v>
      </c>
      <c r="L585" t="s">
        <v>1663</v>
      </c>
      <c r="M585" t="str">
        <f t="shared" si="9"/>
        <v>13,20,0</v>
      </c>
      <c r="O585">
        <f>VLOOKUP(B585,Taul1!A2:C834,3)</f>
        <v>0</v>
      </c>
      <c r="P585" t="str">
        <f>VLOOKUP(B585,Taul1!A2:C834,2)</f>
        <v>Muu opetustoiminta investointimenot yhteensä</v>
      </c>
    </row>
    <row r="586" spans="1:16" ht="18" x14ac:dyDescent="0.3">
      <c r="A586" s="1" t="s">
        <v>25</v>
      </c>
      <c r="B586" s="1" t="s">
        <v>281</v>
      </c>
      <c r="C586" s="1">
        <v>7.9000000000000001E-2</v>
      </c>
      <c r="D586" s="1">
        <v>0.16373378849733</v>
      </c>
      <c r="E586" s="1" t="s">
        <v>337</v>
      </c>
      <c r="F586" s="3">
        <v>13</v>
      </c>
      <c r="G586" s="3">
        <v>21</v>
      </c>
      <c r="H586">
        <f>VLOOKUP(A586,Taul1!A2:C834,3)</f>
        <v>1</v>
      </c>
      <c r="I586" t="str">
        <f>VLOOKUP(A586,Taul1!A2:C834,2)</f>
        <v>Ahtaasti asuvat asuntokunnat</v>
      </c>
      <c r="L586" t="s">
        <v>1663</v>
      </c>
      <c r="M586" t="str">
        <f t="shared" si="9"/>
        <v>13,21,0</v>
      </c>
      <c r="O586">
        <f>VLOOKUP(B586,Taul1!A2:C834,3)</f>
        <v>0</v>
      </c>
      <c r="P586" t="str">
        <f>VLOOKUP(B586,Taul1!A2:C834,2)</f>
        <v>Kirjastotoiminta investointimenot yhteensä</v>
      </c>
    </row>
    <row r="587" spans="1:16" ht="18" x14ac:dyDescent="0.3">
      <c r="A587" s="1" t="s">
        <v>25</v>
      </c>
      <c r="B587" s="1" t="s">
        <v>283</v>
      </c>
      <c r="C587" s="1">
        <v>-0.14099999999999999</v>
      </c>
      <c r="D587" s="1">
        <v>1.30316665643833E-2</v>
      </c>
      <c r="E587" s="1" t="s">
        <v>337</v>
      </c>
      <c r="F587" s="3">
        <v>13</v>
      </c>
      <c r="G587" s="3">
        <v>22</v>
      </c>
      <c r="H587">
        <f>VLOOKUP(A587,Taul1!A2:C834,3)</f>
        <v>1</v>
      </c>
      <c r="I587" t="str">
        <f>VLOOKUP(A587,Taul1!A2:C834,2)</f>
        <v>Ahtaasti asuvat asuntokunnat</v>
      </c>
      <c r="L587" t="s">
        <v>1663</v>
      </c>
      <c r="M587" t="str">
        <f t="shared" si="9"/>
        <v>13,22,-2</v>
      </c>
      <c r="O587">
        <f>VLOOKUP(B587,Taul1!A2:C834,3)</f>
        <v>0</v>
      </c>
      <c r="P587" t="str">
        <f>VLOOKUP(B587,Taul1!A2:C834,2)</f>
        <v>Liikunta ja ulkoilu investointimenot yhteensä</v>
      </c>
    </row>
    <row r="588" spans="1:16" ht="18" x14ac:dyDescent="0.3">
      <c r="A588" s="1" t="s">
        <v>25</v>
      </c>
      <c r="B588" s="1" t="s">
        <v>285</v>
      </c>
      <c r="C588" s="1">
        <v>0.10100000000000001</v>
      </c>
      <c r="D588" s="1">
        <v>7.5225487213938805E-2</v>
      </c>
      <c r="E588" s="1" t="s">
        <v>337</v>
      </c>
      <c r="F588" s="3">
        <v>13</v>
      </c>
      <c r="G588" s="3">
        <v>23</v>
      </c>
      <c r="H588">
        <f>VLOOKUP(A588,Taul1!A2:C834,3)</f>
        <v>1</v>
      </c>
      <c r="I588" t="str">
        <f>VLOOKUP(A588,Taul1!A2:C834,2)</f>
        <v>Ahtaasti asuvat asuntokunnat</v>
      </c>
      <c r="L588" t="s">
        <v>1663</v>
      </c>
      <c r="M588" t="str">
        <f t="shared" si="9"/>
        <v>13,23,1</v>
      </c>
      <c r="O588">
        <f>VLOOKUP(B588,Taul1!A2:C834,3)</f>
        <v>0</v>
      </c>
      <c r="P588" t="str">
        <f>VLOOKUP(B588,Taul1!A2:C834,2)</f>
        <v>Nuorisotoiminta investointimenot yhteensä</v>
      </c>
    </row>
    <row r="589" spans="1:16" ht="18" x14ac:dyDescent="0.3">
      <c r="A589" s="1" t="s">
        <v>25</v>
      </c>
      <c r="B589" s="1" t="s">
        <v>287</v>
      </c>
      <c r="C589" s="1">
        <v>0.14099999999999999</v>
      </c>
      <c r="D589" s="1">
        <v>1.31869944260752E-2</v>
      </c>
      <c r="E589" s="1" t="s">
        <v>337</v>
      </c>
      <c r="F589" s="3">
        <v>13</v>
      </c>
      <c r="G589" s="3">
        <v>24</v>
      </c>
      <c r="H589">
        <f>VLOOKUP(A589,Taul1!A2:C834,3)</f>
        <v>1</v>
      </c>
      <c r="I589" t="str">
        <f>VLOOKUP(A589,Taul1!A2:C834,2)</f>
        <v>Ahtaasti asuvat asuntokunnat</v>
      </c>
      <c r="L589" t="s">
        <v>1663</v>
      </c>
      <c r="M589" t="str">
        <f t="shared" si="9"/>
        <v>13,24,1</v>
      </c>
      <c r="O589">
        <f>VLOOKUP(B589,Taul1!A2:C834,3)</f>
        <v>0</v>
      </c>
      <c r="P589" t="str">
        <f>VLOOKUP(B589,Taul1!A2:C834,2)</f>
        <v>Museo- ja näyttelytoiminta investointimenot yhteensä</v>
      </c>
    </row>
    <row r="590" spans="1:16" ht="18" x14ac:dyDescent="0.3">
      <c r="A590" s="1" t="s">
        <v>25</v>
      </c>
      <c r="B590" s="1" t="s">
        <v>289</v>
      </c>
      <c r="C590" s="1">
        <v>0.16700000000000001</v>
      </c>
      <c r="D590" s="1">
        <v>3.1328055775782199E-3</v>
      </c>
      <c r="E590" s="1" t="s">
        <v>337</v>
      </c>
      <c r="F590" s="3">
        <v>13</v>
      </c>
      <c r="G590" s="3">
        <v>25</v>
      </c>
      <c r="H590">
        <f>VLOOKUP(A590,Taul1!A2:C834,3)</f>
        <v>1</v>
      </c>
      <c r="I590" t="str">
        <f>VLOOKUP(A590,Taul1!A2:C834,2)</f>
        <v>Ahtaasti asuvat asuntokunnat</v>
      </c>
      <c r="L590" t="s">
        <v>1663</v>
      </c>
      <c r="M590" t="str">
        <f t="shared" si="9"/>
        <v>13,25,1</v>
      </c>
      <c r="O590">
        <f>VLOOKUP(B590,Taul1!A2:C834,3)</f>
        <v>0</v>
      </c>
      <c r="P590" t="str">
        <f>VLOOKUP(B590,Taul1!A2:C834,2)</f>
        <v>Teatteri-, tanssi- ja sirkustoiminta investointimenot yhteensä</v>
      </c>
    </row>
    <row r="591" spans="1:16" ht="18" x14ac:dyDescent="0.3">
      <c r="A591" s="1" t="s">
        <v>25</v>
      </c>
      <c r="B591" s="1" t="s">
        <v>291</v>
      </c>
      <c r="C591" s="1">
        <v>5.1999999999999998E-2</v>
      </c>
      <c r="D591" s="1">
        <v>0.36103099664086802</v>
      </c>
      <c r="E591" s="1" t="s">
        <v>337</v>
      </c>
      <c r="F591" s="3">
        <v>13</v>
      </c>
      <c r="G591" s="3">
        <v>26</v>
      </c>
      <c r="H591">
        <f>VLOOKUP(A591,Taul1!A2:C834,3)</f>
        <v>1</v>
      </c>
      <c r="I591" t="str">
        <f>VLOOKUP(A591,Taul1!A2:C834,2)</f>
        <v>Ahtaasti asuvat asuntokunnat</v>
      </c>
      <c r="L591" t="s">
        <v>1663</v>
      </c>
      <c r="M591" t="str">
        <f t="shared" si="9"/>
        <v>13,26,0</v>
      </c>
      <c r="O591">
        <f>VLOOKUP(B591,Taul1!A2:C834,3)</f>
        <v>0</v>
      </c>
      <c r="P591" t="str">
        <f>VLOOKUP(B591,Taul1!A2:C834,2)</f>
        <v>Musiikkitoiminta investointimenot yhteensä</v>
      </c>
    </row>
    <row r="592" spans="1:16" ht="18" x14ac:dyDescent="0.3">
      <c r="A592" s="1" t="s">
        <v>25</v>
      </c>
      <c r="B592" s="1" t="s">
        <v>293</v>
      </c>
      <c r="C592" s="1">
        <v>0.155</v>
      </c>
      <c r="D592" s="1">
        <v>6.3925161344731097E-3</v>
      </c>
      <c r="E592" s="1" t="s">
        <v>337</v>
      </c>
      <c r="F592" s="3">
        <v>13</v>
      </c>
      <c r="G592" s="3">
        <v>27</v>
      </c>
      <c r="H592">
        <f>VLOOKUP(A592,Taul1!A2:C834,3)</f>
        <v>1</v>
      </c>
      <c r="I592" t="str">
        <f>VLOOKUP(A592,Taul1!A2:C834,2)</f>
        <v>Ahtaasti asuvat asuntokunnat</v>
      </c>
      <c r="L592" t="s">
        <v>1663</v>
      </c>
      <c r="M592" t="str">
        <f t="shared" si="9"/>
        <v>13,27,1</v>
      </c>
      <c r="O592">
        <f>VLOOKUP(B592,Taul1!A2:C834,3)</f>
        <v>0</v>
      </c>
      <c r="P592" t="str">
        <f>VLOOKUP(B592,Taul1!A2:C834,2)</f>
        <v>Muu kulttuuritoiminta investointimenot yhteensä</v>
      </c>
    </row>
    <row r="593" spans="1:16" ht="18" x14ac:dyDescent="0.3">
      <c r="A593" s="1" t="s">
        <v>25</v>
      </c>
      <c r="B593" s="1" t="s">
        <v>295</v>
      </c>
      <c r="C593" s="1">
        <v>-5.5E-2</v>
      </c>
      <c r="D593" s="1">
        <v>0.33828566924440101</v>
      </c>
      <c r="E593" s="1" t="s">
        <v>337</v>
      </c>
      <c r="F593" s="3">
        <v>13</v>
      </c>
      <c r="G593" s="3">
        <v>28</v>
      </c>
      <c r="H593">
        <f>VLOOKUP(A593,Taul1!A2:C834,3)</f>
        <v>1</v>
      </c>
      <c r="I593" t="str">
        <f>VLOOKUP(A593,Taul1!A2:C834,2)</f>
        <v>Ahtaasti asuvat asuntokunnat</v>
      </c>
      <c r="L593" t="s">
        <v>1663</v>
      </c>
      <c r="M593" t="str">
        <f t="shared" si="9"/>
        <v>13,28,-1</v>
      </c>
      <c r="O593">
        <f>VLOOKUP(B593,Taul1!A2:C834,3)</f>
        <v>0</v>
      </c>
      <c r="P593" t="str">
        <f>VLOOKUP(B593,Taul1!A2:C834,2)</f>
        <v>Opetus- ja kulttuuritoiminta yhteensä investointimenot yhteensä</v>
      </c>
    </row>
    <row r="594" spans="1:16" ht="18" x14ac:dyDescent="0.3">
      <c r="A594" s="1" t="s">
        <v>25</v>
      </c>
      <c r="B594" s="1" t="s">
        <v>297</v>
      </c>
      <c r="C594" s="1">
        <v>1.4999999999999999E-2</v>
      </c>
      <c r="D594" s="1">
        <v>0.79395934476624597</v>
      </c>
      <c r="E594" s="1" t="s">
        <v>337</v>
      </c>
      <c r="F594" s="3">
        <v>13</v>
      </c>
      <c r="G594" s="3">
        <v>29</v>
      </c>
      <c r="H594">
        <f>VLOOKUP(A594,Taul1!A2:C834,3)</f>
        <v>1</v>
      </c>
      <c r="I594" t="str">
        <f>VLOOKUP(A594,Taul1!A2:C834,2)</f>
        <v>Ahtaasti asuvat asuntokunnat</v>
      </c>
      <c r="L594" t="s">
        <v>1663</v>
      </c>
      <c r="M594" t="str">
        <f t="shared" si="9"/>
        <v>13,29,0</v>
      </c>
      <c r="O594">
        <f>VLOOKUP(B594,Taul1!A2:C834,3)</f>
        <v>0</v>
      </c>
      <c r="P594" t="str">
        <f>VLOOKUP(B594,Taul1!A2:C834,2)</f>
        <v>Yhdyskuntasuunnittelu investointimenot yhteensä</v>
      </c>
    </row>
    <row r="595" spans="1:16" ht="18" x14ac:dyDescent="0.3">
      <c r="A595" s="1" t="s">
        <v>25</v>
      </c>
      <c r="B595" s="1" t="s">
        <v>299</v>
      </c>
      <c r="C595" s="1">
        <v>-7.6999999999999999E-2</v>
      </c>
      <c r="D595" s="1">
        <v>0.17423100187774099</v>
      </c>
      <c r="E595" s="1" t="s">
        <v>337</v>
      </c>
      <c r="F595" s="3">
        <v>13</v>
      </c>
      <c r="G595" s="3">
        <v>30</v>
      </c>
      <c r="H595">
        <f>VLOOKUP(A595,Taul1!A2:C834,3)</f>
        <v>1</v>
      </c>
      <c r="I595" t="str">
        <f>VLOOKUP(A595,Taul1!A2:C834,2)</f>
        <v>Ahtaasti asuvat asuntokunnat</v>
      </c>
      <c r="L595" t="s">
        <v>1663</v>
      </c>
      <c r="M595" t="str">
        <f t="shared" si="9"/>
        <v>13,30,-1</v>
      </c>
      <c r="O595">
        <f>VLOOKUP(B595,Taul1!A2:C834,3)</f>
        <v>0</v>
      </c>
      <c r="P595" t="str">
        <f>VLOOKUP(B595,Taul1!A2:C834,2)</f>
        <v>Rakennusvalvonta investointimenot yhteensä</v>
      </c>
    </row>
    <row r="596" spans="1:16" ht="18" x14ac:dyDescent="0.3">
      <c r="A596" s="1" t="s">
        <v>25</v>
      </c>
      <c r="B596" s="1" t="s">
        <v>301</v>
      </c>
      <c r="C596" s="1">
        <v>0.13</v>
      </c>
      <c r="D596" s="1">
        <v>2.1560736869930801E-2</v>
      </c>
      <c r="E596" s="1" t="s">
        <v>337</v>
      </c>
      <c r="F596" s="3">
        <v>13</v>
      </c>
      <c r="G596" s="3">
        <v>31</v>
      </c>
      <c r="H596">
        <f>VLOOKUP(A596,Taul1!A2:C834,3)</f>
        <v>1</v>
      </c>
      <c r="I596" t="str">
        <f>VLOOKUP(A596,Taul1!A2:C834,2)</f>
        <v>Ahtaasti asuvat asuntokunnat</v>
      </c>
      <c r="L596" t="s">
        <v>1663</v>
      </c>
      <c r="M596" t="str">
        <f t="shared" si="9"/>
        <v>13,31,1</v>
      </c>
      <c r="O596">
        <f>VLOOKUP(B596,Taul1!A2:C834,3)</f>
        <v>0</v>
      </c>
      <c r="P596" t="str">
        <f>VLOOKUP(B596,Taul1!A2:C834,2)</f>
        <v>Ympäristön huolto investointimenot yhteensä</v>
      </c>
    </row>
    <row r="597" spans="1:16" ht="18" x14ac:dyDescent="0.3">
      <c r="A597" s="1" t="s">
        <v>25</v>
      </c>
      <c r="B597" s="1" t="s">
        <v>303</v>
      </c>
      <c r="C597" s="1">
        <v>-0.158</v>
      </c>
      <c r="D597" s="1">
        <v>5.2663460984386703E-3</v>
      </c>
      <c r="E597" s="1" t="s">
        <v>337</v>
      </c>
      <c r="F597" s="3">
        <v>13</v>
      </c>
      <c r="G597" s="3">
        <v>32</v>
      </c>
      <c r="H597">
        <f>VLOOKUP(A597,Taul1!A2:C834,3)</f>
        <v>1</v>
      </c>
      <c r="I597" t="str">
        <f>VLOOKUP(A597,Taul1!A2:C834,2)</f>
        <v>Ahtaasti asuvat asuntokunnat</v>
      </c>
      <c r="L597" t="s">
        <v>1663</v>
      </c>
      <c r="M597" t="str">
        <f t="shared" si="9"/>
        <v>13,32,-2</v>
      </c>
      <c r="O597">
        <f>VLOOKUP(B597,Taul1!A2:C834,3)</f>
        <v>0</v>
      </c>
      <c r="P597" t="str">
        <f>VLOOKUP(B597,Taul1!A2:C834,2)</f>
        <v>Liikenneväylät investointimenot yhteensä</v>
      </c>
    </row>
    <row r="598" spans="1:16" ht="18" x14ac:dyDescent="0.3">
      <c r="A598" s="1" t="s">
        <v>25</v>
      </c>
      <c r="B598" s="1" t="s">
        <v>305</v>
      </c>
      <c r="C598" s="1">
        <v>-7.8E-2</v>
      </c>
      <c r="D598" s="1">
        <v>0.169942639825373</v>
      </c>
      <c r="E598" s="1" t="s">
        <v>337</v>
      </c>
      <c r="F598" s="3">
        <v>13</v>
      </c>
      <c r="G598" s="3">
        <v>33</v>
      </c>
      <c r="H598">
        <f>VLOOKUP(A598,Taul1!A2:C834,3)</f>
        <v>1</v>
      </c>
      <c r="I598" t="str">
        <f>VLOOKUP(A598,Taul1!A2:C834,2)</f>
        <v>Ahtaasti asuvat asuntokunnat</v>
      </c>
      <c r="L598" t="s">
        <v>1663</v>
      </c>
      <c r="M598" t="str">
        <f t="shared" si="9"/>
        <v>13,33,-1</v>
      </c>
      <c r="O598">
        <f>VLOOKUP(B598,Taul1!A2:C834,3)</f>
        <v>0</v>
      </c>
      <c r="P598" t="str">
        <f>VLOOKUP(B598,Taul1!A2:C834,2)</f>
        <v>Puistot ja yleiset alueet investointimenot yhteensä</v>
      </c>
    </row>
    <row r="599" spans="1:16" ht="18" x14ac:dyDescent="0.3">
      <c r="A599" s="1" t="s">
        <v>25</v>
      </c>
      <c r="B599" s="1" t="s">
        <v>307</v>
      </c>
      <c r="C599" s="1">
        <v>0.14699999999999999</v>
      </c>
      <c r="D599" s="1">
        <v>9.5620816894935699E-3</v>
      </c>
      <c r="E599" s="1" t="s">
        <v>337</v>
      </c>
      <c r="F599" s="3">
        <v>13</v>
      </c>
      <c r="G599" s="3">
        <v>34</v>
      </c>
      <c r="H599">
        <f>VLOOKUP(A599,Taul1!A2:C834,3)</f>
        <v>1</v>
      </c>
      <c r="I599" t="str">
        <f>VLOOKUP(A599,Taul1!A2:C834,2)</f>
        <v>Ahtaasti asuvat asuntokunnat</v>
      </c>
      <c r="L599" t="s">
        <v>1663</v>
      </c>
      <c r="M599" t="str">
        <f t="shared" si="9"/>
        <v>13,34,1</v>
      </c>
      <c r="O599">
        <f>VLOOKUP(B599,Taul1!A2:C834,3)</f>
        <v>0</v>
      </c>
      <c r="P599" t="str">
        <f>VLOOKUP(B599,Taul1!A2:C834,2)</f>
        <v>Palo- ja pelastustoiminta investointimenot yhteensä</v>
      </c>
    </row>
    <row r="600" spans="1:16" ht="18" x14ac:dyDescent="0.3">
      <c r="A600" s="1" t="s">
        <v>25</v>
      </c>
      <c r="B600" s="1" t="s">
        <v>309</v>
      </c>
      <c r="C600" s="1">
        <v>0.05</v>
      </c>
      <c r="D600" s="1">
        <v>0.379901443856903</v>
      </c>
      <c r="E600" s="1" t="s">
        <v>337</v>
      </c>
      <c r="F600" s="3">
        <v>13</v>
      </c>
      <c r="G600" s="3">
        <v>35</v>
      </c>
      <c r="H600">
        <f>VLOOKUP(A600,Taul1!A2:C834,3)</f>
        <v>1</v>
      </c>
      <c r="I600" t="str">
        <f>VLOOKUP(A600,Taul1!A2:C834,2)</f>
        <v>Ahtaasti asuvat asuntokunnat</v>
      </c>
      <c r="L600" t="s">
        <v>1663</v>
      </c>
      <c r="M600" t="str">
        <f t="shared" si="9"/>
        <v>13,35,0</v>
      </c>
      <c r="O600">
        <f>VLOOKUP(B600,Taul1!A2:C834,3)</f>
        <v>0</v>
      </c>
      <c r="P600" t="str">
        <f>VLOOKUP(B600,Taul1!A2:C834,2)</f>
        <v>Lomituspalvelut investointimenot yhteensä</v>
      </c>
    </row>
    <row r="601" spans="1:16" ht="18" x14ac:dyDescent="0.3">
      <c r="A601" s="1" t="s">
        <v>25</v>
      </c>
      <c r="B601" s="1" t="s">
        <v>311</v>
      </c>
      <c r="C601" s="1">
        <v>-6.4000000000000001E-2</v>
      </c>
      <c r="D601" s="1">
        <v>0.26022430108272698</v>
      </c>
      <c r="E601" s="1" t="s">
        <v>337</v>
      </c>
      <c r="F601" s="3">
        <v>13</v>
      </c>
      <c r="G601" s="3">
        <v>36</v>
      </c>
      <c r="H601">
        <f>VLOOKUP(A601,Taul1!A2:C834,3)</f>
        <v>1</v>
      </c>
      <c r="I601" t="str">
        <f>VLOOKUP(A601,Taul1!A2:C834,2)</f>
        <v>Ahtaasti asuvat asuntokunnat</v>
      </c>
      <c r="L601" t="s">
        <v>1663</v>
      </c>
      <c r="M601" t="str">
        <f t="shared" si="9"/>
        <v>13,36,-1</v>
      </c>
      <c r="O601">
        <f>VLOOKUP(B601,Taul1!A2:C834,3)</f>
        <v>0</v>
      </c>
      <c r="P601" t="str">
        <f>VLOOKUP(B601,Taul1!A2:C834,2)</f>
        <v>Tila- ja vuokrauspalvelut investointimenot yhteensä</v>
      </c>
    </row>
    <row r="602" spans="1:16" ht="18" x14ac:dyDescent="0.3">
      <c r="A602" s="1" t="s">
        <v>25</v>
      </c>
      <c r="B602" s="1" t="s">
        <v>313</v>
      </c>
      <c r="C602" s="1">
        <v>8.0000000000000002E-3</v>
      </c>
      <c r="D602" s="1">
        <v>0.89454594067756199</v>
      </c>
      <c r="E602" s="1" t="s">
        <v>337</v>
      </c>
      <c r="F602" s="3">
        <v>13</v>
      </c>
      <c r="G602" s="3">
        <v>37</v>
      </c>
      <c r="H602">
        <f>VLOOKUP(A602,Taul1!A2:C834,3)</f>
        <v>1</v>
      </c>
      <c r="I602" t="str">
        <f>VLOOKUP(A602,Taul1!A2:C834,2)</f>
        <v>Ahtaasti asuvat asuntokunnat</v>
      </c>
      <c r="L602" t="s">
        <v>1663</v>
      </c>
      <c r="M602" t="str">
        <f t="shared" si="9"/>
        <v>13,37,0</v>
      </c>
      <c r="O602">
        <f>VLOOKUP(B602,Taul1!A2:C834,3)</f>
        <v>0</v>
      </c>
      <c r="P602" t="str">
        <f>VLOOKUP(B602,Taul1!A2:C834,2)</f>
        <v>Tukipalvelut investointimenot yhteensä</v>
      </c>
    </row>
    <row r="603" spans="1:16" ht="18" x14ac:dyDescent="0.3">
      <c r="A603" s="1" t="s">
        <v>25</v>
      </c>
      <c r="B603" s="1" t="s">
        <v>315</v>
      </c>
      <c r="C603" s="1">
        <v>3.9E-2</v>
      </c>
      <c r="D603" s="1">
        <v>0.490842324213838</v>
      </c>
      <c r="E603" s="1" t="s">
        <v>337</v>
      </c>
      <c r="F603" s="3">
        <v>13</v>
      </c>
      <c r="G603" s="3">
        <v>38</v>
      </c>
      <c r="H603">
        <f>VLOOKUP(A603,Taul1!A2:C834,3)</f>
        <v>1</v>
      </c>
      <c r="I603" t="str">
        <f>VLOOKUP(A603,Taul1!A2:C834,2)</f>
        <v>Ahtaasti asuvat asuntokunnat</v>
      </c>
      <c r="L603" t="s">
        <v>1663</v>
      </c>
      <c r="M603" t="str">
        <f t="shared" si="9"/>
        <v>13,38,0</v>
      </c>
      <c r="O603">
        <f>VLOOKUP(B603,Taul1!A2:C834,3)</f>
        <v>0</v>
      </c>
      <c r="P603" t="str">
        <f>VLOOKUP(B603,Taul1!A2:C834,2)</f>
        <v>Elinkeinoelämän edistäminen investointimenot yhteensä</v>
      </c>
    </row>
    <row r="604" spans="1:16" ht="18" x14ac:dyDescent="0.3">
      <c r="A604" s="1" t="s">
        <v>25</v>
      </c>
      <c r="B604" s="1" t="s">
        <v>317</v>
      </c>
      <c r="C604" s="1">
        <v>-6.5000000000000002E-2</v>
      </c>
      <c r="D604" s="1">
        <v>0.25311708955079298</v>
      </c>
      <c r="E604" s="1" t="s">
        <v>337</v>
      </c>
      <c r="F604" s="3">
        <v>13</v>
      </c>
      <c r="G604" s="3">
        <v>39</v>
      </c>
      <c r="H604">
        <f>VLOOKUP(A604,Taul1!A2:C834,3)</f>
        <v>1</v>
      </c>
      <c r="I604" t="str">
        <f>VLOOKUP(A604,Taul1!A2:C834,2)</f>
        <v>Ahtaasti asuvat asuntokunnat</v>
      </c>
      <c r="L604" t="s">
        <v>1663</v>
      </c>
      <c r="M604" t="str">
        <f t="shared" si="9"/>
        <v>13,39,-1</v>
      </c>
      <c r="O604">
        <f>VLOOKUP(B604,Taul1!A2:C834,3)</f>
        <v>0</v>
      </c>
      <c r="P604" t="str">
        <f>VLOOKUP(B604,Taul1!A2:C834,2)</f>
        <v>Vesihuolto investointimenot yhteensä</v>
      </c>
    </row>
    <row r="605" spans="1:16" ht="18" x14ac:dyDescent="0.3">
      <c r="A605" s="1" t="s">
        <v>25</v>
      </c>
      <c r="B605" s="1" t="s">
        <v>319</v>
      </c>
      <c r="C605" s="1">
        <v>1.2999999999999999E-2</v>
      </c>
      <c r="D605" s="1">
        <v>0.81340827186884301</v>
      </c>
      <c r="E605" s="1" t="s">
        <v>337</v>
      </c>
      <c r="F605" s="3">
        <v>13</v>
      </c>
      <c r="G605" s="3">
        <v>40</v>
      </c>
      <c r="H605">
        <f>VLOOKUP(A605,Taul1!A2:C834,3)</f>
        <v>1</v>
      </c>
      <c r="I605" t="str">
        <f>VLOOKUP(A605,Taul1!A2:C834,2)</f>
        <v>Ahtaasti asuvat asuntokunnat</v>
      </c>
      <c r="L605" t="s">
        <v>1663</v>
      </c>
      <c r="M605" t="str">
        <f t="shared" si="9"/>
        <v>13,40,0</v>
      </c>
      <c r="O605">
        <f>VLOOKUP(B605,Taul1!A2:C834,3)</f>
        <v>0</v>
      </c>
      <c r="P605" t="str">
        <f>VLOOKUP(B605,Taul1!A2:C834,2)</f>
        <v>Energiahuolto investointimenot yhteensä</v>
      </c>
    </row>
    <row r="606" spans="1:16" ht="18" x14ac:dyDescent="0.3">
      <c r="A606" s="1" t="s">
        <v>25</v>
      </c>
      <c r="B606" s="1" t="s">
        <v>321</v>
      </c>
      <c r="C606" s="1">
        <v>3.7999999999999999E-2</v>
      </c>
      <c r="D606" s="1">
        <v>0.50371390295960805</v>
      </c>
      <c r="E606" s="1" t="s">
        <v>337</v>
      </c>
      <c r="F606" s="3">
        <v>13</v>
      </c>
      <c r="G606" s="3">
        <v>41</v>
      </c>
      <c r="H606">
        <f>VLOOKUP(A606,Taul1!A2:C834,3)</f>
        <v>1</v>
      </c>
      <c r="I606" t="str">
        <f>VLOOKUP(A606,Taul1!A2:C834,2)</f>
        <v>Ahtaasti asuvat asuntokunnat</v>
      </c>
      <c r="L606" t="s">
        <v>1663</v>
      </c>
      <c r="M606" t="str">
        <f t="shared" si="9"/>
        <v>13,41,0</v>
      </c>
      <c r="O606">
        <f>VLOOKUP(B606,Taul1!A2:C834,3)</f>
        <v>0</v>
      </c>
      <c r="P606" t="str">
        <f>VLOOKUP(B606,Taul1!A2:C834,2)</f>
        <v>Jätehuolto investointimenot yhteensä</v>
      </c>
    </row>
    <row r="607" spans="1:16" ht="18" x14ac:dyDescent="0.3">
      <c r="A607" s="1" t="s">
        <v>25</v>
      </c>
      <c r="B607" s="1" t="s">
        <v>323</v>
      </c>
      <c r="C607" s="1">
        <v>0.16700000000000001</v>
      </c>
      <c r="D607" s="1">
        <v>3.2757412093542501E-3</v>
      </c>
      <c r="E607" s="1" t="s">
        <v>337</v>
      </c>
      <c r="F607" s="3">
        <v>13</v>
      </c>
      <c r="G607" s="3">
        <v>42</v>
      </c>
      <c r="H607">
        <f>VLOOKUP(A607,Taul1!A2:C834,3)</f>
        <v>1</v>
      </c>
      <c r="I607" t="str">
        <f>VLOOKUP(A607,Taul1!A2:C834,2)</f>
        <v>Ahtaasti asuvat asuntokunnat</v>
      </c>
      <c r="L607" t="s">
        <v>1663</v>
      </c>
      <c r="M607" t="str">
        <f t="shared" si="9"/>
        <v>13,42,1</v>
      </c>
      <c r="O607">
        <f>VLOOKUP(B607,Taul1!A2:C834,3)</f>
        <v>0</v>
      </c>
      <c r="P607" t="str">
        <f>VLOOKUP(B607,Taul1!A2:C834,2)</f>
        <v>Joukkoliikenne investointimenot yhteensä</v>
      </c>
    </row>
    <row r="608" spans="1:16" ht="18" x14ac:dyDescent="0.3">
      <c r="A608" s="1" t="s">
        <v>25</v>
      </c>
      <c r="B608" s="1" t="s">
        <v>325</v>
      </c>
      <c r="C608" s="1">
        <v>-4.0000000000000001E-3</v>
      </c>
      <c r="D608" s="1">
        <v>0.94957015537895295</v>
      </c>
      <c r="E608" s="1" t="s">
        <v>337</v>
      </c>
      <c r="F608" s="3">
        <v>13</v>
      </c>
      <c r="G608" s="3">
        <v>43</v>
      </c>
      <c r="H608">
        <f>VLOOKUP(A608,Taul1!A2:C834,3)</f>
        <v>1</v>
      </c>
      <c r="I608" t="str">
        <f>VLOOKUP(A608,Taul1!A2:C834,2)</f>
        <v>Ahtaasti asuvat asuntokunnat</v>
      </c>
      <c r="L608" t="s">
        <v>1663</v>
      </c>
      <c r="M608" t="str">
        <f t="shared" si="9"/>
        <v>13,43,-1</v>
      </c>
      <c r="O608">
        <f>VLOOKUP(B608,Taul1!A2:C834,3)</f>
        <v>0</v>
      </c>
      <c r="P608" t="str">
        <f>VLOOKUP(B608,Taul1!A2:C834,2)</f>
        <v>Satamatoiminta investointimenot yhteensä</v>
      </c>
    </row>
    <row r="609" spans="1:16" ht="18" x14ac:dyDescent="0.3">
      <c r="A609" s="1" t="s">
        <v>25</v>
      </c>
      <c r="B609" s="1" t="s">
        <v>327</v>
      </c>
      <c r="C609" s="1">
        <v>-1.2999999999999999E-2</v>
      </c>
      <c r="D609" s="1">
        <v>0.81753804834061805</v>
      </c>
      <c r="E609" s="1" t="s">
        <v>337</v>
      </c>
      <c r="F609" s="3">
        <v>13</v>
      </c>
      <c r="G609" s="3">
        <v>44</v>
      </c>
      <c r="H609">
        <f>VLOOKUP(A609,Taul1!A2:C834,3)</f>
        <v>1</v>
      </c>
      <c r="I609" t="str">
        <f>VLOOKUP(A609,Taul1!A2:C834,2)</f>
        <v>Ahtaasti asuvat asuntokunnat</v>
      </c>
      <c r="L609" t="s">
        <v>1663</v>
      </c>
      <c r="M609" t="str">
        <f t="shared" si="9"/>
        <v>13,44,-1</v>
      </c>
      <c r="O609">
        <f>VLOOKUP(B609,Taul1!A2:C834,3)</f>
        <v>0</v>
      </c>
      <c r="P609" t="str">
        <f>VLOOKUP(B609,Taul1!A2:C834,2)</f>
        <v>Maa- ja metsätilat investointimenot yhteensä</v>
      </c>
    </row>
    <row r="610" spans="1:16" ht="18" x14ac:dyDescent="0.3">
      <c r="A610" s="1" t="s">
        <v>25</v>
      </c>
      <c r="B610" s="1" t="s">
        <v>329</v>
      </c>
      <c r="C610" s="1">
        <v>7.0000000000000001E-3</v>
      </c>
      <c r="D610" s="1">
        <v>0.89723767015134404</v>
      </c>
      <c r="E610" s="1" t="s">
        <v>337</v>
      </c>
      <c r="F610" s="3">
        <v>13</v>
      </c>
      <c r="G610" s="3">
        <v>45</v>
      </c>
      <c r="H610">
        <f>VLOOKUP(A610,Taul1!A2:C834,3)</f>
        <v>1</v>
      </c>
      <c r="I610" t="str">
        <f>VLOOKUP(A610,Taul1!A2:C834,2)</f>
        <v>Ahtaasti asuvat asuntokunnat</v>
      </c>
      <c r="L610" t="s">
        <v>1663</v>
      </c>
      <c r="M610" t="str">
        <f t="shared" si="9"/>
        <v>13,45,0</v>
      </c>
      <c r="O610">
        <f>VLOOKUP(B610,Taul1!A2:C834,3)</f>
        <v>0</v>
      </c>
      <c r="P610" t="str">
        <f>VLOOKUP(B610,Taul1!A2:C834,2)</f>
        <v>Muu toiminta investointimenot yhteensä</v>
      </c>
    </row>
    <row r="611" spans="1:16" ht="18" x14ac:dyDescent="0.3">
      <c r="A611" s="1" t="s">
        <v>25</v>
      </c>
      <c r="B611" s="1" t="s">
        <v>331</v>
      </c>
      <c r="C611" s="1">
        <v>-0.125</v>
      </c>
      <c r="D611" s="1">
        <v>2.7834414785285401E-2</v>
      </c>
      <c r="E611" s="1" t="s">
        <v>337</v>
      </c>
      <c r="F611" s="3">
        <v>13</v>
      </c>
      <c r="G611" s="3">
        <v>46</v>
      </c>
      <c r="H611">
        <f>VLOOKUP(A611,Taul1!A2:C834,3)</f>
        <v>1</v>
      </c>
      <c r="I611" t="str">
        <f>VLOOKUP(A611,Taul1!A2:C834,2)</f>
        <v>Ahtaasti asuvat asuntokunnat</v>
      </c>
      <c r="L611" t="s">
        <v>1663</v>
      </c>
      <c r="M611" t="str">
        <f t="shared" si="9"/>
        <v>13,46,-2</v>
      </c>
      <c r="O611">
        <f>VLOOKUP(B611,Taul1!A2:C834,3)</f>
        <v>0</v>
      </c>
      <c r="P611" t="str">
        <f>VLOOKUP(B611,Taul1!A2:C834,2)</f>
        <v>Investoinnit yhteensä  investointimenot yhteensä</v>
      </c>
    </row>
    <row r="612" spans="1:16" ht="18" x14ac:dyDescent="0.3">
      <c r="A612" s="1" t="s">
        <v>25</v>
      </c>
      <c r="B612" s="1" t="s">
        <v>117</v>
      </c>
      <c r="C612" s="1">
        <v>0.13500000000000001</v>
      </c>
      <c r="D612" s="1">
        <v>1.7820143023276998E-2</v>
      </c>
      <c r="E612" s="1" t="s">
        <v>337</v>
      </c>
      <c r="F612" s="3">
        <v>13</v>
      </c>
      <c r="G612" s="3">
        <v>47</v>
      </c>
      <c r="H612">
        <f>VLOOKUP(A612,Taul1!A2:C834,3)</f>
        <v>1</v>
      </c>
      <c r="I612" t="str">
        <f>VLOOKUP(A612,Taul1!A2:C834,2)</f>
        <v>Ahtaasti asuvat asuntokunnat</v>
      </c>
      <c r="L612" t="s">
        <v>1663</v>
      </c>
      <c r="M612" t="str">
        <f t="shared" si="9"/>
        <v>13,47,1</v>
      </c>
      <c r="O612">
        <f>VLOOKUP(B612,Taul1!A2:C834,3)</f>
        <v>0</v>
      </c>
      <c r="P612" t="str">
        <f>VLOOKUP(B612,Taul1!A2:C834,2)</f>
        <v>Taloudellinen huoltosuhde</v>
      </c>
    </row>
    <row r="613" spans="1:16" ht="18" x14ac:dyDescent="0.3">
      <c r="A613" s="1" t="s">
        <v>27</v>
      </c>
      <c r="B613" s="1" t="s">
        <v>241</v>
      </c>
      <c r="C613" s="1">
        <v>2E-3</v>
      </c>
      <c r="D613" s="1">
        <v>0.96814060198388896</v>
      </c>
      <c r="E613" s="1" t="s">
        <v>337</v>
      </c>
      <c r="F613" s="3">
        <v>14</v>
      </c>
      <c r="G613" s="3">
        <v>1</v>
      </c>
      <c r="H613">
        <f>VLOOKUP(A613,Taul1!A2:C834,3)</f>
        <v>1</v>
      </c>
      <c r="I613" t="str">
        <f>VLOOKUP(A613,Taul1!A2:C834,2)</f>
        <v>Asuntokunnan koko (1 henkilö)</v>
      </c>
      <c r="L613" t="s">
        <v>1663</v>
      </c>
      <c r="M613" t="str">
        <f t="shared" si="9"/>
        <v>14,1,0</v>
      </c>
      <c r="O613">
        <f>VLOOKUP(B613,Taul1!A2:C834,3)</f>
        <v>0</v>
      </c>
      <c r="P613" t="str">
        <f>VLOOKUP(B613,Taul1!A2:C834,2)</f>
        <v>Yleishallinto investointimenot yhteensä</v>
      </c>
    </row>
    <row r="614" spans="1:16" ht="18" x14ac:dyDescent="0.3">
      <c r="A614" s="1" t="s">
        <v>27</v>
      </c>
      <c r="B614" s="1" t="s">
        <v>243</v>
      </c>
      <c r="C614" s="1">
        <v>-0.254</v>
      </c>
      <c r="D614" s="1">
        <v>5.8285689741310799E-6</v>
      </c>
      <c r="E614" s="1" t="s">
        <v>337</v>
      </c>
      <c r="F614" s="3">
        <v>14</v>
      </c>
      <c r="G614" s="3">
        <v>2</v>
      </c>
      <c r="H614">
        <f>VLOOKUP(A614,Taul1!A2:C834,3)</f>
        <v>1</v>
      </c>
      <c r="I614" t="str">
        <f>VLOOKUP(A614,Taul1!A2:C834,2)</f>
        <v>Asuntokunnan koko (1 henkilö)</v>
      </c>
      <c r="L614" t="s">
        <v>1663</v>
      </c>
      <c r="M614" t="str">
        <f t="shared" si="9"/>
        <v>14,2,-3</v>
      </c>
      <c r="O614">
        <f>VLOOKUP(B614,Taul1!A2:C834,3)</f>
        <v>0</v>
      </c>
      <c r="P614" t="str">
        <f>VLOOKUP(B614,Taul1!A2:C834,2)</f>
        <v>Lasten ja perheiden palvelut investointimenot yhteensä</v>
      </c>
    </row>
    <row r="615" spans="1:16" ht="18" x14ac:dyDescent="0.3">
      <c r="A615" s="1" t="s">
        <v>27</v>
      </c>
      <c r="B615" s="1" t="s">
        <v>245</v>
      </c>
      <c r="C615" s="1">
        <v>-7.5999999999999998E-2</v>
      </c>
      <c r="D615" s="1">
        <v>0.182482136743567</v>
      </c>
      <c r="E615" s="1" t="s">
        <v>337</v>
      </c>
      <c r="F615" s="3">
        <v>14</v>
      </c>
      <c r="G615" s="3">
        <v>3</v>
      </c>
      <c r="H615">
        <f>VLOOKUP(A615,Taul1!A2:C834,3)</f>
        <v>1</v>
      </c>
      <c r="I615" t="str">
        <f>VLOOKUP(A615,Taul1!A2:C834,2)</f>
        <v>Asuntokunnan koko (1 henkilö)</v>
      </c>
      <c r="L615" t="s">
        <v>1663</v>
      </c>
      <c r="M615" t="str">
        <f t="shared" si="9"/>
        <v>14,3,-1</v>
      </c>
      <c r="O615">
        <f>VLOOKUP(B615,Taul1!A2:C834,3)</f>
        <v>0</v>
      </c>
      <c r="P615" t="str">
        <f>VLOOKUP(B615,Taul1!A2:C834,2)</f>
        <v>Ikääntyneiden palvelut investointimenot yhteensä</v>
      </c>
    </row>
    <row r="616" spans="1:16" ht="18" x14ac:dyDescent="0.3">
      <c r="A616" s="1" t="s">
        <v>27</v>
      </c>
      <c r="B616" s="1" t="s">
        <v>247</v>
      </c>
      <c r="C616" s="1">
        <v>-0.13600000000000001</v>
      </c>
      <c r="D616" s="1">
        <v>1.6670696644047699E-2</v>
      </c>
      <c r="E616" s="1" t="s">
        <v>337</v>
      </c>
      <c r="F616" s="3">
        <v>14</v>
      </c>
      <c r="G616" s="3">
        <v>4</v>
      </c>
      <c r="H616">
        <f>VLOOKUP(A616,Taul1!A2:C834,3)</f>
        <v>1</v>
      </c>
      <c r="I616" t="str">
        <f>VLOOKUP(A616,Taul1!A2:C834,2)</f>
        <v>Asuntokunnan koko (1 henkilö)</v>
      </c>
      <c r="L616" t="s">
        <v>1663</v>
      </c>
      <c r="M616" t="str">
        <f t="shared" si="9"/>
        <v>14,4,-2</v>
      </c>
      <c r="O616">
        <f>VLOOKUP(B616,Taul1!A2:C834,3)</f>
        <v>0</v>
      </c>
      <c r="P616" t="str">
        <f>VLOOKUP(B616,Taul1!A2:C834,2)</f>
        <v>Vammaisten palvelut investointimenot yhteensä</v>
      </c>
    </row>
    <row r="617" spans="1:16" ht="18" x14ac:dyDescent="0.3">
      <c r="A617" s="1" t="s">
        <v>27</v>
      </c>
      <c r="B617" s="1" t="s">
        <v>249</v>
      </c>
      <c r="C617" s="1">
        <v>-0.11700000000000001</v>
      </c>
      <c r="D617" s="1">
        <v>3.9072081529423597E-2</v>
      </c>
      <c r="E617" s="1" t="s">
        <v>337</v>
      </c>
      <c r="F617" s="3">
        <v>14</v>
      </c>
      <c r="G617" s="3">
        <v>5</v>
      </c>
      <c r="H617">
        <f>VLOOKUP(A617,Taul1!A2:C834,3)</f>
        <v>1</v>
      </c>
      <c r="I617" t="str">
        <f>VLOOKUP(A617,Taul1!A2:C834,2)</f>
        <v>Asuntokunnan koko (1 henkilö)</v>
      </c>
      <c r="L617" t="s">
        <v>1663</v>
      </c>
      <c r="M617" t="str">
        <f t="shared" si="9"/>
        <v>14,5,-2</v>
      </c>
      <c r="O617">
        <f>VLOOKUP(B617,Taul1!A2:C834,3)</f>
        <v>0</v>
      </c>
      <c r="P617" t="str">
        <f>VLOOKUP(B617,Taul1!A2:C834,2)</f>
        <v>Kotihoito investointimenot yhteensä</v>
      </c>
    </row>
    <row r="618" spans="1:16" ht="18" x14ac:dyDescent="0.3">
      <c r="A618" s="1" t="s">
        <v>27</v>
      </c>
      <c r="B618" s="1" t="s">
        <v>251</v>
      </c>
      <c r="C618" s="1">
        <v>-5.5E-2</v>
      </c>
      <c r="D618" s="1">
        <v>0.33817279441963999</v>
      </c>
      <c r="E618" s="1" t="s">
        <v>337</v>
      </c>
      <c r="F618" s="3">
        <v>14</v>
      </c>
      <c r="G618" s="3">
        <v>6</v>
      </c>
      <c r="H618">
        <f>VLOOKUP(A618,Taul1!A2:C834,3)</f>
        <v>1</v>
      </c>
      <c r="I618" t="str">
        <f>VLOOKUP(A618,Taul1!A2:C834,2)</f>
        <v>Asuntokunnan koko (1 henkilö)</v>
      </c>
      <c r="L618" t="s">
        <v>1663</v>
      </c>
      <c r="M618" t="str">
        <f t="shared" si="9"/>
        <v>14,6,-1</v>
      </c>
      <c r="O618">
        <f>VLOOKUP(B618,Taul1!A2:C834,3)</f>
        <v>0</v>
      </c>
      <c r="P618" t="str">
        <f>VLOOKUP(B618,Taul1!A2:C834,2)</f>
        <v>Työllistymistä tukevat palvelut investointimenot yhteensä</v>
      </c>
    </row>
    <row r="619" spans="1:16" ht="18" x14ac:dyDescent="0.3">
      <c r="A619" s="1" t="s">
        <v>27</v>
      </c>
      <c r="B619" s="1" t="s">
        <v>253</v>
      </c>
      <c r="C619" s="1">
        <v>-0.17100000000000001</v>
      </c>
      <c r="D619" s="1">
        <v>2.5375394773590101E-3</v>
      </c>
      <c r="E619" s="1" t="s">
        <v>337</v>
      </c>
      <c r="F619" s="3">
        <v>14</v>
      </c>
      <c r="G619" s="3">
        <v>7</v>
      </c>
      <c r="H619">
        <f>VLOOKUP(A619,Taul1!A2:C834,3)</f>
        <v>1</v>
      </c>
      <c r="I619" t="str">
        <f>VLOOKUP(A619,Taul1!A2:C834,2)</f>
        <v>Asuntokunnan koko (1 henkilö)</v>
      </c>
      <c r="L619" t="s">
        <v>1663</v>
      </c>
      <c r="M619" t="str">
        <f t="shared" si="9"/>
        <v>14,7,-2</v>
      </c>
      <c r="O619">
        <f>VLOOKUP(B619,Taul1!A2:C834,3)</f>
        <v>0</v>
      </c>
      <c r="P619" t="str">
        <f>VLOOKUP(B619,Taul1!A2:C834,2)</f>
        <v>Päihdehuollon erityispalvelut investointimenot yhteensä</v>
      </c>
    </row>
    <row r="620" spans="1:16" ht="18" x14ac:dyDescent="0.3">
      <c r="A620" s="1" t="s">
        <v>27</v>
      </c>
      <c r="B620" s="1" t="s">
        <v>255</v>
      </c>
      <c r="C620" s="1">
        <v>-8.8999999999999996E-2</v>
      </c>
      <c r="D620" s="1">
        <v>0.11777767385625</v>
      </c>
      <c r="E620" s="1" t="s">
        <v>337</v>
      </c>
      <c r="F620" s="3">
        <v>14</v>
      </c>
      <c r="G620" s="3">
        <v>8</v>
      </c>
      <c r="H620">
        <f>VLOOKUP(A620,Taul1!A2:C834,3)</f>
        <v>1</v>
      </c>
      <c r="I620" t="str">
        <f>VLOOKUP(A620,Taul1!A2:C834,2)</f>
        <v>Asuntokunnan koko (1 henkilö)</v>
      </c>
      <c r="L620" t="s">
        <v>1663</v>
      </c>
      <c r="M620" t="str">
        <f t="shared" si="9"/>
        <v>14,8,-1</v>
      </c>
      <c r="O620">
        <f>VLOOKUP(B620,Taul1!A2:C834,3)</f>
        <v>0</v>
      </c>
      <c r="P620" t="str">
        <f>VLOOKUP(B620,Taul1!A2:C834,2)</f>
        <v>Perusterveydenhuolto investointimenot yhteensä</v>
      </c>
    </row>
    <row r="621" spans="1:16" ht="18" x14ac:dyDescent="0.3">
      <c r="A621" s="1" t="s">
        <v>27</v>
      </c>
      <c r="B621" s="1" t="s">
        <v>257</v>
      </c>
      <c r="C621" s="1">
        <v>-0.222</v>
      </c>
      <c r="D621" s="1">
        <v>8.0075667586387804E-5</v>
      </c>
      <c r="E621" s="1" t="s">
        <v>337</v>
      </c>
      <c r="F621" s="3">
        <v>14</v>
      </c>
      <c r="G621" s="3">
        <v>9</v>
      </c>
      <c r="H621">
        <f>VLOOKUP(A621,Taul1!A2:C834,3)</f>
        <v>1</v>
      </c>
      <c r="I621" t="str">
        <f>VLOOKUP(A621,Taul1!A2:C834,2)</f>
        <v>Asuntokunnan koko (1 henkilö)</v>
      </c>
      <c r="L621" t="s">
        <v>1663</v>
      </c>
      <c r="M621" t="str">
        <f t="shared" si="9"/>
        <v>14,9,-3</v>
      </c>
      <c r="O621">
        <f>VLOOKUP(B621,Taul1!A2:C834,3)</f>
        <v>0</v>
      </c>
      <c r="P621" t="str">
        <f>VLOOKUP(B621,Taul1!A2:C834,2)</f>
        <v>Erikoissairaanhoito investointimenot yhteensä</v>
      </c>
    </row>
    <row r="622" spans="1:16" ht="18" x14ac:dyDescent="0.3">
      <c r="A622" s="1" t="s">
        <v>27</v>
      </c>
      <c r="B622" s="1" t="s">
        <v>259</v>
      </c>
      <c r="C622" s="1">
        <v>-0.17299999999999999</v>
      </c>
      <c r="D622" s="1">
        <v>2.2293691022311399E-3</v>
      </c>
      <c r="E622" s="1" t="s">
        <v>337</v>
      </c>
      <c r="F622" s="3">
        <v>14</v>
      </c>
      <c r="G622" s="3">
        <v>10</v>
      </c>
      <c r="H622">
        <f>VLOOKUP(A622,Taul1!A2:C834,3)</f>
        <v>1</v>
      </c>
      <c r="I622" t="str">
        <f>VLOOKUP(A622,Taul1!A2:C834,2)</f>
        <v>Asuntokunnan koko (1 henkilö)</v>
      </c>
      <c r="L622" t="s">
        <v>1663</v>
      </c>
      <c r="M622" t="str">
        <f t="shared" si="9"/>
        <v>14,10,-2</v>
      </c>
      <c r="O622">
        <f>VLOOKUP(B622,Taul1!A2:C834,3)</f>
        <v>0</v>
      </c>
      <c r="P622" t="str">
        <f>VLOOKUP(B622,Taul1!A2:C834,2)</f>
        <v>Ympäristöterveydenhuolto investointimenot yhteensä</v>
      </c>
    </row>
    <row r="623" spans="1:16" ht="18" x14ac:dyDescent="0.3">
      <c r="A623" s="1" t="s">
        <v>27</v>
      </c>
      <c r="B623" s="1" t="s">
        <v>261</v>
      </c>
      <c r="C623" s="1">
        <v>-0.152</v>
      </c>
      <c r="D623" s="1">
        <v>7.2667568866122603E-3</v>
      </c>
      <c r="E623" s="1" t="s">
        <v>337</v>
      </c>
      <c r="F623" s="3">
        <v>14</v>
      </c>
      <c r="G623" s="3">
        <v>11</v>
      </c>
      <c r="H623">
        <f>VLOOKUP(A623,Taul1!A2:C834,3)</f>
        <v>1</v>
      </c>
      <c r="I623" t="str">
        <f>VLOOKUP(A623,Taul1!A2:C834,2)</f>
        <v>Asuntokunnan koko (1 henkilö)</v>
      </c>
      <c r="L623" t="s">
        <v>1663</v>
      </c>
      <c r="M623" t="str">
        <f t="shared" si="9"/>
        <v>14,11,-2</v>
      </c>
      <c r="O623">
        <f>VLOOKUP(B623,Taul1!A2:C834,3)</f>
        <v>0</v>
      </c>
      <c r="P623" t="str">
        <f>VLOOKUP(B623,Taul1!A2:C834,2)</f>
        <v>Muu sosiaali- ja terveystoiminta investointimenot yhteensä</v>
      </c>
    </row>
    <row r="624" spans="1:16" ht="18" x14ac:dyDescent="0.3">
      <c r="A624" s="1" t="s">
        <v>27</v>
      </c>
      <c r="B624" s="1" t="s">
        <v>263</v>
      </c>
      <c r="C624" s="1">
        <v>-5.8000000000000003E-2</v>
      </c>
      <c r="D624" s="1">
        <v>0.30757718603840001</v>
      </c>
      <c r="E624" s="1" t="s">
        <v>337</v>
      </c>
      <c r="F624" s="3">
        <v>14</v>
      </c>
      <c r="G624" s="3">
        <v>12</v>
      </c>
      <c r="H624">
        <f>VLOOKUP(A624,Taul1!A2:C834,3)</f>
        <v>1</v>
      </c>
      <c r="I624" t="str">
        <f>VLOOKUP(A624,Taul1!A2:C834,2)</f>
        <v>Asuntokunnan koko (1 henkilö)</v>
      </c>
      <c r="L624" t="s">
        <v>1663</v>
      </c>
      <c r="M624" t="str">
        <f t="shared" si="9"/>
        <v>14,12,-1</v>
      </c>
      <c r="O624">
        <f>VLOOKUP(B624,Taul1!A2:C834,3)</f>
        <v>0</v>
      </c>
      <c r="P624" t="str">
        <f>VLOOKUP(B624,Taul1!A2:C834,2)</f>
        <v>Sosiaali- ja terveystoiminta yhteensä investointimenot yhteensä</v>
      </c>
    </row>
    <row r="625" spans="1:16" ht="18" x14ac:dyDescent="0.3">
      <c r="A625" s="1" t="s">
        <v>27</v>
      </c>
      <c r="B625" s="1" t="s">
        <v>265</v>
      </c>
      <c r="C625" s="1">
        <v>4.3999999999999997E-2</v>
      </c>
      <c r="D625" s="1">
        <v>0.44522833687688002</v>
      </c>
      <c r="E625" s="1" t="s">
        <v>337</v>
      </c>
      <c r="F625" s="3">
        <v>14</v>
      </c>
      <c r="G625" s="3">
        <v>13</v>
      </c>
      <c r="H625">
        <f>VLOOKUP(A625,Taul1!A2:C834,3)</f>
        <v>1</v>
      </c>
      <c r="I625" t="str">
        <f>VLOOKUP(A625,Taul1!A2:C834,2)</f>
        <v>Asuntokunnan koko (1 henkilö)</v>
      </c>
      <c r="L625" t="s">
        <v>1663</v>
      </c>
      <c r="M625" t="str">
        <f t="shared" si="9"/>
        <v>14,13,0</v>
      </c>
      <c r="O625">
        <f>VLOOKUP(B625,Taul1!A2:C834,3)</f>
        <v>0</v>
      </c>
      <c r="P625" t="str">
        <f>VLOOKUP(B625,Taul1!A2:C834,2)</f>
        <v>Varhaiskasvatus investointimenot yhteensä</v>
      </c>
    </row>
    <row r="626" spans="1:16" ht="18" x14ac:dyDescent="0.3">
      <c r="A626" s="1" t="s">
        <v>27</v>
      </c>
      <c r="B626" s="1" t="s">
        <v>267</v>
      </c>
      <c r="C626" s="1">
        <v>-0.126</v>
      </c>
      <c r="D626" s="1">
        <v>2.6171460456515801E-2</v>
      </c>
      <c r="E626" s="1" t="s">
        <v>337</v>
      </c>
      <c r="F626" s="3">
        <v>14</v>
      </c>
      <c r="G626" s="3">
        <v>14</v>
      </c>
      <c r="H626">
        <f>VLOOKUP(A626,Taul1!A2:C834,3)</f>
        <v>1</v>
      </c>
      <c r="I626" t="str">
        <f>VLOOKUP(A626,Taul1!A2:C834,2)</f>
        <v>Asuntokunnan koko (1 henkilö)</v>
      </c>
      <c r="L626" t="s">
        <v>1663</v>
      </c>
      <c r="M626" t="str">
        <f t="shared" si="9"/>
        <v>14,14,-2</v>
      </c>
      <c r="O626">
        <f>VLOOKUP(B626,Taul1!A2:C834,3)</f>
        <v>0</v>
      </c>
      <c r="P626" t="str">
        <f>VLOOKUP(B626,Taul1!A2:C834,2)</f>
        <v>Esiopetus investointimenot yhteensä</v>
      </c>
    </row>
    <row r="627" spans="1:16" ht="18" x14ac:dyDescent="0.3">
      <c r="A627" s="1" t="s">
        <v>27</v>
      </c>
      <c r="B627" s="1" t="s">
        <v>269</v>
      </c>
      <c r="C627" s="1">
        <v>0.23499999999999999</v>
      </c>
      <c r="D627" s="1">
        <v>2.90165540379749E-5</v>
      </c>
      <c r="E627" s="1" t="s">
        <v>337</v>
      </c>
      <c r="F627" s="3">
        <v>14</v>
      </c>
      <c r="G627" s="3">
        <v>15</v>
      </c>
      <c r="H627">
        <f>VLOOKUP(A627,Taul1!A2:C834,3)</f>
        <v>1</v>
      </c>
      <c r="I627" t="str">
        <f>VLOOKUP(A627,Taul1!A2:C834,2)</f>
        <v>Asuntokunnan koko (1 henkilö)</v>
      </c>
      <c r="L627" t="s">
        <v>1663</v>
      </c>
      <c r="M627" t="str">
        <f t="shared" si="9"/>
        <v>14,15,2</v>
      </c>
      <c r="O627">
        <f>VLOOKUP(B627,Taul1!A2:C834,3)</f>
        <v>0</v>
      </c>
      <c r="P627" t="str">
        <f>VLOOKUP(B627,Taul1!A2:C834,2)</f>
        <v>Perusopetus investointimenot yhteensä</v>
      </c>
    </row>
    <row r="628" spans="1:16" ht="18" x14ac:dyDescent="0.3">
      <c r="A628" s="1" t="s">
        <v>27</v>
      </c>
      <c r="B628" s="1" t="s">
        <v>271</v>
      </c>
      <c r="C628" s="1">
        <v>-0.193</v>
      </c>
      <c r="D628" s="1">
        <v>6.1914333961954305E-4</v>
      </c>
      <c r="E628" s="1" t="s">
        <v>337</v>
      </c>
      <c r="F628" s="3">
        <v>14</v>
      </c>
      <c r="G628" s="3">
        <v>16</v>
      </c>
      <c r="H628">
        <f>VLOOKUP(A628,Taul1!A2:C834,3)</f>
        <v>1</v>
      </c>
      <c r="I628" t="str">
        <f>VLOOKUP(A628,Taul1!A2:C834,2)</f>
        <v>Asuntokunnan koko (1 henkilö)</v>
      </c>
      <c r="L628" t="s">
        <v>1663</v>
      </c>
      <c r="M628" t="str">
        <f t="shared" si="9"/>
        <v>14,16,-2</v>
      </c>
      <c r="O628">
        <f>VLOOKUP(B628,Taul1!A2:C834,3)</f>
        <v>0</v>
      </c>
      <c r="P628" t="str">
        <f>VLOOKUP(B628,Taul1!A2:C834,2)</f>
        <v>Lukiokoulutus investointimenot yhteensä</v>
      </c>
    </row>
    <row r="629" spans="1:16" ht="18" x14ac:dyDescent="0.3">
      <c r="A629" s="1" t="s">
        <v>27</v>
      </c>
      <c r="B629" s="1" t="s">
        <v>273</v>
      </c>
      <c r="C629" s="1">
        <v>-0.23400000000000001</v>
      </c>
      <c r="D629" s="1">
        <v>3.0654957803744E-5</v>
      </c>
      <c r="E629" s="1" t="s">
        <v>337</v>
      </c>
      <c r="F629" s="3">
        <v>14</v>
      </c>
      <c r="G629" s="3">
        <v>17</v>
      </c>
      <c r="H629">
        <f>VLOOKUP(A629,Taul1!A2:C834,3)</f>
        <v>1</v>
      </c>
      <c r="I629" t="str">
        <f>VLOOKUP(A629,Taul1!A2:C834,2)</f>
        <v>Asuntokunnan koko (1 henkilö)</v>
      </c>
      <c r="L629" t="s">
        <v>1663</v>
      </c>
      <c r="M629" t="str">
        <f t="shared" si="9"/>
        <v>14,17,-3</v>
      </c>
      <c r="O629">
        <f>VLOOKUP(B629,Taul1!A2:C834,3)</f>
        <v>0</v>
      </c>
      <c r="P629" t="str">
        <f>VLOOKUP(B629,Taul1!A2:C834,2)</f>
        <v>Ammatillinen koulutus investointimenot yhteensä</v>
      </c>
    </row>
    <row r="630" spans="1:16" ht="18" x14ac:dyDescent="0.3">
      <c r="A630" s="1" t="s">
        <v>27</v>
      </c>
      <c r="B630" s="1" t="s">
        <v>275</v>
      </c>
      <c r="C630" s="1">
        <v>-0.16600000000000001</v>
      </c>
      <c r="D630" s="1">
        <v>3.2994065749403201E-3</v>
      </c>
      <c r="E630" s="1" t="s">
        <v>337</v>
      </c>
      <c r="F630" s="3">
        <v>14</v>
      </c>
      <c r="G630" s="3">
        <v>18</v>
      </c>
      <c r="H630">
        <f>VLOOKUP(A630,Taul1!A2:C834,3)</f>
        <v>1</v>
      </c>
      <c r="I630" t="str">
        <f>VLOOKUP(A630,Taul1!A2:C834,2)</f>
        <v>Asuntokunnan koko (1 henkilö)</v>
      </c>
      <c r="L630" t="s">
        <v>1663</v>
      </c>
      <c r="M630" t="str">
        <f t="shared" si="9"/>
        <v>14,18,-2</v>
      </c>
      <c r="O630">
        <f>VLOOKUP(B630,Taul1!A2:C834,3)</f>
        <v>0</v>
      </c>
      <c r="P630" t="str">
        <f>VLOOKUP(B630,Taul1!A2:C834,2)</f>
        <v>Kansalaisopistojen vapaa sivistystyö investointimenot yhteensä</v>
      </c>
    </row>
    <row r="631" spans="1:16" ht="18" x14ac:dyDescent="0.3">
      <c r="A631" s="1" t="s">
        <v>27</v>
      </c>
      <c r="B631" s="1" t="s">
        <v>277</v>
      </c>
      <c r="C631" s="1">
        <v>-0.20100000000000001</v>
      </c>
      <c r="D631" s="1">
        <v>3.6770272662323101E-4</v>
      </c>
      <c r="E631" s="1" t="s">
        <v>337</v>
      </c>
      <c r="F631" s="3">
        <v>14</v>
      </c>
      <c r="G631" s="3">
        <v>19</v>
      </c>
      <c r="H631">
        <f>VLOOKUP(A631,Taul1!A2:C834,3)</f>
        <v>1</v>
      </c>
      <c r="I631" t="str">
        <f>VLOOKUP(A631,Taul1!A2:C834,2)</f>
        <v>Asuntokunnan koko (1 henkilö)</v>
      </c>
      <c r="L631" t="s">
        <v>1663</v>
      </c>
      <c r="M631" t="str">
        <f t="shared" si="9"/>
        <v>14,19,-3</v>
      </c>
      <c r="O631">
        <f>VLOOKUP(B631,Taul1!A2:C834,3)</f>
        <v>0</v>
      </c>
      <c r="P631" t="str">
        <f>VLOOKUP(B631,Taul1!A2:C834,2)</f>
        <v>Taiteen perusopetus investointimenot yhteensä</v>
      </c>
    </row>
    <row r="632" spans="1:16" ht="18" x14ac:dyDescent="0.3">
      <c r="A632" s="1" t="s">
        <v>27</v>
      </c>
      <c r="B632" s="1" t="s">
        <v>279</v>
      </c>
      <c r="C632" s="1">
        <v>-0.14399999999999999</v>
      </c>
      <c r="D632" s="1">
        <v>1.1092458809629901E-2</v>
      </c>
      <c r="E632" s="1" t="s">
        <v>337</v>
      </c>
      <c r="F632" s="3">
        <v>14</v>
      </c>
      <c r="G632" s="3">
        <v>20</v>
      </c>
      <c r="H632">
        <f>VLOOKUP(A632,Taul1!A2:C834,3)</f>
        <v>1</v>
      </c>
      <c r="I632" t="str">
        <f>VLOOKUP(A632,Taul1!A2:C834,2)</f>
        <v>Asuntokunnan koko (1 henkilö)</v>
      </c>
      <c r="L632" t="s">
        <v>1663</v>
      </c>
      <c r="M632" t="str">
        <f t="shared" si="9"/>
        <v>14,20,-2</v>
      </c>
      <c r="O632">
        <f>VLOOKUP(B632,Taul1!A2:C834,3)</f>
        <v>0</v>
      </c>
      <c r="P632" t="str">
        <f>VLOOKUP(B632,Taul1!A2:C834,2)</f>
        <v>Muu opetustoiminta investointimenot yhteensä</v>
      </c>
    </row>
    <row r="633" spans="1:16" ht="18" x14ac:dyDescent="0.3">
      <c r="A633" s="1" t="s">
        <v>27</v>
      </c>
      <c r="B633" s="1" t="s">
        <v>281</v>
      </c>
      <c r="C633" s="1">
        <v>-1.9E-2</v>
      </c>
      <c r="D633" s="1">
        <v>0.73651282945419905</v>
      </c>
      <c r="E633" s="1" t="s">
        <v>337</v>
      </c>
      <c r="F633" s="3">
        <v>14</v>
      </c>
      <c r="G633" s="3">
        <v>21</v>
      </c>
      <c r="H633">
        <f>VLOOKUP(A633,Taul1!A2:C834,3)</f>
        <v>1</v>
      </c>
      <c r="I633" t="str">
        <f>VLOOKUP(A633,Taul1!A2:C834,2)</f>
        <v>Asuntokunnan koko (1 henkilö)</v>
      </c>
      <c r="L633" t="s">
        <v>1663</v>
      </c>
      <c r="M633" t="str">
        <f t="shared" si="9"/>
        <v>14,21,-1</v>
      </c>
      <c r="O633">
        <f>VLOOKUP(B633,Taul1!A2:C834,3)</f>
        <v>0</v>
      </c>
      <c r="P633" t="str">
        <f>VLOOKUP(B633,Taul1!A2:C834,2)</f>
        <v>Kirjastotoiminta investointimenot yhteensä</v>
      </c>
    </row>
    <row r="634" spans="1:16" ht="18" x14ac:dyDescent="0.3">
      <c r="A634" s="1" t="s">
        <v>27</v>
      </c>
      <c r="B634" s="1" t="s">
        <v>283</v>
      </c>
      <c r="C634" s="1">
        <v>0.26700000000000002</v>
      </c>
      <c r="D634" s="1">
        <v>1.8647622296308299E-6</v>
      </c>
      <c r="E634" s="1" t="s">
        <v>337</v>
      </c>
      <c r="F634" s="3">
        <v>14</v>
      </c>
      <c r="G634" s="3">
        <v>22</v>
      </c>
      <c r="H634">
        <f>VLOOKUP(A634,Taul1!A2:C834,3)</f>
        <v>1</v>
      </c>
      <c r="I634" t="str">
        <f>VLOOKUP(A634,Taul1!A2:C834,2)</f>
        <v>Asuntokunnan koko (1 henkilö)</v>
      </c>
      <c r="L634" t="s">
        <v>1663</v>
      </c>
      <c r="M634" t="str">
        <f t="shared" si="9"/>
        <v>14,22,2</v>
      </c>
      <c r="O634">
        <f>VLOOKUP(B634,Taul1!A2:C834,3)</f>
        <v>0</v>
      </c>
      <c r="P634" t="str">
        <f>VLOOKUP(B634,Taul1!A2:C834,2)</f>
        <v>Liikunta ja ulkoilu investointimenot yhteensä</v>
      </c>
    </row>
    <row r="635" spans="1:16" ht="18" x14ac:dyDescent="0.3">
      <c r="A635" s="1" t="s">
        <v>27</v>
      </c>
      <c r="B635" s="1" t="s">
        <v>285</v>
      </c>
      <c r="C635" s="1">
        <v>-9.1999999999999998E-2</v>
      </c>
      <c r="D635" s="1">
        <v>0.105823912140312</v>
      </c>
      <c r="E635" s="1" t="s">
        <v>337</v>
      </c>
      <c r="F635" s="3">
        <v>14</v>
      </c>
      <c r="G635" s="3">
        <v>23</v>
      </c>
      <c r="H635">
        <f>VLOOKUP(A635,Taul1!A2:C834,3)</f>
        <v>1</v>
      </c>
      <c r="I635" t="str">
        <f>VLOOKUP(A635,Taul1!A2:C834,2)</f>
        <v>Asuntokunnan koko (1 henkilö)</v>
      </c>
      <c r="L635" t="s">
        <v>1663</v>
      </c>
      <c r="M635" t="str">
        <f t="shared" si="9"/>
        <v>14,23,-1</v>
      </c>
      <c r="O635">
        <f>VLOOKUP(B635,Taul1!A2:C834,3)</f>
        <v>0</v>
      </c>
      <c r="P635" t="str">
        <f>VLOOKUP(B635,Taul1!A2:C834,2)</f>
        <v>Nuorisotoiminta investointimenot yhteensä</v>
      </c>
    </row>
    <row r="636" spans="1:16" ht="18" x14ac:dyDescent="0.3">
      <c r="A636" s="1" t="s">
        <v>27</v>
      </c>
      <c r="B636" s="1" t="s">
        <v>287</v>
      </c>
      <c r="C636" s="1">
        <v>-0.214</v>
      </c>
      <c r="D636" s="1">
        <v>1.4417904149077699E-4</v>
      </c>
      <c r="E636" s="1" t="s">
        <v>337</v>
      </c>
      <c r="F636" s="3">
        <v>14</v>
      </c>
      <c r="G636" s="3">
        <v>24</v>
      </c>
      <c r="H636">
        <f>VLOOKUP(A636,Taul1!A2:C834,3)</f>
        <v>1</v>
      </c>
      <c r="I636" t="str">
        <f>VLOOKUP(A636,Taul1!A2:C834,2)</f>
        <v>Asuntokunnan koko (1 henkilö)</v>
      </c>
      <c r="L636" t="s">
        <v>1663</v>
      </c>
      <c r="M636" t="str">
        <f t="shared" si="9"/>
        <v>14,24,-3</v>
      </c>
      <c r="O636">
        <f>VLOOKUP(B636,Taul1!A2:C834,3)</f>
        <v>0</v>
      </c>
      <c r="P636" t="str">
        <f>VLOOKUP(B636,Taul1!A2:C834,2)</f>
        <v>Museo- ja näyttelytoiminta investointimenot yhteensä</v>
      </c>
    </row>
    <row r="637" spans="1:16" ht="18" x14ac:dyDescent="0.3">
      <c r="A637" s="1" t="s">
        <v>27</v>
      </c>
      <c r="B637" s="1" t="s">
        <v>289</v>
      </c>
      <c r="C637" s="1">
        <v>-0.191</v>
      </c>
      <c r="D637" s="1">
        <v>7.0347743715948297E-4</v>
      </c>
      <c r="E637" s="1" t="s">
        <v>337</v>
      </c>
      <c r="F637" s="3">
        <v>14</v>
      </c>
      <c r="G637" s="3">
        <v>25</v>
      </c>
      <c r="H637">
        <f>VLOOKUP(A637,Taul1!A2:C834,3)</f>
        <v>1</v>
      </c>
      <c r="I637" t="str">
        <f>VLOOKUP(A637,Taul1!A2:C834,2)</f>
        <v>Asuntokunnan koko (1 henkilö)</v>
      </c>
      <c r="L637" t="s">
        <v>1663</v>
      </c>
      <c r="M637" t="str">
        <f t="shared" si="9"/>
        <v>14,25,-2</v>
      </c>
      <c r="O637">
        <f>VLOOKUP(B637,Taul1!A2:C834,3)</f>
        <v>0</v>
      </c>
      <c r="P637" t="str">
        <f>VLOOKUP(B637,Taul1!A2:C834,2)</f>
        <v>Teatteri-, tanssi- ja sirkustoiminta investointimenot yhteensä</v>
      </c>
    </row>
    <row r="638" spans="1:16" ht="18" x14ac:dyDescent="0.3">
      <c r="A638" s="1" t="s">
        <v>27</v>
      </c>
      <c r="B638" s="1" t="s">
        <v>291</v>
      </c>
      <c r="C638" s="1">
        <v>-0.19700000000000001</v>
      </c>
      <c r="D638" s="1">
        <v>4.7304413196969097E-4</v>
      </c>
      <c r="E638" s="1" t="s">
        <v>337</v>
      </c>
      <c r="F638" s="3">
        <v>14</v>
      </c>
      <c r="G638" s="3">
        <v>26</v>
      </c>
      <c r="H638">
        <f>VLOOKUP(A638,Taul1!A2:C834,3)</f>
        <v>1</v>
      </c>
      <c r="I638" t="str">
        <f>VLOOKUP(A638,Taul1!A2:C834,2)</f>
        <v>Asuntokunnan koko (1 henkilö)</v>
      </c>
      <c r="L638" t="s">
        <v>1663</v>
      </c>
      <c r="M638" t="str">
        <f t="shared" si="9"/>
        <v>14,26,-2</v>
      </c>
      <c r="O638">
        <f>VLOOKUP(B638,Taul1!A2:C834,3)</f>
        <v>0</v>
      </c>
      <c r="P638" t="str">
        <f>VLOOKUP(B638,Taul1!A2:C834,2)</f>
        <v>Musiikkitoiminta investointimenot yhteensä</v>
      </c>
    </row>
    <row r="639" spans="1:16" ht="18" x14ac:dyDescent="0.3">
      <c r="A639" s="1" t="s">
        <v>27</v>
      </c>
      <c r="B639" s="1" t="s">
        <v>293</v>
      </c>
      <c r="C639" s="1">
        <v>-0.17699999999999999</v>
      </c>
      <c r="D639" s="1">
        <v>1.70677251027784E-3</v>
      </c>
      <c r="E639" s="1" t="s">
        <v>337</v>
      </c>
      <c r="F639" s="3">
        <v>14</v>
      </c>
      <c r="G639" s="3">
        <v>27</v>
      </c>
      <c r="H639">
        <f>VLOOKUP(A639,Taul1!A2:C834,3)</f>
        <v>1</v>
      </c>
      <c r="I639" t="str">
        <f>VLOOKUP(A639,Taul1!A2:C834,2)</f>
        <v>Asuntokunnan koko (1 henkilö)</v>
      </c>
      <c r="L639" t="s">
        <v>1663</v>
      </c>
      <c r="M639" t="str">
        <f t="shared" si="9"/>
        <v>14,27,-2</v>
      </c>
      <c r="O639">
        <f>VLOOKUP(B639,Taul1!A2:C834,3)</f>
        <v>0</v>
      </c>
      <c r="P639" t="str">
        <f>VLOOKUP(B639,Taul1!A2:C834,2)</f>
        <v>Muu kulttuuritoiminta investointimenot yhteensä</v>
      </c>
    </row>
    <row r="640" spans="1:16" ht="18" x14ac:dyDescent="0.3">
      <c r="A640" s="1" t="s">
        <v>27</v>
      </c>
      <c r="B640" s="1" t="s">
        <v>295</v>
      </c>
      <c r="C640" s="1">
        <v>0.21</v>
      </c>
      <c r="D640" s="1">
        <v>1.97165738563986E-4</v>
      </c>
      <c r="E640" s="1" t="s">
        <v>337</v>
      </c>
      <c r="F640" s="3">
        <v>14</v>
      </c>
      <c r="G640" s="3">
        <v>28</v>
      </c>
      <c r="H640">
        <f>VLOOKUP(A640,Taul1!A2:C834,3)</f>
        <v>1</v>
      </c>
      <c r="I640" t="str">
        <f>VLOOKUP(A640,Taul1!A2:C834,2)</f>
        <v>Asuntokunnan koko (1 henkilö)</v>
      </c>
      <c r="L640" t="s">
        <v>1663</v>
      </c>
      <c r="M640" t="str">
        <f t="shared" si="9"/>
        <v>14,28,2</v>
      </c>
      <c r="O640">
        <f>VLOOKUP(B640,Taul1!A2:C834,3)</f>
        <v>0</v>
      </c>
      <c r="P640" t="str">
        <f>VLOOKUP(B640,Taul1!A2:C834,2)</f>
        <v>Opetus- ja kulttuuritoiminta yhteensä investointimenot yhteensä</v>
      </c>
    </row>
    <row r="641" spans="1:16" ht="18" x14ac:dyDescent="0.3">
      <c r="A641" s="1" t="s">
        <v>27</v>
      </c>
      <c r="B641" s="1" t="s">
        <v>297</v>
      </c>
      <c r="C641" s="1">
        <v>-0.128</v>
      </c>
      <c r="D641" s="1">
        <v>2.3828409842885499E-2</v>
      </c>
      <c r="E641" s="1" t="s">
        <v>337</v>
      </c>
      <c r="F641" s="3">
        <v>14</v>
      </c>
      <c r="G641" s="3">
        <v>29</v>
      </c>
      <c r="H641">
        <f>VLOOKUP(A641,Taul1!A2:C834,3)</f>
        <v>1</v>
      </c>
      <c r="I641" t="str">
        <f>VLOOKUP(A641,Taul1!A2:C834,2)</f>
        <v>Asuntokunnan koko (1 henkilö)</v>
      </c>
      <c r="L641" t="s">
        <v>1663</v>
      </c>
      <c r="M641" t="str">
        <f t="shared" si="9"/>
        <v>14,29,-2</v>
      </c>
      <c r="O641">
        <f>VLOOKUP(B641,Taul1!A2:C834,3)</f>
        <v>0</v>
      </c>
      <c r="P641" t="str">
        <f>VLOOKUP(B641,Taul1!A2:C834,2)</f>
        <v>Yhdyskuntasuunnittelu investointimenot yhteensä</v>
      </c>
    </row>
    <row r="642" spans="1:16" ht="18" x14ac:dyDescent="0.3">
      <c r="A642" s="1" t="s">
        <v>27</v>
      </c>
      <c r="B642" s="1" t="s">
        <v>299</v>
      </c>
      <c r="C642" s="1">
        <v>-0.1</v>
      </c>
      <c r="D642" s="1">
        <v>7.9590465627439405E-2</v>
      </c>
      <c r="E642" s="1" t="s">
        <v>337</v>
      </c>
      <c r="F642" s="3">
        <v>14</v>
      </c>
      <c r="G642" s="3">
        <v>30</v>
      </c>
      <c r="H642">
        <f>VLOOKUP(A642,Taul1!A2:C834,3)</f>
        <v>1</v>
      </c>
      <c r="I642" t="str">
        <f>VLOOKUP(A642,Taul1!A2:C834,2)</f>
        <v>Asuntokunnan koko (1 henkilö)</v>
      </c>
      <c r="L642" t="s">
        <v>1663</v>
      </c>
      <c r="M642" t="str">
        <f t="shared" si="9"/>
        <v>14,30,-1</v>
      </c>
      <c r="O642">
        <f>VLOOKUP(B642,Taul1!A2:C834,3)</f>
        <v>0</v>
      </c>
      <c r="P642" t="str">
        <f>VLOOKUP(B642,Taul1!A2:C834,2)</f>
        <v>Rakennusvalvonta investointimenot yhteensä</v>
      </c>
    </row>
    <row r="643" spans="1:16" ht="18" x14ac:dyDescent="0.3">
      <c r="A643" s="1" t="s">
        <v>27</v>
      </c>
      <c r="B643" s="1" t="s">
        <v>301</v>
      </c>
      <c r="C643" s="1">
        <v>-0.17199999999999999</v>
      </c>
      <c r="D643" s="1">
        <v>2.39807193375496E-3</v>
      </c>
      <c r="E643" s="1" t="s">
        <v>337</v>
      </c>
      <c r="F643" s="3">
        <v>14</v>
      </c>
      <c r="G643" s="3">
        <v>31</v>
      </c>
      <c r="H643">
        <f>VLOOKUP(A643,Taul1!A2:C834,3)</f>
        <v>1</v>
      </c>
      <c r="I643" t="str">
        <f>VLOOKUP(A643,Taul1!A2:C834,2)</f>
        <v>Asuntokunnan koko (1 henkilö)</v>
      </c>
      <c r="L643" t="s">
        <v>1663</v>
      </c>
      <c r="M643" t="str">
        <f t="shared" ref="M643:M706" si="10">F643&amp;L643&amp;G643&amp;L643&amp;INT(C643*10)</f>
        <v>14,31,-2</v>
      </c>
      <c r="O643">
        <f>VLOOKUP(B643,Taul1!A2:C834,3)</f>
        <v>0</v>
      </c>
      <c r="P643" t="str">
        <f>VLOOKUP(B643,Taul1!A2:C834,2)</f>
        <v>Ympäristön huolto investointimenot yhteensä</v>
      </c>
    </row>
    <row r="644" spans="1:16" ht="18" x14ac:dyDescent="0.3">
      <c r="A644" s="1" t="s">
        <v>27</v>
      </c>
      <c r="B644" s="1" t="s">
        <v>303</v>
      </c>
      <c r="C644" s="1">
        <v>0.24</v>
      </c>
      <c r="D644" s="1">
        <v>2.0098787826272599E-5</v>
      </c>
      <c r="E644" s="1" t="s">
        <v>337</v>
      </c>
      <c r="F644" s="3">
        <v>14</v>
      </c>
      <c r="G644" s="3">
        <v>32</v>
      </c>
      <c r="H644">
        <f>VLOOKUP(A644,Taul1!A2:C834,3)</f>
        <v>1</v>
      </c>
      <c r="I644" t="str">
        <f>VLOOKUP(A644,Taul1!A2:C834,2)</f>
        <v>Asuntokunnan koko (1 henkilö)</v>
      </c>
      <c r="L644" t="s">
        <v>1663</v>
      </c>
      <c r="M644" t="str">
        <f t="shared" si="10"/>
        <v>14,32,2</v>
      </c>
      <c r="O644">
        <f>VLOOKUP(B644,Taul1!A2:C834,3)</f>
        <v>0</v>
      </c>
      <c r="P644" t="str">
        <f>VLOOKUP(B644,Taul1!A2:C834,2)</f>
        <v>Liikenneväylät investointimenot yhteensä</v>
      </c>
    </row>
    <row r="645" spans="1:16" ht="18" x14ac:dyDescent="0.3">
      <c r="A645" s="1" t="s">
        <v>27</v>
      </c>
      <c r="B645" s="1" t="s">
        <v>305</v>
      </c>
      <c r="C645" s="1">
        <v>0.17599999999999999</v>
      </c>
      <c r="D645" s="1">
        <v>1.8355230235619299E-3</v>
      </c>
      <c r="E645" s="1" t="s">
        <v>337</v>
      </c>
      <c r="F645" s="3">
        <v>14</v>
      </c>
      <c r="G645" s="3">
        <v>33</v>
      </c>
      <c r="H645">
        <f>VLOOKUP(A645,Taul1!A2:C834,3)</f>
        <v>1</v>
      </c>
      <c r="I645" t="str">
        <f>VLOOKUP(A645,Taul1!A2:C834,2)</f>
        <v>Asuntokunnan koko (1 henkilö)</v>
      </c>
      <c r="L645" t="s">
        <v>1663</v>
      </c>
      <c r="M645" t="str">
        <f t="shared" si="10"/>
        <v>14,33,1</v>
      </c>
      <c r="O645">
        <f>VLOOKUP(B645,Taul1!A2:C834,3)</f>
        <v>0</v>
      </c>
      <c r="P645" t="str">
        <f>VLOOKUP(B645,Taul1!A2:C834,2)</f>
        <v>Puistot ja yleiset alueet investointimenot yhteensä</v>
      </c>
    </row>
    <row r="646" spans="1:16" ht="18" x14ac:dyDescent="0.3">
      <c r="A646" s="1" t="s">
        <v>27</v>
      </c>
      <c r="B646" s="1" t="s">
        <v>307</v>
      </c>
      <c r="C646" s="1">
        <v>-0.108</v>
      </c>
      <c r="D646" s="1">
        <v>5.7989934853055702E-2</v>
      </c>
      <c r="E646" s="1" t="s">
        <v>337</v>
      </c>
      <c r="F646" s="3">
        <v>14</v>
      </c>
      <c r="G646" s="3">
        <v>34</v>
      </c>
      <c r="H646">
        <f>VLOOKUP(A646,Taul1!A2:C834,3)</f>
        <v>1</v>
      </c>
      <c r="I646" t="str">
        <f>VLOOKUP(A646,Taul1!A2:C834,2)</f>
        <v>Asuntokunnan koko (1 henkilö)</v>
      </c>
      <c r="L646" t="s">
        <v>1663</v>
      </c>
      <c r="M646" t="str">
        <f t="shared" si="10"/>
        <v>14,34,-2</v>
      </c>
      <c r="O646">
        <f>VLOOKUP(B646,Taul1!A2:C834,3)</f>
        <v>0</v>
      </c>
      <c r="P646" t="str">
        <f>VLOOKUP(B646,Taul1!A2:C834,2)</f>
        <v>Palo- ja pelastustoiminta investointimenot yhteensä</v>
      </c>
    </row>
    <row r="647" spans="1:16" ht="18" x14ac:dyDescent="0.3">
      <c r="A647" s="1" t="s">
        <v>27</v>
      </c>
      <c r="B647" s="1" t="s">
        <v>309</v>
      </c>
      <c r="C647" s="1">
        <v>-3.9E-2</v>
      </c>
      <c r="D647" s="1">
        <v>0.49467501674284198</v>
      </c>
      <c r="E647" s="1" t="s">
        <v>337</v>
      </c>
      <c r="F647" s="3">
        <v>14</v>
      </c>
      <c r="G647" s="3">
        <v>35</v>
      </c>
      <c r="H647">
        <f>VLOOKUP(A647,Taul1!A2:C834,3)</f>
        <v>1</v>
      </c>
      <c r="I647" t="str">
        <f>VLOOKUP(A647,Taul1!A2:C834,2)</f>
        <v>Asuntokunnan koko (1 henkilö)</v>
      </c>
      <c r="L647" t="s">
        <v>1663</v>
      </c>
      <c r="M647" t="str">
        <f t="shared" si="10"/>
        <v>14,35,-1</v>
      </c>
      <c r="O647">
        <f>VLOOKUP(B647,Taul1!A2:C834,3)</f>
        <v>0</v>
      </c>
      <c r="P647" t="str">
        <f>VLOOKUP(B647,Taul1!A2:C834,2)</f>
        <v>Lomituspalvelut investointimenot yhteensä</v>
      </c>
    </row>
    <row r="648" spans="1:16" ht="18" x14ac:dyDescent="0.3">
      <c r="A648" s="1" t="s">
        <v>27</v>
      </c>
      <c r="B648" s="1" t="s">
        <v>311</v>
      </c>
      <c r="C648" s="1">
        <v>-2.9000000000000001E-2</v>
      </c>
      <c r="D648" s="1">
        <v>0.61693664464209397</v>
      </c>
      <c r="E648" s="1" t="s">
        <v>337</v>
      </c>
      <c r="F648" s="3">
        <v>14</v>
      </c>
      <c r="G648" s="3">
        <v>36</v>
      </c>
      <c r="H648">
        <f>VLOOKUP(A648,Taul1!A2:C834,3)</f>
        <v>1</v>
      </c>
      <c r="I648" t="str">
        <f>VLOOKUP(A648,Taul1!A2:C834,2)</f>
        <v>Asuntokunnan koko (1 henkilö)</v>
      </c>
      <c r="L648" t="s">
        <v>1663</v>
      </c>
      <c r="M648" t="str">
        <f t="shared" si="10"/>
        <v>14,36,-1</v>
      </c>
      <c r="O648">
        <f>VLOOKUP(B648,Taul1!A2:C834,3)</f>
        <v>0</v>
      </c>
      <c r="P648" t="str">
        <f>VLOOKUP(B648,Taul1!A2:C834,2)</f>
        <v>Tila- ja vuokrauspalvelut investointimenot yhteensä</v>
      </c>
    </row>
    <row r="649" spans="1:16" ht="18" x14ac:dyDescent="0.3">
      <c r="A649" s="1" t="s">
        <v>27</v>
      </c>
      <c r="B649" s="1" t="s">
        <v>313</v>
      </c>
      <c r="C649" s="1">
        <v>-4.3999999999999997E-2</v>
      </c>
      <c r="D649" s="1">
        <v>0.44101041063945701</v>
      </c>
      <c r="E649" s="1" t="s">
        <v>337</v>
      </c>
      <c r="F649" s="3">
        <v>14</v>
      </c>
      <c r="G649" s="3">
        <v>37</v>
      </c>
      <c r="H649">
        <f>VLOOKUP(A649,Taul1!A2:C834,3)</f>
        <v>1</v>
      </c>
      <c r="I649" t="str">
        <f>VLOOKUP(A649,Taul1!A2:C834,2)</f>
        <v>Asuntokunnan koko (1 henkilö)</v>
      </c>
      <c r="L649" t="s">
        <v>1663</v>
      </c>
      <c r="M649" t="str">
        <f t="shared" si="10"/>
        <v>14,37,-1</v>
      </c>
      <c r="O649">
        <f>VLOOKUP(B649,Taul1!A2:C834,3)</f>
        <v>0</v>
      </c>
      <c r="P649" t="str">
        <f>VLOOKUP(B649,Taul1!A2:C834,2)</f>
        <v>Tukipalvelut investointimenot yhteensä</v>
      </c>
    </row>
    <row r="650" spans="1:16" ht="18" x14ac:dyDescent="0.3">
      <c r="A650" s="1" t="s">
        <v>27</v>
      </c>
      <c r="B650" s="1" t="s">
        <v>315</v>
      </c>
      <c r="C650" s="1">
        <v>-3.7999999999999999E-2</v>
      </c>
      <c r="D650" s="1">
        <v>0.49974539206401197</v>
      </c>
      <c r="E650" s="1" t="s">
        <v>337</v>
      </c>
      <c r="F650" s="3">
        <v>14</v>
      </c>
      <c r="G650" s="3">
        <v>38</v>
      </c>
      <c r="H650">
        <f>VLOOKUP(A650,Taul1!A2:C834,3)</f>
        <v>1</v>
      </c>
      <c r="I650" t="str">
        <f>VLOOKUP(A650,Taul1!A2:C834,2)</f>
        <v>Asuntokunnan koko (1 henkilö)</v>
      </c>
      <c r="L650" t="s">
        <v>1663</v>
      </c>
      <c r="M650" t="str">
        <f t="shared" si="10"/>
        <v>14,38,-1</v>
      </c>
      <c r="O650">
        <f>VLOOKUP(B650,Taul1!A2:C834,3)</f>
        <v>0</v>
      </c>
      <c r="P650" t="str">
        <f>VLOOKUP(B650,Taul1!A2:C834,2)</f>
        <v>Elinkeinoelämän edistäminen investointimenot yhteensä</v>
      </c>
    </row>
    <row r="651" spans="1:16" ht="18" x14ac:dyDescent="0.3">
      <c r="A651" s="1" t="s">
        <v>27</v>
      </c>
      <c r="B651" s="1" t="s">
        <v>317</v>
      </c>
      <c r="C651" s="1">
        <v>0.1</v>
      </c>
      <c r="D651" s="1">
        <v>7.8687313000300796E-2</v>
      </c>
      <c r="E651" s="1" t="s">
        <v>337</v>
      </c>
      <c r="F651" s="3">
        <v>14</v>
      </c>
      <c r="G651" s="3">
        <v>39</v>
      </c>
      <c r="H651">
        <f>VLOOKUP(A651,Taul1!A2:C834,3)</f>
        <v>1</v>
      </c>
      <c r="I651" t="str">
        <f>VLOOKUP(A651,Taul1!A2:C834,2)</f>
        <v>Asuntokunnan koko (1 henkilö)</v>
      </c>
      <c r="L651" t="s">
        <v>1663</v>
      </c>
      <c r="M651" t="str">
        <f t="shared" si="10"/>
        <v>14,39,1</v>
      </c>
      <c r="O651">
        <f>VLOOKUP(B651,Taul1!A2:C834,3)</f>
        <v>0</v>
      </c>
      <c r="P651" t="str">
        <f>VLOOKUP(B651,Taul1!A2:C834,2)</f>
        <v>Vesihuolto investointimenot yhteensä</v>
      </c>
    </row>
    <row r="652" spans="1:16" ht="18" x14ac:dyDescent="0.3">
      <c r="A652" s="1" t="s">
        <v>27</v>
      </c>
      <c r="B652" s="1" t="s">
        <v>319</v>
      </c>
      <c r="C652" s="1">
        <v>1.0999999999999999E-2</v>
      </c>
      <c r="D652" s="1">
        <v>0.84469461478305496</v>
      </c>
      <c r="E652" s="1" t="s">
        <v>337</v>
      </c>
      <c r="F652" s="3">
        <v>14</v>
      </c>
      <c r="G652" s="3">
        <v>40</v>
      </c>
      <c r="H652">
        <f>VLOOKUP(A652,Taul1!A2:C834,3)</f>
        <v>1</v>
      </c>
      <c r="I652" t="str">
        <f>VLOOKUP(A652,Taul1!A2:C834,2)</f>
        <v>Asuntokunnan koko (1 henkilö)</v>
      </c>
      <c r="L652" t="s">
        <v>1663</v>
      </c>
      <c r="M652" t="str">
        <f t="shared" si="10"/>
        <v>14,40,0</v>
      </c>
      <c r="O652">
        <f>VLOOKUP(B652,Taul1!A2:C834,3)</f>
        <v>0</v>
      </c>
      <c r="P652" t="str">
        <f>VLOOKUP(B652,Taul1!A2:C834,2)</f>
        <v>Energiahuolto investointimenot yhteensä</v>
      </c>
    </row>
    <row r="653" spans="1:16" ht="18" x14ac:dyDescent="0.3">
      <c r="A653" s="1" t="s">
        <v>27</v>
      </c>
      <c r="B653" s="1" t="s">
        <v>321</v>
      </c>
      <c r="C653" s="1">
        <v>-5.5E-2</v>
      </c>
      <c r="D653" s="1">
        <v>0.33309831326008699</v>
      </c>
      <c r="E653" s="1" t="s">
        <v>337</v>
      </c>
      <c r="F653" s="3">
        <v>14</v>
      </c>
      <c r="G653" s="3">
        <v>41</v>
      </c>
      <c r="H653">
        <f>VLOOKUP(A653,Taul1!A2:C834,3)</f>
        <v>1</v>
      </c>
      <c r="I653" t="str">
        <f>VLOOKUP(A653,Taul1!A2:C834,2)</f>
        <v>Asuntokunnan koko (1 henkilö)</v>
      </c>
      <c r="L653" t="s">
        <v>1663</v>
      </c>
      <c r="M653" t="str">
        <f t="shared" si="10"/>
        <v>14,41,-1</v>
      </c>
      <c r="O653">
        <f>VLOOKUP(B653,Taul1!A2:C834,3)</f>
        <v>0</v>
      </c>
      <c r="P653" t="str">
        <f>VLOOKUP(B653,Taul1!A2:C834,2)</f>
        <v>Jätehuolto investointimenot yhteensä</v>
      </c>
    </row>
    <row r="654" spans="1:16" ht="18" x14ac:dyDescent="0.3">
      <c r="A654" s="1" t="s">
        <v>27</v>
      </c>
      <c r="B654" s="1" t="s">
        <v>323</v>
      </c>
      <c r="C654" s="1">
        <v>-0.28699999999999998</v>
      </c>
      <c r="D654" s="2">
        <v>2.6063574154466801E-7</v>
      </c>
      <c r="E654" s="1" t="s">
        <v>337</v>
      </c>
      <c r="F654" s="3">
        <v>14</v>
      </c>
      <c r="G654" s="3">
        <v>42</v>
      </c>
      <c r="H654">
        <f>VLOOKUP(A654,Taul1!A2:C834,3)</f>
        <v>1</v>
      </c>
      <c r="I654" t="str">
        <f>VLOOKUP(A654,Taul1!A2:C834,2)</f>
        <v>Asuntokunnan koko (1 henkilö)</v>
      </c>
      <c r="L654" t="s">
        <v>1663</v>
      </c>
      <c r="M654" t="str">
        <f t="shared" si="10"/>
        <v>14,42,-3</v>
      </c>
      <c r="O654">
        <f>VLOOKUP(B654,Taul1!A2:C834,3)</f>
        <v>0</v>
      </c>
      <c r="P654" t="str">
        <f>VLOOKUP(B654,Taul1!A2:C834,2)</f>
        <v>Joukkoliikenne investointimenot yhteensä</v>
      </c>
    </row>
    <row r="655" spans="1:16" ht="18" x14ac:dyDescent="0.3">
      <c r="A655" s="1" t="s">
        <v>27</v>
      </c>
      <c r="B655" s="1" t="s">
        <v>325</v>
      </c>
      <c r="C655" s="1">
        <v>2.1999999999999999E-2</v>
      </c>
      <c r="D655" s="1">
        <v>0.69476319372301598</v>
      </c>
      <c r="E655" s="1" t="s">
        <v>337</v>
      </c>
      <c r="F655" s="3">
        <v>14</v>
      </c>
      <c r="G655" s="3">
        <v>43</v>
      </c>
      <c r="H655">
        <f>VLOOKUP(A655,Taul1!A2:C834,3)</f>
        <v>1</v>
      </c>
      <c r="I655" t="str">
        <f>VLOOKUP(A655,Taul1!A2:C834,2)</f>
        <v>Asuntokunnan koko (1 henkilö)</v>
      </c>
      <c r="L655" t="s">
        <v>1663</v>
      </c>
      <c r="M655" t="str">
        <f t="shared" si="10"/>
        <v>14,43,0</v>
      </c>
      <c r="O655">
        <f>VLOOKUP(B655,Taul1!A2:C834,3)</f>
        <v>0</v>
      </c>
      <c r="P655" t="str">
        <f>VLOOKUP(B655,Taul1!A2:C834,2)</f>
        <v>Satamatoiminta investointimenot yhteensä</v>
      </c>
    </row>
    <row r="656" spans="1:16" ht="18" x14ac:dyDescent="0.3">
      <c r="A656" s="1" t="s">
        <v>27</v>
      </c>
      <c r="B656" s="1" t="s">
        <v>327</v>
      </c>
      <c r="C656" s="1">
        <v>4.1000000000000002E-2</v>
      </c>
      <c r="D656" s="1">
        <v>0.46731267188565401</v>
      </c>
      <c r="E656" s="1" t="s">
        <v>337</v>
      </c>
      <c r="F656" s="3">
        <v>14</v>
      </c>
      <c r="G656" s="3">
        <v>44</v>
      </c>
      <c r="H656">
        <f>VLOOKUP(A656,Taul1!A2:C834,3)</f>
        <v>1</v>
      </c>
      <c r="I656" t="str">
        <f>VLOOKUP(A656,Taul1!A2:C834,2)</f>
        <v>Asuntokunnan koko (1 henkilö)</v>
      </c>
      <c r="L656" t="s">
        <v>1663</v>
      </c>
      <c r="M656" t="str">
        <f t="shared" si="10"/>
        <v>14,44,0</v>
      </c>
      <c r="O656">
        <f>VLOOKUP(B656,Taul1!A2:C834,3)</f>
        <v>0</v>
      </c>
      <c r="P656" t="str">
        <f>VLOOKUP(B656,Taul1!A2:C834,2)</f>
        <v>Maa- ja metsätilat investointimenot yhteensä</v>
      </c>
    </row>
    <row r="657" spans="1:16" ht="18" x14ac:dyDescent="0.3">
      <c r="A657" s="1" t="s">
        <v>27</v>
      </c>
      <c r="B657" s="1" t="s">
        <v>329</v>
      </c>
      <c r="C657" s="1">
        <v>6.7000000000000004E-2</v>
      </c>
      <c r="D657" s="1">
        <v>0.23827003329089599</v>
      </c>
      <c r="E657" s="1" t="s">
        <v>337</v>
      </c>
      <c r="F657" s="3">
        <v>14</v>
      </c>
      <c r="G657" s="3">
        <v>45</v>
      </c>
      <c r="H657">
        <f>VLOOKUP(A657,Taul1!A2:C834,3)</f>
        <v>1</v>
      </c>
      <c r="I657" t="str">
        <f>VLOOKUP(A657,Taul1!A2:C834,2)</f>
        <v>Asuntokunnan koko (1 henkilö)</v>
      </c>
      <c r="L657" t="s">
        <v>1663</v>
      </c>
      <c r="M657" t="str">
        <f t="shared" si="10"/>
        <v>14,45,0</v>
      </c>
      <c r="O657">
        <f>VLOOKUP(B657,Taul1!A2:C834,3)</f>
        <v>0</v>
      </c>
      <c r="P657" t="str">
        <f>VLOOKUP(B657,Taul1!A2:C834,2)</f>
        <v>Muu toiminta investointimenot yhteensä</v>
      </c>
    </row>
    <row r="658" spans="1:16" ht="18" x14ac:dyDescent="0.3">
      <c r="A658" s="1" t="s">
        <v>27</v>
      </c>
      <c r="B658" s="1" t="s">
        <v>331</v>
      </c>
      <c r="C658" s="1">
        <v>0.28599999999999998</v>
      </c>
      <c r="D658" s="2">
        <v>2.9000414880631098E-7</v>
      </c>
      <c r="E658" s="1" t="s">
        <v>337</v>
      </c>
      <c r="F658" s="3">
        <v>14</v>
      </c>
      <c r="G658" s="3">
        <v>46</v>
      </c>
      <c r="H658">
        <f>VLOOKUP(A658,Taul1!A2:C834,3)</f>
        <v>1</v>
      </c>
      <c r="I658" t="str">
        <f>VLOOKUP(A658,Taul1!A2:C834,2)</f>
        <v>Asuntokunnan koko (1 henkilö)</v>
      </c>
      <c r="L658" t="s">
        <v>1663</v>
      </c>
      <c r="M658" t="str">
        <f t="shared" si="10"/>
        <v>14,46,2</v>
      </c>
      <c r="O658">
        <f>VLOOKUP(B658,Taul1!A2:C834,3)</f>
        <v>0</v>
      </c>
      <c r="P658" t="str">
        <f>VLOOKUP(B658,Taul1!A2:C834,2)</f>
        <v>Investoinnit yhteensä  investointimenot yhteensä</v>
      </c>
    </row>
    <row r="659" spans="1:16" ht="18" x14ac:dyDescent="0.3">
      <c r="A659" s="1" t="s">
        <v>27</v>
      </c>
      <c r="B659" s="1" t="s">
        <v>117</v>
      </c>
      <c r="C659" s="1">
        <v>-7.8E-2</v>
      </c>
      <c r="D659" s="1">
        <v>0.17325850862594599</v>
      </c>
      <c r="E659" s="1" t="s">
        <v>337</v>
      </c>
      <c r="F659" s="3">
        <v>14</v>
      </c>
      <c r="G659" s="3">
        <v>47</v>
      </c>
      <c r="H659">
        <f>VLOOKUP(A659,Taul1!A2:C834,3)</f>
        <v>1</v>
      </c>
      <c r="I659" t="str">
        <f>VLOOKUP(A659,Taul1!A2:C834,2)</f>
        <v>Asuntokunnan koko (1 henkilö)</v>
      </c>
      <c r="L659" t="s">
        <v>1663</v>
      </c>
      <c r="M659" t="str">
        <f t="shared" si="10"/>
        <v>14,47,-1</v>
      </c>
      <c r="O659">
        <f>VLOOKUP(B659,Taul1!A2:C834,3)</f>
        <v>0</v>
      </c>
      <c r="P659" t="str">
        <f>VLOOKUP(B659,Taul1!A2:C834,2)</f>
        <v>Taloudellinen huoltosuhde</v>
      </c>
    </row>
    <row r="660" spans="1:16" ht="18" x14ac:dyDescent="0.3">
      <c r="A660" s="1" t="s">
        <v>29</v>
      </c>
      <c r="B660" s="1" t="s">
        <v>241</v>
      </c>
      <c r="C660" s="1">
        <v>-1.4E-2</v>
      </c>
      <c r="D660" s="1">
        <v>0.80538073331349302</v>
      </c>
      <c r="E660" s="1" t="s">
        <v>337</v>
      </c>
      <c r="F660" s="3">
        <v>15</v>
      </c>
      <c r="G660" s="3">
        <v>1</v>
      </c>
      <c r="H660">
        <f>VLOOKUP(A660,Taul1!A2:C834,3)</f>
        <v>1</v>
      </c>
      <c r="I660" t="str">
        <f>VLOOKUP(A660,Taul1!A2:C834,2)</f>
        <v>Asuntokunnan koko (2 henkilöä)</v>
      </c>
      <c r="L660" t="s">
        <v>1663</v>
      </c>
      <c r="M660" t="str">
        <f t="shared" si="10"/>
        <v>15,1,-1</v>
      </c>
      <c r="O660">
        <f>VLOOKUP(B660,Taul1!A2:C834,3)</f>
        <v>0</v>
      </c>
      <c r="P660" t="str">
        <f>VLOOKUP(B660,Taul1!A2:C834,2)</f>
        <v>Yleishallinto investointimenot yhteensä</v>
      </c>
    </row>
    <row r="661" spans="1:16" ht="18" x14ac:dyDescent="0.3">
      <c r="A661" s="1" t="s">
        <v>29</v>
      </c>
      <c r="B661" s="1" t="s">
        <v>243</v>
      </c>
      <c r="C661" s="1">
        <v>-0.10199999999999999</v>
      </c>
      <c r="D661" s="1">
        <v>7.2905642507374593E-2</v>
      </c>
      <c r="E661" s="1" t="s">
        <v>337</v>
      </c>
      <c r="F661" s="3">
        <v>15</v>
      </c>
      <c r="G661" s="3">
        <v>2</v>
      </c>
      <c r="H661">
        <f>VLOOKUP(A661,Taul1!A2:C834,3)</f>
        <v>1</v>
      </c>
      <c r="I661" t="str">
        <f>VLOOKUP(A661,Taul1!A2:C834,2)</f>
        <v>Asuntokunnan koko (2 henkilöä)</v>
      </c>
      <c r="L661" t="s">
        <v>1663</v>
      </c>
      <c r="M661" t="str">
        <f t="shared" si="10"/>
        <v>15,2,-2</v>
      </c>
      <c r="O661">
        <f>VLOOKUP(B661,Taul1!A2:C834,3)</f>
        <v>0</v>
      </c>
      <c r="P661" t="str">
        <f>VLOOKUP(B661,Taul1!A2:C834,2)</f>
        <v>Lasten ja perheiden palvelut investointimenot yhteensä</v>
      </c>
    </row>
    <row r="662" spans="1:16" ht="18" x14ac:dyDescent="0.3">
      <c r="A662" s="1" t="s">
        <v>29</v>
      </c>
      <c r="B662" s="1" t="s">
        <v>245</v>
      </c>
      <c r="C662" s="1">
        <v>0.13</v>
      </c>
      <c r="D662" s="1">
        <v>2.2284879487830599E-2</v>
      </c>
      <c r="E662" s="1" t="s">
        <v>337</v>
      </c>
      <c r="F662" s="3">
        <v>15</v>
      </c>
      <c r="G662" s="3">
        <v>3</v>
      </c>
      <c r="H662">
        <f>VLOOKUP(A662,Taul1!A2:C834,3)</f>
        <v>1</v>
      </c>
      <c r="I662" t="str">
        <f>VLOOKUP(A662,Taul1!A2:C834,2)</f>
        <v>Asuntokunnan koko (2 henkilöä)</v>
      </c>
      <c r="L662" t="s">
        <v>1663</v>
      </c>
      <c r="M662" t="str">
        <f t="shared" si="10"/>
        <v>15,3,1</v>
      </c>
      <c r="O662">
        <f>VLOOKUP(B662,Taul1!A2:C834,3)</f>
        <v>0</v>
      </c>
      <c r="P662" t="str">
        <f>VLOOKUP(B662,Taul1!A2:C834,2)</f>
        <v>Ikääntyneiden palvelut investointimenot yhteensä</v>
      </c>
    </row>
    <row r="663" spans="1:16" ht="18" x14ac:dyDescent="0.3">
      <c r="A663" s="1" t="s">
        <v>29</v>
      </c>
      <c r="B663" s="1" t="s">
        <v>247</v>
      </c>
      <c r="C663" s="1">
        <v>5.0000000000000001E-3</v>
      </c>
      <c r="D663" s="1">
        <v>0.927833451188119</v>
      </c>
      <c r="E663" s="1" t="s">
        <v>337</v>
      </c>
      <c r="F663" s="3">
        <v>15</v>
      </c>
      <c r="G663" s="3">
        <v>4</v>
      </c>
      <c r="H663">
        <f>VLOOKUP(A663,Taul1!A2:C834,3)</f>
        <v>1</v>
      </c>
      <c r="I663" t="str">
        <f>VLOOKUP(A663,Taul1!A2:C834,2)</f>
        <v>Asuntokunnan koko (2 henkilöä)</v>
      </c>
      <c r="L663" t="s">
        <v>1663</v>
      </c>
      <c r="M663" t="str">
        <f t="shared" si="10"/>
        <v>15,4,0</v>
      </c>
      <c r="O663">
        <f>VLOOKUP(B663,Taul1!A2:C834,3)</f>
        <v>0</v>
      </c>
      <c r="P663" t="str">
        <f>VLOOKUP(B663,Taul1!A2:C834,2)</f>
        <v>Vammaisten palvelut investointimenot yhteensä</v>
      </c>
    </row>
    <row r="664" spans="1:16" ht="18" x14ac:dyDescent="0.3">
      <c r="A664" s="1" t="s">
        <v>29</v>
      </c>
      <c r="B664" s="1" t="s">
        <v>249</v>
      </c>
      <c r="C664" s="1">
        <v>-3.5000000000000003E-2</v>
      </c>
      <c r="D664" s="1">
        <v>0.53441527266339195</v>
      </c>
      <c r="E664" s="1" t="s">
        <v>337</v>
      </c>
      <c r="F664" s="3">
        <v>15</v>
      </c>
      <c r="G664" s="3">
        <v>5</v>
      </c>
      <c r="H664">
        <f>VLOOKUP(A664,Taul1!A2:C834,3)</f>
        <v>1</v>
      </c>
      <c r="I664" t="str">
        <f>VLOOKUP(A664,Taul1!A2:C834,2)</f>
        <v>Asuntokunnan koko (2 henkilöä)</v>
      </c>
      <c r="L664" t="s">
        <v>1663</v>
      </c>
      <c r="M664" t="str">
        <f t="shared" si="10"/>
        <v>15,5,-1</v>
      </c>
      <c r="O664">
        <f>VLOOKUP(B664,Taul1!A2:C834,3)</f>
        <v>0</v>
      </c>
      <c r="P664" t="str">
        <f>VLOOKUP(B664,Taul1!A2:C834,2)</f>
        <v>Kotihoito investointimenot yhteensä</v>
      </c>
    </row>
    <row r="665" spans="1:16" ht="18" x14ac:dyDescent="0.3">
      <c r="A665" s="1" t="s">
        <v>29</v>
      </c>
      <c r="B665" s="1" t="s">
        <v>251</v>
      </c>
      <c r="C665" s="1">
        <v>-8.5999999999999993E-2</v>
      </c>
      <c r="D665" s="1">
        <v>0.12991688839141999</v>
      </c>
      <c r="E665" s="1" t="s">
        <v>337</v>
      </c>
      <c r="F665" s="3">
        <v>15</v>
      </c>
      <c r="G665" s="3">
        <v>6</v>
      </c>
      <c r="H665">
        <f>VLOOKUP(A665,Taul1!A2:C834,3)</f>
        <v>1</v>
      </c>
      <c r="I665" t="str">
        <f>VLOOKUP(A665,Taul1!A2:C834,2)</f>
        <v>Asuntokunnan koko (2 henkilöä)</v>
      </c>
      <c r="L665" t="s">
        <v>1663</v>
      </c>
      <c r="M665" t="str">
        <f t="shared" si="10"/>
        <v>15,6,-1</v>
      </c>
      <c r="O665">
        <f>VLOOKUP(B665,Taul1!A2:C834,3)</f>
        <v>0</v>
      </c>
      <c r="P665" t="str">
        <f>VLOOKUP(B665,Taul1!A2:C834,2)</f>
        <v>Työllistymistä tukevat palvelut investointimenot yhteensä</v>
      </c>
    </row>
    <row r="666" spans="1:16" ht="18" x14ac:dyDescent="0.3">
      <c r="A666" s="1" t="s">
        <v>29</v>
      </c>
      <c r="B666" s="1" t="s">
        <v>253</v>
      </c>
      <c r="C666" s="1">
        <v>-0.12</v>
      </c>
      <c r="D666" s="1">
        <v>3.5118684759799901E-2</v>
      </c>
      <c r="E666" s="1" t="s">
        <v>337</v>
      </c>
      <c r="F666" s="3">
        <v>15</v>
      </c>
      <c r="G666" s="3">
        <v>7</v>
      </c>
      <c r="H666">
        <f>VLOOKUP(A666,Taul1!A2:C834,3)</f>
        <v>1</v>
      </c>
      <c r="I666" t="str">
        <f>VLOOKUP(A666,Taul1!A2:C834,2)</f>
        <v>Asuntokunnan koko (2 henkilöä)</v>
      </c>
      <c r="L666" t="s">
        <v>1663</v>
      </c>
      <c r="M666" t="str">
        <f t="shared" si="10"/>
        <v>15,7,-2</v>
      </c>
      <c r="O666">
        <f>VLOOKUP(B666,Taul1!A2:C834,3)</f>
        <v>0</v>
      </c>
      <c r="P666" t="str">
        <f>VLOOKUP(B666,Taul1!A2:C834,2)</f>
        <v>Päihdehuollon erityispalvelut investointimenot yhteensä</v>
      </c>
    </row>
    <row r="667" spans="1:16" ht="18" x14ac:dyDescent="0.3">
      <c r="A667" s="1" t="s">
        <v>29</v>
      </c>
      <c r="B667" s="1" t="s">
        <v>255</v>
      </c>
      <c r="C667" s="1">
        <v>6.7000000000000004E-2</v>
      </c>
      <c r="D667" s="1">
        <v>0.23703300193732399</v>
      </c>
      <c r="E667" s="1" t="s">
        <v>337</v>
      </c>
      <c r="F667" s="3">
        <v>15</v>
      </c>
      <c r="G667" s="3">
        <v>8</v>
      </c>
      <c r="H667">
        <f>VLOOKUP(A667,Taul1!A2:C834,3)</f>
        <v>1</v>
      </c>
      <c r="I667" t="str">
        <f>VLOOKUP(A667,Taul1!A2:C834,2)</f>
        <v>Asuntokunnan koko (2 henkilöä)</v>
      </c>
      <c r="L667" t="s">
        <v>1663</v>
      </c>
      <c r="M667" t="str">
        <f t="shared" si="10"/>
        <v>15,8,0</v>
      </c>
      <c r="O667">
        <f>VLOOKUP(B667,Taul1!A2:C834,3)</f>
        <v>0</v>
      </c>
      <c r="P667" t="str">
        <f>VLOOKUP(B667,Taul1!A2:C834,2)</f>
        <v>Perusterveydenhuolto investointimenot yhteensä</v>
      </c>
    </row>
    <row r="668" spans="1:16" ht="18" x14ac:dyDescent="0.3">
      <c r="A668" s="1" t="s">
        <v>29</v>
      </c>
      <c r="B668" s="1" t="s">
        <v>257</v>
      </c>
      <c r="C668" s="1">
        <v>-3.9E-2</v>
      </c>
      <c r="D668" s="1">
        <v>0.49854485198821702</v>
      </c>
      <c r="E668" s="1" t="s">
        <v>337</v>
      </c>
      <c r="F668" s="3">
        <v>15</v>
      </c>
      <c r="G668" s="3">
        <v>9</v>
      </c>
      <c r="H668">
        <f>VLOOKUP(A668,Taul1!A2:C834,3)</f>
        <v>1</v>
      </c>
      <c r="I668" t="str">
        <f>VLOOKUP(A668,Taul1!A2:C834,2)</f>
        <v>Asuntokunnan koko (2 henkilöä)</v>
      </c>
      <c r="L668" t="s">
        <v>1663</v>
      </c>
      <c r="M668" t="str">
        <f t="shared" si="10"/>
        <v>15,9,-1</v>
      </c>
      <c r="O668">
        <f>VLOOKUP(B668,Taul1!A2:C834,3)</f>
        <v>0</v>
      </c>
      <c r="P668" t="str">
        <f>VLOOKUP(B668,Taul1!A2:C834,2)</f>
        <v>Erikoissairaanhoito investointimenot yhteensä</v>
      </c>
    </row>
    <row r="669" spans="1:16" ht="18" x14ac:dyDescent="0.3">
      <c r="A669" s="1" t="s">
        <v>29</v>
      </c>
      <c r="B669" s="1" t="s">
        <v>259</v>
      </c>
      <c r="C669" s="1">
        <v>0.112</v>
      </c>
      <c r="D669" s="1">
        <v>4.94845265613661E-2</v>
      </c>
      <c r="E669" s="1" t="s">
        <v>337</v>
      </c>
      <c r="F669" s="3">
        <v>15</v>
      </c>
      <c r="G669" s="3">
        <v>10</v>
      </c>
      <c r="H669">
        <f>VLOOKUP(A669,Taul1!A2:C834,3)</f>
        <v>1</v>
      </c>
      <c r="I669" t="str">
        <f>VLOOKUP(A669,Taul1!A2:C834,2)</f>
        <v>Asuntokunnan koko (2 henkilöä)</v>
      </c>
      <c r="L669" t="s">
        <v>1663</v>
      </c>
      <c r="M669" t="str">
        <f t="shared" si="10"/>
        <v>15,10,1</v>
      </c>
      <c r="O669">
        <f>VLOOKUP(B669,Taul1!A2:C834,3)</f>
        <v>0</v>
      </c>
      <c r="P669" t="str">
        <f>VLOOKUP(B669,Taul1!A2:C834,2)</f>
        <v>Ympäristöterveydenhuolto investointimenot yhteensä</v>
      </c>
    </row>
    <row r="670" spans="1:16" ht="18" x14ac:dyDescent="0.3">
      <c r="A670" s="1" t="s">
        <v>29</v>
      </c>
      <c r="B670" s="1" t="s">
        <v>261</v>
      </c>
      <c r="C670" s="1">
        <v>-9.1999999999999998E-2</v>
      </c>
      <c r="D670" s="1">
        <v>0.10652197097213301</v>
      </c>
      <c r="E670" s="1" t="s">
        <v>337</v>
      </c>
      <c r="F670" s="3">
        <v>15</v>
      </c>
      <c r="G670" s="3">
        <v>11</v>
      </c>
      <c r="H670">
        <f>VLOOKUP(A670,Taul1!A2:C834,3)</f>
        <v>1</v>
      </c>
      <c r="I670" t="str">
        <f>VLOOKUP(A670,Taul1!A2:C834,2)</f>
        <v>Asuntokunnan koko (2 henkilöä)</v>
      </c>
      <c r="L670" t="s">
        <v>1663</v>
      </c>
      <c r="M670" t="str">
        <f t="shared" si="10"/>
        <v>15,11,-1</v>
      </c>
      <c r="O670">
        <f>VLOOKUP(B670,Taul1!A2:C834,3)</f>
        <v>0</v>
      </c>
      <c r="P670" t="str">
        <f>VLOOKUP(B670,Taul1!A2:C834,2)</f>
        <v>Muu sosiaali- ja terveystoiminta investointimenot yhteensä</v>
      </c>
    </row>
    <row r="671" spans="1:16" ht="18" x14ac:dyDescent="0.3">
      <c r="A671" s="1" t="s">
        <v>29</v>
      </c>
      <c r="B671" s="1" t="s">
        <v>263</v>
      </c>
      <c r="C671" s="1">
        <v>0.111</v>
      </c>
      <c r="D671" s="1">
        <v>5.0698811431358598E-2</v>
      </c>
      <c r="E671" s="1" t="s">
        <v>337</v>
      </c>
      <c r="F671" s="3">
        <v>15</v>
      </c>
      <c r="G671" s="3">
        <v>12</v>
      </c>
      <c r="H671">
        <f>VLOOKUP(A671,Taul1!A2:C834,3)</f>
        <v>1</v>
      </c>
      <c r="I671" t="str">
        <f>VLOOKUP(A671,Taul1!A2:C834,2)</f>
        <v>Asuntokunnan koko (2 henkilöä)</v>
      </c>
      <c r="L671" t="s">
        <v>1663</v>
      </c>
      <c r="M671" t="str">
        <f t="shared" si="10"/>
        <v>15,12,1</v>
      </c>
      <c r="O671">
        <f>VLOOKUP(B671,Taul1!A2:C834,3)</f>
        <v>0</v>
      </c>
      <c r="P671" t="str">
        <f>VLOOKUP(B671,Taul1!A2:C834,2)</f>
        <v>Sosiaali- ja terveystoiminta yhteensä investointimenot yhteensä</v>
      </c>
    </row>
    <row r="672" spans="1:16" ht="18" x14ac:dyDescent="0.3">
      <c r="A672" s="1" t="s">
        <v>29</v>
      </c>
      <c r="B672" s="1" t="s">
        <v>265</v>
      </c>
      <c r="C672" s="1">
        <v>5.3999999999999999E-2</v>
      </c>
      <c r="D672" s="1">
        <v>0.346307565486559</v>
      </c>
      <c r="E672" s="1" t="s">
        <v>337</v>
      </c>
      <c r="F672" s="3">
        <v>15</v>
      </c>
      <c r="G672" s="3">
        <v>13</v>
      </c>
      <c r="H672">
        <f>VLOOKUP(A672,Taul1!A2:C834,3)</f>
        <v>1</v>
      </c>
      <c r="I672" t="str">
        <f>VLOOKUP(A672,Taul1!A2:C834,2)</f>
        <v>Asuntokunnan koko (2 henkilöä)</v>
      </c>
      <c r="L672" t="s">
        <v>1663</v>
      </c>
      <c r="M672" t="str">
        <f t="shared" si="10"/>
        <v>15,13,0</v>
      </c>
      <c r="O672">
        <f>VLOOKUP(B672,Taul1!A2:C834,3)</f>
        <v>0</v>
      </c>
      <c r="P672" t="str">
        <f>VLOOKUP(B672,Taul1!A2:C834,2)</f>
        <v>Varhaiskasvatus investointimenot yhteensä</v>
      </c>
    </row>
    <row r="673" spans="1:16" ht="18" x14ac:dyDescent="0.3">
      <c r="A673" s="1" t="s">
        <v>29</v>
      </c>
      <c r="B673" s="1" t="s">
        <v>267</v>
      </c>
      <c r="C673" s="1">
        <v>-5.3999999999999999E-2</v>
      </c>
      <c r="D673" s="1">
        <v>0.34584457176592398</v>
      </c>
      <c r="E673" s="1" t="s">
        <v>337</v>
      </c>
      <c r="F673" s="3">
        <v>15</v>
      </c>
      <c r="G673" s="3">
        <v>14</v>
      </c>
      <c r="H673">
        <f>VLOOKUP(A673,Taul1!A2:C834,3)</f>
        <v>1</v>
      </c>
      <c r="I673" t="str">
        <f>VLOOKUP(A673,Taul1!A2:C834,2)</f>
        <v>Asuntokunnan koko (2 henkilöä)</v>
      </c>
      <c r="L673" t="s">
        <v>1663</v>
      </c>
      <c r="M673" t="str">
        <f t="shared" si="10"/>
        <v>15,14,-1</v>
      </c>
      <c r="O673">
        <f>VLOOKUP(B673,Taul1!A2:C834,3)</f>
        <v>0</v>
      </c>
      <c r="P673" t="str">
        <f>VLOOKUP(B673,Taul1!A2:C834,2)</f>
        <v>Esiopetus investointimenot yhteensä</v>
      </c>
    </row>
    <row r="674" spans="1:16" ht="18" x14ac:dyDescent="0.3">
      <c r="A674" s="1" t="s">
        <v>29</v>
      </c>
      <c r="B674" s="1" t="s">
        <v>269</v>
      </c>
      <c r="C674" s="1">
        <v>0.17399999999999999</v>
      </c>
      <c r="D674" s="1">
        <v>2.1443878063250798E-3</v>
      </c>
      <c r="E674" s="1" t="s">
        <v>337</v>
      </c>
      <c r="F674" s="3">
        <v>15</v>
      </c>
      <c r="G674" s="3">
        <v>15</v>
      </c>
      <c r="H674">
        <f>VLOOKUP(A674,Taul1!A2:C834,3)</f>
        <v>1</v>
      </c>
      <c r="I674" t="str">
        <f>VLOOKUP(A674,Taul1!A2:C834,2)</f>
        <v>Asuntokunnan koko (2 henkilöä)</v>
      </c>
      <c r="L674" t="s">
        <v>1663</v>
      </c>
      <c r="M674" t="str">
        <f t="shared" si="10"/>
        <v>15,15,1</v>
      </c>
      <c r="O674">
        <f>VLOOKUP(B674,Taul1!A2:C834,3)</f>
        <v>0</v>
      </c>
      <c r="P674" t="str">
        <f>VLOOKUP(B674,Taul1!A2:C834,2)</f>
        <v>Perusopetus investointimenot yhteensä</v>
      </c>
    </row>
    <row r="675" spans="1:16" ht="18" x14ac:dyDescent="0.3">
      <c r="A675" s="1" t="s">
        <v>29</v>
      </c>
      <c r="B675" s="1" t="s">
        <v>271</v>
      </c>
      <c r="C675" s="1">
        <v>-2.3E-2</v>
      </c>
      <c r="D675" s="1">
        <v>0.69204815619641902</v>
      </c>
      <c r="E675" s="1" t="s">
        <v>337</v>
      </c>
      <c r="F675" s="3">
        <v>15</v>
      </c>
      <c r="G675" s="3">
        <v>16</v>
      </c>
      <c r="H675">
        <f>VLOOKUP(A675,Taul1!A2:C834,3)</f>
        <v>1</v>
      </c>
      <c r="I675" t="str">
        <f>VLOOKUP(A675,Taul1!A2:C834,2)</f>
        <v>Asuntokunnan koko (2 henkilöä)</v>
      </c>
      <c r="L675" t="s">
        <v>1663</v>
      </c>
      <c r="M675" t="str">
        <f t="shared" si="10"/>
        <v>15,16,-1</v>
      </c>
      <c r="O675">
        <f>VLOOKUP(B675,Taul1!A2:C834,3)</f>
        <v>0</v>
      </c>
      <c r="P675" t="str">
        <f>VLOOKUP(B675,Taul1!A2:C834,2)</f>
        <v>Lukiokoulutus investointimenot yhteensä</v>
      </c>
    </row>
    <row r="676" spans="1:16" ht="18" x14ac:dyDescent="0.3">
      <c r="A676" s="1" t="s">
        <v>29</v>
      </c>
      <c r="B676" s="1" t="s">
        <v>273</v>
      </c>
      <c r="C676" s="1">
        <v>-2.3E-2</v>
      </c>
      <c r="D676" s="1">
        <v>0.68378382313478603</v>
      </c>
      <c r="E676" s="1" t="s">
        <v>337</v>
      </c>
      <c r="F676" s="3">
        <v>15</v>
      </c>
      <c r="G676" s="3">
        <v>17</v>
      </c>
      <c r="H676">
        <f>VLOOKUP(A676,Taul1!A2:C834,3)</f>
        <v>1</v>
      </c>
      <c r="I676" t="str">
        <f>VLOOKUP(A676,Taul1!A2:C834,2)</f>
        <v>Asuntokunnan koko (2 henkilöä)</v>
      </c>
      <c r="L676" t="s">
        <v>1663</v>
      </c>
      <c r="M676" t="str">
        <f t="shared" si="10"/>
        <v>15,17,-1</v>
      </c>
      <c r="O676">
        <f>VLOOKUP(B676,Taul1!A2:C834,3)</f>
        <v>0</v>
      </c>
      <c r="P676" t="str">
        <f>VLOOKUP(B676,Taul1!A2:C834,2)</f>
        <v>Ammatillinen koulutus investointimenot yhteensä</v>
      </c>
    </row>
    <row r="677" spans="1:16" ht="18" x14ac:dyDescent="0.3">
      <c r="A677" s="1" t="s">
        <v>29</v>
      </c>
      <c r="B677" s="1" t="s">
        <v>275</v>
      </c>
      <c r="C677" s="1">
        <v>-4.0000000000000001E-3</v>
      </c>
      <c r="D677" s="1">
        <v>0.94565985047799495</v>
      </c>
      <c r="E677" s="1" t="s">
        <v>337</v>
      </c>
      <c r="F677" s="3">
        <v>15</v>
      </c>
      <c r="G677" s="3">
        <v>18</v>
      </c>
      <c r="H677">
        <f>VLOOKUP(A677,Taul1!A2:C834,3)</f>
        <v>1</v>
      </c>
      <c r="I677" t="str">
        <f>VLOOKUP(A677,Taul1!A2:C834,2)</f>
        <v>Asuntokunnan koko (2 henkilöä)</v>
      </c>
      <c r="L677" t="s">
        <v>1663</v>
      </c>
      <c r="M677" t="str">
        <f t="shared" si="10"/>
        <v>15,18,-1</v>
      </c>
      <c r="O677">
        <f>VLOOKUP(B677,Taul1!A2:C834,3)</f>
        <v>0</v>
      </c>
      <c r="P677" t="str">
        <f>VLOOKUP(B677,Taul1!A2:C834,2)</f>
        <v>Kansalaisopistojen vapaa sivistystyö investointimenot yhteensä</v>
      </c>
    </row>
    <row r="678" spans="1:16" ht="18" x14ac:dyDescent="0.3">
      <c r="A678" s="1" t="s">
        <v>29</v>
      </c>
      <c r="B678" s="1" t="s">
        <v>277</v>
      </c>
      <c r="C678" s="1">
        <v>-0.151</v>
      </c>
      <c r="D678" s="1">
        <v>7.7797913118563501E-3</v>
      </c>
      <c r="E678" s="1" t="s">
        <v>337</v>
      </c>
      <c r="F678" s="3">
        <v>15</v>
      </c>
      <c r="G678" s="3">
        <v>19</v>
      </c>
      <c r="H678">
        <f>VLOOKUP(A678,Taul1!A2:C834,3)</f>
        <v>1</v>
      </c>
      <c r="I678" t="str">
        <f>VLOOKUP(A678,Taul1!A2:C834,2)</f>
        <v>Asuntokunnan koko (2 henkilöä)</v>
      </c>
      <c r="L678" t="s">
        <v>1663</v>
      </c>
      <c r="M678" t="str">
        <f t="shared" si="10"/>
        <v>15,19,-2</v>
      </c>
      <c r="O678">
        <f>VLOOKUP(B678,Taul1!A2:C834,3)</f>
        <v>0</v>
      </c>
      <c r="P678" t="str">
        <f>VLOOKUP(B678,Taul1!A2:C834,2)</f>
        <v>Taiteen perusopetus investointimenot yhteensä</v>
      </c>
    </row>
    <row r="679" spans="1:16" ht="18" x14ac:dyDescent="0.3">
      <c r="A679" s="1" t="s">
        <v>29</v>
      </c>
      <c r="B679" s="1" t="s">
        <v>279</v>
      </c>
      <c r="C679" s="1">
        <v>-0.04</v>
      </c>
      <c r="D679" s="1">
        <v>0.47762856008890803</v>
      </c>
      <c r="E679" s="1" t="s">
        <v>337</v>
      </c>
      <c r="F679" s="3">
        <v>15</v>
      </c>
      <c r="G679" s="3">
        <v>20</v>
      </c>
      <c r="H679">
        <f>VLOOKUP(A679,Taul1!A2:C834,3)</f>
        <v>1</v>
      </c>
      <c r="I679" t="str">
        <f>VLOOKUP(A679,Taul1!A2:C834,2)</f>
        <v>Asuntokunnan koko (2 henkilöä)</v>
      </c>
      <c r="L679" t="s">
        <v>1663</v>
      </c>
      <c r="M679" t="str">
        <f t="shared" si="10"/>
        <v>15,20,-1</v>
      </c>
      <c r="O679">
        <f>VLOOKUP(B679,Taul1!A2:C834,3)</f>
        <v>0</v>
      </c>
      <c r="P679" t="str">
        <f>VLOOKUP(B679,Taul1!A2:C834,2)</f>
        <v>Muu opetustoiminta investointimenot yhteensä</v>
      </c>
    </row>
    <row r="680" spans="1:16" ht="18" x14ac:dyDescent="0.3">
      <c r="A680" s="1" t="s">
        <v>29</v>
      </c>
      <c r="B680" s="1" t="s">
        <v>281</v>
      </c>
      <c r="C680" s="1">
        <v>9.7000000000000003E-2</v>
      </c>
      <c r="D680" s="1">
        <v>8.8749536941952006E-2</v>
      </c>
      <c r="E680" s="1" t="s">
        <v>337</v>
      </c>
      <c r="F680" s="3">
        <v>15</v>
      </c>
      <c r="G680" s="3">
        <v>21</v>
      </c>
      <c r="H680">
        <f>VLOOKUP(A680,Taul1!A2:C834,3)</f>
        <v>1</v>
      </c>
      <c r="I680" t="str">
        <f>VLOOKUP(A680,Taul1!A2:C834,2)</f>
        <v>Asuntokunnan koko (2 henkilöä)</v>
      </c>
      <c r="L680" t="s">
        <v>1663</v>
      </c>
      <c r="M680" t="str">
        <f t="shared" si="10"/>
        <v>15,21,0</v>
      </c>
      <c r="O680">
        <f>VLOOKUP(B680,Taul1!A2:C834,3)</f>
        <v>0</v>
      </c>
      <c r="P680" t="str">
        <f>VLOOKUP(B680,Taul1!A2:C834,2)</f>
        <v>Kirjastotoiminta investointimenot yhteensä</v>
      </c>
    </row>
    <row r="681" spans="1:16" ht="18" x14ac:dyDescent="0.3">
      <c r="A681" s="1" t="s">
        <v>29</v>
      </c>
      <c r="B681" s="1" t="s">
        <v>283</v>
      </c>
      <c r="C681" s="1">
        <v>8.8999999999999996E-2</v>
      </c>
      <c r="D681" s="1">
        <v>0.119279918961057</v>
      </c>
      <c r="E681" s="1" t="s">
        <v>337</v>
      </c>
      <c r="F681" s="3">
        <v>15</v>
      </c>
      <c r="G681" s="3">
        <v>22</v>
      </c>
      <c r="H681">
        <f>VLOOKUP(A681,Taul1!A2:C834,3)</f>
        <v>1</v>
      </c>
      <c r="I681" t="str">
        <f>VLOOKUP(A681,Taul1!A2:C834,2)</f>
        <v>Asuntokunnan koko (2 henkilöä)</v>
      </c>
      <c r="L681" t="s">
        <v>1663</v>
      </c>
      <c r="M681" t="str">
        <f t="shared" si="10"/>
        <v>15,22,0</v>
      </c>
      <c r="O681">
        <f>VLOOKUP(B681,Taul1!A2:C834,3)</f>
        <v>0</v>
      </c>
      <c r="P681" t="str">
        <f>VLOOKUP(B681,Taul1!A2:C834,2)</f>
        <v>Liikunta ja ulkoilu investointimenot yhteensä</v>
      </c>
    </row>
    <row r="682" spans="1:16" ht="18" x14ac:dyDescent="0.3">
      <c r="A682" s="1" t="s">
        <v>29</v>
      </c>
      <c r="B682" s="1" t="s">
        <v>285</v>
      </c>
      <c r="C682" s="1">
        <v>-2.8000000000000001E-2</v>
      </c>
      <c r="D682" s="1">
        <v>0.62876636417700504</v>
      </c>
      <c r="E682" s="1" t="s">
        <v>337</v>
      </c>
      <c r="F682" s="3">
        <v>15</v>
      </c>
      <c r="G682" s="3">
        <v>23</v>
      </c>
      <c r="H682">
        <f>VLOOKUP(A682,Taul1!A2:C834,3)</f>
        <v>1</v>
      </c>
      <c r="I682" t="str">
        <f>VLOOKUP(A682,Taul1!A2:C834,2)</f>
        <v>Asuntokunnan koko (2 henkilöä)</v>
      </c>
      <c r="L682" t="s">
        <v>1663</v>
      </c>
      <c r="M682" t="str">
        <f t="shared" si="10"/>
        <v>15,23,-1</v>
      </c>
      <c r="O682">
        <f>VLOOKUP(B682,Taul1!A2:C834,3)</f>
        <v>0</v>
      </c>
      <c r="P682" t="str">
        <f>VLOOKUP(B682,Taul1!A2:C834,2)</f>
        <v>Nuorisotoiminta investointimenot yhteensä</v>
      </c>
    </row>
    <row r="683" spans="1:16" ht="18" x14ac:dyDescent="0.3">
      <c r="A683" s="1" t="s">
        <v>29</v>
      </c>
      <c r="B683" s="1" t="s">
        <v>287</v>
      </c>
      <c r="C683" s="1">
        <v>-0.219</v>
      </c>
      <c r="D683" s="1">
        <v>1.0213492109245601E-4</v>
      </c>
      <c r="E683" s="1" t="s">
        <v>337</v>
      </c>
      <c r="F683" s="3">
        <v>15</v>
      </c>
      <c r="G683" s="3">
        <v>24</v>
      </c>
      <c r="H683">
        <f>VLOOKUP(A683,Taul1!A2:C834,3)</f>
        <v>1</v>
      </c>
      <c r="I683" t="str">
        <f>VLOOKUP(A683,Taul1!A2:C834,2)</f>
        <v>Asuntokunnan koko (2 henkilöä)</v>
      </c>
      <c r="L683" t="s">
        <v>1663</v>
      </c>
      <c r="M683" t="str">
        <f t="shared" si="10"/>
        <v>15,24,-3</v>
      </c>
      <c r="O683">
        <f>VLOOKUP(B683,Taul1!A2:C834,3)</f>
        <v>0</v>
      </c>
      <c r="P683" t="str">
        <f>VLOOKUP(B683,Taul1!A2:C834,2)</f>
        <v>Museo- ja näyttelytoiminta investointimenot yhteensä</v>
      </c>
    </row>
    <row r="684" spans="1:16" ht="18" x14ac:dyDescent="0.3">
      <c r="A684" s="1" t="s">
        <v>29</v>
      </c>
      <c r="B684" s="1" t="s">
        <v>289</v>
      </c>
      <c r="C684" s="1">
        <v>-4.4999999999999998E-2</v>
      </c>
      <c r="D684" s="1">
        <v>0.42960016049955901</v>
      </c>
      <c r="E684" s="1" t="s">
        <v>337</v>
      </c>
      <c r="F684" s="3">
        <v>15</v>
      </c>
      <c r="G684" s="3">
        <v>25</v>
      </c>
      <c r="H684">
        <f>VLOOKUP(A684,Taul1!A2:C834,3)</f>
        <v>1</v>
      </c>
      <c r="I684" t="str">
        <f>VLOOKUP(A684,Taul1!A2:C834,2)</f>
        <v>Asuntokunnan koko (2 henkilöä)</v>
      </c>
      <c r="L684" t="s">
        <v>1663</v>
      </c>
      <c r="M684" t="str">
        <f t="shared" si="10"/>
        <v>15,25,-1</v>
      </c>
      <c r="O684">
        <f>VLOOKUP(B684,Taul1!A2:C834,3)</f>
        <v>0</v>
      </c>
      <c r="P684" t="str">
        <f>VLOOKUP(B684,Taul1!A2:C834,2)</f>
        <v>Teatteri-, tanssi- ja sirkustoiminta investointimenot yhteensä</v>
      </c>
    </row>
    <row r="685" spans="1:16" ht="18" x14ac:dyDescent="0.3">
      <c r="A685" s="1" t="s">
        <v>29</v>
      </c>
      <c r="B685" s="1" t="s">
        <v>291</v>
      </c>
      <c r="C685" s="1">
        <v>-8.8999999999999996E-2</v>
      </c>
      <c r="D685" s="1">
        <v>0.117111039696082</v>
      </c>
      <c r="E685" s="1" t="s">
        <v>337</v>
      </c>
      <c r="F685" s="3">
        <v>15</v>
      </c>
      <c r="G685" s="3">
        <v>26</v>
      </c>
      <c r="H685">
        <f>VLOOKUP(A685,Taul1!A2:C834,3)</f>
        <v>1</v>
      </c>
      <c r="I685" t="str">
        <f>VLOOKUP(A685,Taul1!A2:C834,2)</f>
        <v>Asuntokunnan koko (2 henkilöä)</v>
      </c>
      <c r="L685" t="s">
        <v>1663</v>
      </c>
      <c r="M685" t="str">
        <f t="shared" si="10"/>
        <v>15,26,-1</v>
      </c>
      <c r="O685">
        <f>VLOOKUP(B685,Taul1!A2:C834,3)</f>
        <v>0</v>
      </c>
      <c r="P685" t="str">
        <f>VLOOKUP(B685,Taul1!A2:C834,2)</f>
        <v>Musiikkitoiminta investointimenot yhteensä</v>
      </c>
    </row>
    <row r="686" spans="1:16" ht="18" x14ac:dyDescent="0.3">
      <c r="A686" s="1" t="s">
        <v>29</v>
      </c>
      <c r="B686" s="1" t="s">
        <v>293</v>
      </c>
      <c r="C686" s="1">
        <v>-5.1999999999999998E-2</v>
      </c>
      <c r="D686" s="1">
        <v>0.36573611317027399</v>
      </c>
      <c r="E686" s="1" t="s">
        <v>337</v>
      </c>
      <c r="F686" s="3">
        <v>15</v>
      </c>
      <c r="G686" s="3">
        <v>27</v>
      </c>
      <c r="H686">
        <f>VLOOKUP(A686,Taul1!A2:C834,3)</f>
        <v>1</v>
      </c>
      <c r="I686" t="str">
        <f>VLOOKUP(A686,Taul1!A2:C834,2)</f>
        <v>Asuntokunnan koko (2 henkilöä)</v>
      </c>
      <c r="L686" t="s">
        <v>1663</v>
      </c>
      <c r="M686" t="str">
        <f t="shared" si="10"/>
        <v>15,27,-1</v>
      </c>
      <c r="O686">
        <f>VLOOKUP(B686,Taul1!A2:C834,3)</f>
        <v>0</v>
      </c>
      <c r="P686" t="str">
        <f>VLOOKUP(B686,Taul1!A2:C834,2)</f>
        <v>Muu kulttuuritoiminta investointimenot yhteensä</v>
      </c>
    </row>
    <row r="687" spans="1:16" ht="18" x14ac:dyDescent="0.3">
      <c r="A687" s="1" t="s">
        <v>29</v>
      </c>
      <c r="B687" s="1" t="s">
        <v>295</v>
      </c>
      <c r="C687" s="1">
        <v>0.159</v>
      </c>
      <c r="D687" s="1">
        <v>5.0633757583368102E-3</v>
      </c>
      <c r="E687" s="1" t="s">
        <v>337</v>
      </c>
      <c r="F687" s="3">
        <v>15</v>
      </c>
      <c r="G687" s="3">
        <v>28</v>
      </c>
      <c r="H687">
        <f>VLOOKUP(A687,Taul1!A2:C834,3)</f>
        <v>1</v>
      </c>
      <c r="I687" t="str">
        <f>VLOOKUP(A687,Taul1!A2:C834,2)</f>
        <v>Asuntokunnan koko (2 henkilöä)</v>
      </c>
      <c r="L687" t="s">
        <v>1663</v>
      </c>
      <c r="M687" t="str">
        <f t="shared" si="10"/>
        <v>15,28,1</v>
      </c>
      <c r="O687">
        <f>VLOOKUP(B687,Taul1!A2:C834,3)</f>
        <v>0</v>
      </c>
      <c r="P687" t="str">
        <f>VLOOKUP(B687,Taul1!A2:C834,2)</f>
        <v>Opetus- ja kulttuuritoiminta yhteensä investointimenot yhteensä</v>
      </c>
    </row>
    <row r="688" spans="1:16" ht="18" x14ac:dyDescent="0.3">
      <c r="A688" s="1" t="s">
        <v>29</v>
      </c>
      <c r="B688" s="1" t="s">
        <v>297</v>
      </c>
      <c r="C688" s="1">
        <v>-4.0000000000000001E-3</v>
      </c>
      <c r="D688" s="1">
        <v>0.94255829949004499</v>
      </c>
      <c r="E688" s="1" t="s">
        <v>337</v>
      </c>
      <c r="F688" s="3">
        <v>15</v>
      </c>
      <c r="G688" s="3">
        <v>29</v>
      </c>
      <c r="H688">
        <f>VLOOKUP(A688,Taul1!A2:C834,3)</f>
        <v>1</v>
      </c>
      <c r="I688" t="str">
        <f>VLOOKUP(A688,Taul1!A2:C834,2)</f>
        <v>Asuntokunnan koko (2 henkilöä)</v>
      </c>
      <c r="L688" t="s">
        <v>1663</v>
      </c>
      <c r="M688" t="str">
        <f t="shared" si="10"/>
        <v>15,29,-1</v>
      </c>
      <c r="O688">
        <f>VLOOKUP(B688,Taul1!A2:C834,3)</f>
        <v>0</v>
      </c>
      <c r="P688" t="str">
        <f>VLOOKUP(B688,Taul1!A2:C834,2)</f>
        <v>Yhdyskuntasuunnittelu investointimenot yhteensä</v>
      </c>
    </row>
    <row r="689" spans="1:16" ht="18" x14ac:dyDescent="0.3">
      <c r="A689" s="1" t="s">
        <v>29</v>
      </c>
      <c r="B689" s="1" t="s">
        <v>299</v>
      </c>
      <c r="C689" s="1">
        <v>-8.6999999999999994E-2</v>
      </c>
      <c r="D689" s="1">
        <v>0.12803223461555799</v>
      </c>
      <c r="E689" s="1" t="s">
        <v>337</v>
      </c>
      <c r="F689" s="3">
        <v>15</v>
      </c>
      <c r="G689" s="3">
        <v>30</v>
      </c>
      <c r="H689">
        <f>VLOOKUP(A689,Taul1!A2:C834,3)</f>
        <v>1</v>
      </c>
      <c r="I689" t="str">
        <f>VLOOKUP(A689,Taul1!A2:C834,2)</f>
        <v>Asuntokunnan koko (2 henkilöä)</v>
      </c>
      <c r="L689" t="s">
        <v>1663</v>
      </c>
      <c r="M689" t="str">
        <f t="shared" si="10"/>
        <v>15,30,-1</v>
      </c>
      <c r="O689">
        <f>VLOOKUP(B689,Taul1!A2:C834,3)</f>
        <v>0</v>
      </c>
      <c r="P689" t="str">
        <f>VLOOKUP(B689,Taul1!A2:C834,2)</f>
        <v>Rakennusvalvonta investointimenot yhteensä</v>
      </c>
    </row>
    <row r="690" spans="1:16" ht="18" x14ac:dyDescent="0.3">
      <c r="A690" s="1" t="s">
        <v>29</v>
      </c>
      <c r="B690" s="1" t="s">
        <v>301</v>
      </c>
      <c r="C690" s="1">
        <v>-0.13600000000000001</v>
      </c>
      <c r="D690" s="1">
        <v>1.61795220922673E-2</v>
      </c>
      <c r="E690" s="1" t="s">
        <v>337</v>
      </c>
      <c r="F690" s="3">
        <v>15</v>
      </c>
      <c r="G690" s="3">
        <v>31</v>
      </c>
      <c r="H690">
        <f>VLOOKUP(A690,Taul1!A2:C834,3)</f>
        <v>1</v>
      </c>
      <c r="I690" t="str">
        <f>VLOOKUP(A690,Taul1!A2:C834,2)</f>
        <v>Asuntokunnan koko (2 henkilöä)</v>
      </c>
      <c r="L690" t="s">
        <v>1663</v>
      </c>
      <c r="M690" t="str">
        <f t="shared" si="10"/>
        <v>15,31,-2</v>
      </c>
      <c r="O690">
        <f>VLOOKUP(B690,Taul1!A2:C834,3)</f>
        <v>0</v>
      </c>
      <c r="P690" t="str">
        <f>VLOOKUP(B690,Taul1!A2:C834,2)</f>
        <v>Ympäristön huolto investointimenot yhteensä</v>
      </c>
    </row>
    <row r="691" spans="1:16" ht="18" x14ac:dyDescent="0.3">
      <c r="A691" s="1" t="s">
        <v>29</v>
      </c>
      <c r="B691" s="1" t="s">
        <v>303</v>
      </c>
      <c r="C691" s="1">
        <v>9.9000000000000005E-2</v>
      </c>
      <c r="D691" s="1">
        <v>8.11176763030933E-2</v>
      </c>
      <c r="E691" s="1" t="s">
        <v>337</v>
      </c>
      <c r="F691" s="3">
        <v>15</v>
      </c>
      <c r="G691" s="3">
        <v>32</v>
      </c>
      <c r="H691">
        <f>VLOOKUP(A691,Taul1!A2:C834,3)</f>
        <v>1</v>
      </c>
      <c r="I691" t="str">
        <f>VLOOKUP(A691,Taul1!A2:C834,2)</f>
        <v>Asuntokunnan koko (2 henkilöä)</v>
      </c>
      <c r="L691" t="s">
        <v>1663</v>
      </c>
      <c r="M691" t="str">
        <f t="shared" si="10"/>
        <v>15,32,0</v>
      </c>
      <c r="O691">
        <f>VLOOKUP(B691,Taul1!A2:C834,3)</f>
        <v>0</v>
      </c>
      <c r="P691" t="str">
        <f>VLOOKUP(B691,Taul1!A2:C834,2)</f>
        <v>Liikenneväylät investointimenot yhteensä</v>
      </c>
    </row>
    <row r="692" spans="1:16" ht="18" x14ac:dyDescent="0.3">
      <c r="A692" s="1" t="s">
        <v>29</v>
      </c>
      <c r="B692" s="1" t="s">
        <v>305</v>
      </c>
      <c r="C692" s="1">
        <v>7.1999999999999995E-2</v>
      </c>
      <c r="D692" s="1">
        <v>0.20709933619677601</v>
      </c>
      <c r="E692" s="1" t="s">
        <v>337</v>
      </c>
      <c r="F692" s="3">
        <v>15</v>
      </c>
      <c r="G692" s="3">
        <v>33</v>
      </c>
      <c r="H692">
        <f>VLOOKUP(A692,Taul1!A2:C834,3)</f>
        <v>1</v>
      </c>
      <c r="I692" t="str">
        <f>VLOOKUP(A692,Taul1!A2:C834,2)</f>
        <v>Asuntokunnan koko (2 henkilöä)</v>
      </c>
      <c r="L692" t="s">
        <v>1663</v>
      </c>
      <c r="M692" t="str">
        <f t="shared" si="10"/>
        <v>15,33,0</v>
      </c>
      <c r="O692">
        <f>VLOOKUP(B692,Taul1!A2:C834,3)</f>
        <v>0</v>
      </c>
      <c r="P692" t="str">
        <f>VLOOKUP(B692,Taul1!A2:C834,2)</f>
        <v>Puistot ja yleiset alueet investointimenot yhteensä</v>
      </c>
    </row>
    <row r="693" spans="1:16" ht="18" x14ac:dyDescent="0.3">
      <c r="A693" s="1" t="s">
        <v>29</v>
      </c>
      <c r="B693" s="1" t="s">
        <v>307</v>
      </c>
      <c r="C693" s="1">
        <v>-1.6E-2</v>
      </c>
      <c r="D693" s="1">
        <v>0.77744107475661295</v>
      </c>
      <c r="E693" s="1" t="s">
        <v>337</v>
      </c>
      <c r="F693" s="3">
        <v>15</v>
      </c>
      <c r="G693" s="3">
        <v>34</v>
      </c>
      <c r="H693">
        <f>VLOOKUP(A693,Taul1!A2:C834,3)</f>
        <v>1</v>
      </c>
      <c r="I693" t="str">
        <f>VLOOKUP(A693,Taul1!A2:C834,2)</f>
        <v>Asuntokunnan koko (2 henkilöä)</v>
      </c>
      <c r="L693" t="s">
        <v>1663</v>
      </c>
      <c r="M693" t="str">
        <f t="shared" si="10"/>
        <v>15,34,-1</v>
      </c>
      <c r="O693">
        <f>VLOOKUP(B693,Taul1!A2:C834,3)</f>
        <v>0</v>
      </c>
      <c r="P693" t="str">
        <f>VLOOKUP(B693,Taul1!A2:C834,2)</f>
        <v>Palo- ja pelastustoiminta investointimenot yhteensä</v>
      </c>
    </row>
    <row r="694" spans="1:16" ht="18" x14ac:dyDescent="0.3">
      <c r="A694" s="1" t="s">
        <v>29</v>
      </c>
      <c r="B694" s="1" t="s">
        <v>309</v>
      </c>
      <c r="C694" s="1">
        <v>-0.06</v>
      </c>
      <c r="D694" s="1">
        <v>0.29598160898621201</v>
      </c>
      <c r="E694" s="1" t="s">
        <v>337</v>
      </c>
      <c r="F694" s="3">
        <v>15</v>
      </c>
      <c r="G694" s="3">
        <v>35</v>
      </c>
      <c r="H694">
        <f>VLOOKUP(A694,Taul1!A2:C834,3)</f>
        <v>1</v>
      </c>
      <c r="I694" t="str">
        <f>VLOOKUP(A694,Taul1!A2:C834,2)</f>
        <v>Asuntokunnan koko (2 henkilöä)</v>
      </c>
      <c r="L694" t="s">
        <v>1663</v>
      </c>
      <c r="M694" t="str">
        <f t="shared" si="10"/>
        <v>15,35,-1</v>
      </c>
      <c r="O694">
        <f>VLOOKUP(B694,Taul1!A2:C834,3)</f>
        <v>0</v>
      </c>
      <c r="P694" t="str">
        <f>VLOOKUP(B694,Taul1!A2:C834,2)</f>
        <v>Lomituspalvelut investointimenot yhteensä</v>
      </c>
    </row>
    <row r="695" spans="1:16" ht="18" x14ac:dyDescent="0.3">
      <c r="A695" s="1" t="s">
        <v>29</v>
      </c>
      <c r="B695" s="1" t="s">
        <v>311</v>
      </c>
      <c r="C695" s="1">
        <v>2E-3</v>
      </c>
      <c r="D695" s="1">
        <v>0.96644328732204998</v>
      </c>
      <c r="E695" s="1" t="s">
        <v>337</v>
      </c>
      <c r="F695" s="3">
        <v>15</v>
      </c>
      <c r="G695" s="3">
        <v>36</v>
      </c>
      <c r="H695">
        <f>VLOOKUP(A695,Taul1!A2:C834,3)</f>
        <v>1</v>
      </c>
      <c r="I695" t="str">
        <f>VLOOKUP(A695,Taul1!A2:C834,2)</f>
        <v>Asuntokunnan koko (2 henkilöä)</v>
      </c>
      <c r="L695" t="s">
        <v>1663</v>
      </c>
      <c r="M695" t="str">
        <f t="shared" si="10"/>
        <v>15,36,0</v>
      </c>
      <c r="O695">
        <f>VLOOKUP(B695,Taul1!A2:C834,3)</f>
        <v>0</v>
      </c>
      <c r="P695" t="str">
        <f>VLOOKUP(B695,Taul1!A2:C834,2)</f>
        <v>Tila- ja vuokrauspalvelut investointimenot yhteensä</v>
      </c>
    </row>
    <row r="696" spans="1:16" ht="18" x14ac:dyDescent="0.3">
      <c r="A696" s="1" t="s">
        <v>29</v>
      </c>
      <c r="B696" s="1" t="s">
        <v>313</v>
      </c>
      <c r="C696" s="1">
        <v>2.1999999999999999E-2</v>
      </c>
      <c r="D696" s="1">
        <v>0.70110938072044504</v>
      </c>
      <c r="E696" s="1" t="s">
        <v>337</v>
      </c>
      <c r="F696" s="3">
        <v>15</v>
      </c>
      <c r="G696" s="3">
        <v>37</v>
      </c>
      <c r="H696">
        <f>VLOOKUP(A696,Taul1!A2:C834,3)</f>
        <v>1</v>
      </c>
      <c r="I696" t="str">
        <f>VLOOKUP(A696,Taul1!A2:C834,2)</f>
        <v>Asuntokunnan koko (2 henkilöä)</v>
      </c>
      <c r="L696" t="s">
        <v>1663</v>
      </c>
      <c r="M696" t="str">
        <f t="shared" si="10"/>
        <v>15,37,0</v>
      </c>
      <c r="O696">
        <f>VLOOKUP(B696,Taul1!A2:C834,3)</f>
        <v>0</v>
      </c>
      <c r="P696" t="str">
        <f>VLOOKUP(B696,Taul1!A2:C834,2)</f>
        <v>Tukipalvelut investointimenot yhteensä</v>
      </c>
    </row>
    <row r="697" spans="1:16" ht="18" x14ac:dyDescent="0.3">
      <c r="A697" s="1" t="s">
        <v>29</v>
      </c>
      <c r="B697" s="1" t="s">
        <v>315</v>
      </c>
      <c r="C697" s="1">
        <v>0.11700000000000001</v>
      </c>
      <c r="D697" s="1">
        <v>3.9911408796902199E-2</v>
      </c>
      <c r="E697" s="1" t="s">
        <v>337</v>
      </c>
      <c r="F697" s="3">
        <v>15</v>
      </c>
      <c r="G697" s="3">
        <v>38</v>
      </c>
      <c r="H697">
        <f>VLOOKUP(A697,Taul1!A2:C834,3)</f>
        <v>1</v>
      </c>
      <c r="I697" t="str">
        <f>VLOOKUP(A697,Taul1!A2:C834,2)</f>
        <v>Asuntokunnan koko (2 henkilöä)</v>
      </c>
      <c r="L697" t="s">
        <v>1663</v>
      </c>
      <c r="M697" t="str">
        <f t="shared" si="10"/>
        <v>15,38,1</v>
      </c>
      <c r="O697">
        <f>VLOOKUP(B697,Taul1!A2:C834,3)</f>
        <v>0</v>
      </c>
      <c r="P697" t="str">
        <f>VLOOKUP(B697,Taul1!A2:C834,2)</f>
        <v>Elinkeinoelämän edistäminen investointimenot yhteensä</v>
      </c>
    </row>
    <row r="698" spans="1:16" ht="18" x14ac:dyDescent="0.3">
      <c r="A698" s="1" t="s">
        <v>29</v>
      </c>
      <c r="B698" s="1" t="s">
        <v>317</v>
      </c>
      <c r="C698" s="1">
        <v>3.0000000000000001E-3</v>
      </c>
      <c r="D698" s="1">
        <v>0.95721782182210102</v>
      </c>
      <c r="E698" s="1" t="s">
        <v>337</v>
      </c>
      <c r="F698" s="3">
        <v>15</v>
      </c>
      <c r="G698" s="3">
        <v>39</v>
      </c>
      <c r="H698">
        <f>VLOOKUP(A698,Taul1!A2:C834,3)</f>
        <v>1</v>
      </c>
      <c r="I698" t="str">
        <f>VLOOKUP(A698,Taul1!A2:C834,2)</f>
        <v>Asuntokunnan koko (2 henkilöä)</v>
      </c>
      <c r="L698" t="s">
        <v>1663</v>
      </c>
      <c r="M698" t="str">
        <f t="shared" si="10"/>
        <v>15,39,0</v>
      </c>
      <c r="O698">
        <f>VLOOKUP(B698,Taul1!A2:C834,3)</f>
        <v>0</v>
      </c>
      <c r="P698" t="str">
        <f>VLOOKUP(B698,Taul1!A2:C834,2)</f>
        <v>Vesihuolto investointimenot yhteensä</v>
      </c>
    </row>
    <row r="699" spans="1:16" ht="18" x14ac:dyDescent="0.3">
      <c r="A699" s="1" t="s">
        <v>29</v>
      </c>
      <c r="B699" s="1" t="s">
        <v>319</v>
      </c>
      <c r="C699" s="1">
        <v>3.5999999999999997E-2</v>
      </c>
      <c r="D699" s="1">
        <v>0.52742654300444303</v>
      </c>
      <c r="E699" s="1" t="s">
        <v>337</v>
      </c>
      <c r="F699" s="3">
        <v>15</v>
      </c>
      <c r="G699" s="3">
        <v>40</v>
      </c>
      <c r="H699">
        <f>VLOOKUP(A699,Taul1!A2:C834,3)</f>
        <v>1</v>
      </c>
      <c r="I699" t="str">
        <f>VLOOKUP(A699,Taul1!A2:C834,2)</f>
        <v>Asuntokunnan koko (2 henkilöä)</v>
      </c>
      <c r="L699" t="s">
        <v>1663</v>
      </c>
      <c r="M699" t="str">
        <f t="shared" si="10"/>
        <v>15,40,0</v>
      </c>
      <c r="O699">
        <f>VLOOKUP(B699,Taul1!A2:C834,3)</f>
        <v>0</v>
      </c>
      <c r="P699" t="str">
        <f>VLOOKUP(B699,Taul1!A2:C834,2)</f>
        <v>Energiahuolto investointimenot yhteensä</v>
      </c>
    </row>
    <row r="700" spans="1:16" ht="18" x14ac:dyDescent="0.3">
      <c r="A700" s="1" t="s">
        <v>29</v>
      </c>
      <c r="B700" s="1" t="s">
        <v>321</v>
      </c>
      <c r="C700" s="1">
        <v>-2.5999999999999999E-2</v>
      </c>
      <c r="D700" s="1">
        <v>0.65038139863019595</v>
      </c>
      <c r="E700" s="1" t="s">
        <v>337</v>
      </c>
      <c r="F700" s="3">
        <v>15</v>
      </c>
      <c r="G700" s="3">
        <v>41</v>
      </c>
      <c r="H700">
        <f>VLOOKUP(A700,Taul1!A2:C834,3)</f>
        <v>1</v>
      </c>
      <c r="I700" t="str">
        <f>VLOOKUP(A700,Taul1!A2:C834,2)</f>
        <v>Asuntokunnan koko (2 henkilöä)</v>
      </c>
      <c r="L700" t="s">
        <v>1663</v>
      </c>
      <c r="M700" t="str">
        <f t="shared" si="10"/>
        <v>15,41,-1</v>
      </c>
      <c r="O700">
        <f>VLOOKUP(B700,Taul1!A2:C834,3)</f>
        <v>0</v>
      </c>
      <c r="P700" t="str">
        <f>VLOOKUP(B700,Taul1!A2:C834,2)</f>
        <v>Jätehuolto investointimenot yhteensä</v>
      </c>
    </row>
    <row r="701" spans="1:16" ht="18" x14ac:dyDescent="0.3">
      <c r="A701" s="1" t="s">
        <v>29</v>
      </c>
      <c r="B701" s="1" t="s">
        <v>323</v>
      </c>
      <c r="C701" s="1">
        <v>-0.252</v>
      </c>
      <c r="D701" s="1">
        <v>6.9401845553818103E-6</v>
      </c>
      <c r="E701" s="1" t="s">
        <v>337</v>
      </c>
      <c r="F701" s="3">
        <v>15</v>
      </c>
      <c r="G701" s="3">
        <v>42</v>
      </c>
      <c r="H701">
        <f>VLOOKUP(A701,Taul1!A2:C834,3)</f>
        <v>1</v>
      </c>
      <c r="I701" t="str">
        <f>VLOOKUP(A701,Taul1!A2:C834,2)</f>
        <v>Asuntokunnan koko (2 henkilöä)</v>
      </c>
      <c r="L701" t="s">
        <v>1663</v>
      </c>
      <c r="M701" t="str">
        <f t="shared" si="10"/>
        <v>15,42,-3</v>
      </c>
      <c r="O701">
        <f>VLOOKUP(B701,Taul1!A2:C834,3)</f>
        <v>0</v>
      </c>
      <c r="P701" t="str">
        <f>VLOOKUP(B701,Taul1!A2:C834,2)</f>
        <v>Joukkoliikenne investointimenot yhteensä</v>
      </c>
    </row>
    <row r="702" spans="1:16" ht="18" x14ac:dyDescent="0.3">
      <c r="A702" s="1" t="s">
        <v>29</v>
      </c>
      <c r="B702" s="1" t="s">
        <v>325</v>
      </c>
      <c r="C702" s="1">
        <v>1E-3</v>
      </c>
      <c r="D702" s="1">
        <v>0.99028481720947104</v>
      </c>
      <c r="E702" s="1" t="s">
        <v>337</v>
      </c>
      <c r="F702" s="3">
        <v>15</v>
      </c>
      <c r="G702" s="3">
        <v>43</v>
      </c>
      <c r="H702">
        <f>VLOOKUP(A702,Taul1!A2:C834,3)</f>
        <v>1</v>
      </c>
      <c r="I702" t="str">
        <f>VLOOKUP(A702,Taul1!A2:C834,2)</f>
        <v>Asuntokunnan koko (2 henkilöä)</v>
      </c>
      <c r="L702" t="s">
        <v>1663</v>
      </c>
      <c r="M702" t="str">
        <f t="shared" si="10"/>
        <v>15,43,0</v>
      </c>
      <c r="O702">
        <f>VLOOKUP(B702,Taul1!A2:C834,3)</f>
        <v>0</v>
      </c>
      <c r="P702" t="str">
        <f>VLOOKUP(B702,Taul1!A2:C834,2)</f>
        <v>Satamatoiminta investointimenot yhteensä</v>
      </c>
    </row>
    <row r="703" spans="1:16" ht="18" x14ac:dyDescent="0.3">
      <c r="A703" s="1" t="s">
        <v>29</v>
      </c>
      <c r="B703" s="1" t="s">
        <v>327</v>
      </c>
      <c r="C703" s="1">
        <v>8.5000000000000006E-2</v>
      </c>
      <c r="D703" s="1">
        <v>0.13401367471407499</v>
      </c>
      <c r="E703" s="1" t="s">
        <v>337</v>
      </c>
      <c r="F703" s="3">
        <v>15</v>
      </c>
      <c r="G703" s="3">
        <v>44</v>
      </c>
      <c r="H703">
        <f>VLOOKUP(A703,Taul1!A2:C834,3)</f>
        <v>1</v>
      </c>
      <c r="I703" t="str">
        <f>VLOOKUP(A703,Taul1!A2:C834,2)</f>
        <v>Asuntokunnan koko (2 henkilöä)</v>
      </c>
      <c r="L703" t="s">
        <v>1663</v>
      </c>
      <c r="M703" t="str">
        <f t="shared" si="10"/>
        <v>15,44,0</v>
      </c>
      <c r="O703">
        <f>VLOOKUP(B703,Taul1!A2:C834,3)</f>
        <v>0</v>
      </c>
      <c r="P703" t="str">
        <f>VLOOKUP(B703,Taul1!A2:C834,2)</f>
        <v>Maa- ja metsätilat investointimenot yhteensä</v>
      </c>
    </row>
    <row r="704" spans="1:16" ht="18" x14ac:dyDescent="0.3">
      <c r="A704" s="1" t="s">
        <v>29</v>
      </c>
      <c r="B704" s="1" t="s">
        <v>329</v>
      </c>
      <c r="C704" s="1">
        <v>-5.2999999999999999E-2</v>
      </c>
      <c r="D704" s="1">
        <v>0.35342587704839201</v>
      </c>
      <c r="E704" s="1" t="s">
        <v>337</v>
      </c>
      <c r="F704" s="3">
        <v>15</v>
      </c>
      <c r="G704" s="3">
        <v>45</v>
      </c>
      <c r="H704">
        <f>VLOOKUP(A704,Taul1!A2:C834,3)</f>
        <v>1</v>
      </c>
      <c r="I704" t="str">
        <f>VLOOKUP(A704,Taul1!A2:C834,2)</f>
        <v>Asuntokunnan koko (2 henkilöä)</v>
      </c>
      <c r="L704" t="s">
        <v>1663</v>
      </c>
      <c r="M704" t="str">
        <f t="shared" si="10"/>
        <v>15,45,-1</v>
      </c>
      <c r="O704">
        <f>VLOOKUP(B704,Taul1!A2:C834,3)</f>
        <v>0</v>
      </c>
      <c r="P704" t="str">
        <f>VLOOKUP(B704,Taul1!A2:C834,2)</f>
        <v>Muu toiminta investointimenot yhteensä</v>
      </c>
    </row>
    <row r="705" spans="1:16" ht="18" x14ac:dyDescent="0.3">
      <c r="A705" s="1" t="s">
        <v>29</v>
      </c>
      <c r="B705" s="1" t="s">
        <v>331</v>
      </c>
      <c r="C705" s="1">
        <v>0.20799999999999999</v>
      </c>
      <c r="D705" s="1">
        <v>2.22995220225508E-4</v>
      </c>
      <c r="E705" s="1" t="s">
        <v>337</v>
      </c>
      <c r="F705" s="3">
        <v>15</v>
      </c>
      <c r="G705" s="3">
        <v>46</v>
      </c>
      <c r="H705">
        <f>VLOOKUP(A705,Taul1!A2:C834,3)</f>
        <v>1</v>
      </c>
      <c r="I705" t="str">
        <f>VLOOKUP(A705,Taul1!A2:C834,2)</f>
        <v>Asuntokunnan koko (2 henkilöä)</v>
      </c>
      <c r="L705" t="s">
        <v>1663</v>
      </c>
      <c r="M705" t="str">
        <f t="shared" si="10"/>
        <v>15,46,2</v>
      </c>
      <c r="O705">
        <f>VLOOKUP(B705,Taul1!A2:C834,3)</f>
        <v>0</v>
      </c>
      <c r="P705" t="str">
        <f>VLOOKUP(B705,Taul1!A2:C834,2)</f>
        <v>Investoinnit yhteensä  investointimenot yhteensä</v>
      </c>
    </row>
    <row r="706" spans="1:16" ht="18" x14ac:dyDescent="0.3">
      <c r="A706" s="1" t="s">
        <v>29</v>
      </c>
      <c r="B706" s="1" t="s">
        <v>117</v>
      </c>
      <c r="C706" s="1">
        <v>-2.4E-2</v>
      </c>
      <c r="D706" s="1">
        <v>0.67818311893302996</v>
      </c>
      <c r="E706" s="1" t="s">
        <v>337</v>
      </c>
      <c r="F706" s="3">
        <v>15</v>
      </c>
      <c r="G706" s="3">
        <v>47</v>
      </c>
      <c r="H706">
        <f>VLOOKUP(A706,Taul1!A2:C834,3)</f>
        <v>1</v>
      </c>
      <c r="I706" t="str">
        <f>VLOOKUP(A706,Taul1!A2:C834,2)</f>
        <v>Asuntokunnan koko (2 henkilöä)</v>
      </c>
      <c r="L706" t="s">
        <v>1663</v>
      </c>
      <c r="M706" t="str">
        <f t="shared" si="10"/>
        <v>15,47,-1</v>
      </c>
      <c r="O706">
        <f>VLOOKUP(B706,Taul1!A2:C834,3)</f>
        <v>0</v>
      </c>
      <c r="P706" t="str">
        <f>VLOOKUP(B706,Taul1!A2:C834,2)</f>
        <v>Taloudellinen huoltosuhde</v>
      </c>
    </row>
    <row r="707" spans="1:16" ht="18" x14ac:dyDescent="0.3">
      <c r="A707" s="1" t="s">
        <v>31</v>
      </c>
      <c r="B707" s="1" t="s">
        <v>241</v>
      </c>
      <c r="C707" s="1">
        <v>4.2000000000000003E-2</v>
      </c>
      <c r="D707" s="1">
        <v>0.46328658294900099</v>
      </c>
      <c r="E707" s="1" t="s">
        <v>337</v>
      </c>
      <c r="F707" s="3">
        <v>16</v>
      </c>
      <c r="G707" s="3">
        <v>1</v>
      </c>
      <c r="H707">
        <f>VLOOKUP(A707,Taul1!A2:C834,3)</f>
        <v>1</v>
      </c>
      <c r="I707" t="str">
        <f>VLOOKUP(A707,Taul1!A2:C834,2)</f>
        <v>Asuntokunnan koko (3 henkilöä)</v>
      </c>
      <c r="L707" t="s">
        <v>1663</v>
      </c>
      <c r="M707" t="str">
        <f t="shared" ref="M707:M770" si="11">F707&amp;L707&amp;G707&amp;L707&amp;INT(C707*10)</f>
        <v>16,1,0</v>
      </c>
      <c r="O707">
        <f>VLOOKUP(B707,Taul1!A2:C834,3)</f>
        <v>0</v>
      </c>
      <c r="P707" t="str">
        <f>VLOOKUP(B707,Taul1!A2:C834,2)</f>
        <v>Yleishallinto investointimenot yhteensä</v>
      </c>
    </row>
    <row r="708" spans="1:16" ht="18" x14ac:dyDescent="0.3">
      <c r="A708" s="1" t="s">
        <v>31</v>
      </c>
      <c r="B708" s="1" t="s">
        <v>243</v>
      </c>
      <c r="C708" s="1">
        <v>2.8000000000000001E-2</v>
      </c>
      <c r="D708" s="1">
        <v>0.62047722714122899</v>
      </c>
      <c r="E708" s="1" t="s">
        <v>337</v>
      </c>
      <c r="F708" s="3">
        <v>16</v>
      </c>
      <c r="G708" s="3">
        <v>2</v>
      </c>
      <c r="H708">
        <f>VLOOKUP(A708,Taul1!A2:C834,3)</f>
        <v>1</v>
      </c>
      <c r="I708" t="str">
        <f>VLOOKUP(A708,Taul1!A2:C834,2)</f>
        <v>Asuntokunnan koko (3 henkilöä)</v>
      </c>
      <c r="L708" t="s">
        <v>1663</v>
      </c>
      <c r="M708" t="str">
        <f t="shared" si="11"/>
        <v>16,2,0</v>
      </c>
      <c r="O708">
        <f>VLOOKUP(B708,Taul1!A2:C834,3)</f>
        <v>0</v>
      </c>
      <c r="P708" t="str">
        <f>VLOOKUP(B708,Taul1!A2:C834,2)</f>
        <v>Lasten ja perheiden palvelut investointimenot yhteensä</v>
      </c>
    </row>
    <row r="709" spans="1:16" ht="18" x14ac:dyDescent="0.3">
      <c r="A709" s="1" t="s">
        <v>31</v>
      </c>
      <c r="B709" s="1" t="s">
        <v>245</v>
      </c>
      <c r="C709" s="1">
        <v>0.18</v>
      </c>
      <c r="D709" s="1">
        <v>1.4848504050806099E-3</v>
      </c>
      <c r="E709" s="1" t="s">
        <v>337</v>
      </c>
      <c r="F709" s="3">
        <v>16</v>
      </c>
      <c r="G709" s="3">
        <v>3</v>
      </c>
      <c r="H709">
        <f>VLOOKUP(A709,Taul1!A2:C834,3)</f>
        <v>1</v>
      </c>
      <c r="I709" t="str">
        <f>VLOOKUP(A709,Taul1!A2:C834,2)</f>
        <v>Asuntokunnan koko (3 henkilöä)</v>
      </c>
      <c r="L709" t="s">
        <v>1663</v>
      </c>
      <c r="M709" t="str">
        <f t="shared" si="11"/>
        <v>16,3,1</v>
      </c>
      <c r="O709">
        <f>VLOOKUP(B709,Taul1!A2:C834,3)</f>
        <v>0</v>
      </c>
      <c r="P709" t="str">
        <f>VLOOKUP(B709,Taul1!A2:C834,2)</f>
        <v>Ikääntyneiden palvelut investointimenot yhteensä</v>
      </c>
    </row>
    <row r="710" spans="1:16" ht="18" x14ac:dyDescent="0.3">
      <c r="A710" s="1" t="s">
        <v>31</v>
      </c>
      <c r="B710" s="1" t="s">
        <v>247</v>
      </c>
      <c r="C710" s="1">
        <v>0.13</v>
      </c>
      <c r="D710" s="1">
        <v>2.23089945316985E-2</v>
      </c>
      <c r="E710" s="1" t="s">
        <v>337</v>
      </c>
      <c r="F710" s="3">
        <v>16</v>
      </c>
      <c r="G710" s="3">
        <v>4</v>
      </c>
      <c r="H710">
        <f>VLOOKUP(A710,Taul1!A2:C834,3)</f>
        <v>1</v>
      </c>
      <c r="I710" t="str">
        <f>VLOOKUP(A710,Taul1!A2:C834,2)</f>
        <v>Asuntokunnan koko (3 henkilöä)</v>
      </c>
      <c r="L710" t="s">
        <v>1663</v>
      </c>
      <c r="M710" t="str">
        <f t="shared" si="11"/>
        <v>16,4,1</v>
      </c>
      <c r="O710">
        <f>VLOOKUP(B710,Taul1!A2:C834,3)</f>
        <v>0</v>
      </c>
      <c r="P710" t="str">
        <f>VLOOKUP(B710,Taul1!A2:C834,2)</f>
        <v>Vammaisten palvelut investointimenot yhteensä</v>
      </c>
    </row>
    <row r="711" spans="1:16" ht="18" x14ac:dyDescent="0.3">
      <c r="A711" s="1" t="s">
        <v>31</v>
      </c>
      <c r="B711" s="1" t="s">
        <v>249</v>
      </c>
      <c r="C711" s="1">
        <v>6.8000000000000005E-2</v>
      </c>
      <c r="D711" s="1">
        <v>0.23080424055273299</v>
      </c>
      <c r="E711" s="1" t="s">
        <v>337</v>
      </c>
      <c r="F711" s="3">
        <v>16</v>
      </c>
      <c r="G711" s="3">
        <v>5</v>
      </c>
      <c r="H711">
        <f>VLOOKUP(A711,Taul1!A2:C834,3)</f>
        <v>1</v>
      </c>
      <c r="I711" t="str">
        <f>VLOOKUP(A711,Taul1!A2:C834,2)</f>
        <v>Asuntokunnan koko (3 henkilöä)</v>
      </c>
      <c r="L711" t="s">
        <v>1663</v>
      </c>
      <c r="M711" t="str">
        <f t="shared" si="11"/>
        <v>16,5,0</v>
      </c>
      <c r="O711">
        <f>VLOOKUP(B711,Taul1!A2:C834,3)</f>
        <v>0</v>
      </c>
      <c r="P711" t="str">
        <f>VLOOKUP(B711,Taul1!A2:C834,2)</f>
        <v>Kotihoito investointimenot yhteensä</v>
      </c>
    </row>
    <row r="712" spans="1:16" ht="18" x14ac:dyDescent="0.3">
      <c r="A712" s="1" t="s">
        <v>31</v>
      </c>
      <c r="B712" s="1" t="s">
        <v>251</v>
      </c>
      <c r="C712" s="1">
        <v>4.3999999999999997E-2</v>
      </c>
      <c r="D712" s="1">
        <v>0.44122042543468698</v>
      </c>
      <c r="E712" s="1" t="s">
        <v>337</v>
      </c>
      <c r="F712" s="3">
        <v>16</v>
      </c>
      <c r="G712" s="3">
        <v>6</v>
      </c>
      <c r="H712">
        <f>VLOOKUP(A712,Taul1!A2:C834,3)</f>
        <v>1</v>
      </c>
      <c r="I712" t="str">
        <f>VLOOKUP(A712,Taul1!A2:C834,2)</f>
        <v>Asuntokunnan koko (3 henkilöä)</v>
      </c>
      <c r="L712" t="s">
        <v>1663</v>
      </c>
      <c r="M712" t="str">
        <f t="shared" si="11"/>
        <v>16,6,0</v>
      </c>
      <c r="O712">
        <f>VLOOKUP(B712,Taul1!A2:C834,3)</f>
        <v>0</v>
      </c>
      <c r="P712" t="str">
        <f>VLOOKUP(B712,Taul1!A2:C834,2)</f>
        <v>Työllistymistä tukevat palvelut investointimenot yhteensä</v>
      </c>
    </row>
    <row r="713" spans="1:16" ht="18" x14ac:dyDescent="0.3">
      <c r="A713" s="1" t="s">
        <v>31</v>
      </c>
      <c r="B713" s="1" t="s">
        <v>253</v>
      </c>
      <c r="C713" s="1">
        <v>8.8999999999999996E-2</v>
      </c>
      <c r="D713" s="1">
        <v>0.119438752583747</v>
      </c>
      <c r="E713" s="1" t="s">
        <v>337</v>
      </c>
      <c r="F713" s="3">
        <v>16</v>
      </c>
      <c r="G713" s="3">
        <v>7</v>
      </c>
      <c r="H713">
        <f>VLOOKUP(A713,Taul1!A2:C834,3)</f>
        <v>1</v>
      </c>
      <c r="I713" t="str">
        <f>VLOOKUP(A713,Taul1!A2:C834,2)</f>
        <v>Asuntokunnan koko (3 henkilöä)</v>
      </c>
      <c r="L713" t="s">
        <v>1663</v>
      </c>
      <c r="M713" t="str">
        <f t="shared" si="11"/>
        <v>16,7,0</v>
      </c>
      <c r="O713">
        <f>VLOOKUP(B713,Taul1!A2:C834,3)</f>
        <v>0</v>
      </c>
      <c r="P713" t="str">
        <f>VLOOKUP(B713,Taul1!A2:C834,2)</f>
        <v>Päihdehuollon erityispalvelut investointimenot yhteensä</v>
      </c>
    </row>
    <row r="714" spans="1:16" ht="18" x14ac:dyDescent="0.3">
      <c r="A714" s="1" t="s">
        <v>31</v>
      </c>
      <c r="B714" s="1" t="s">
        <v>255</v>
      </c>
      <c r="C714" s="1">
        <v>0.14399999999999999</v>
      </c>
      <c r="D714" s="1">
        <v>1.1056016962050901E-2</v>
      </c>
      <c r="E714" s="1" t="s">
        <v>337</v>
      </c>
      <c r="F714" s="3">
        <v>16</v>
      </c>
      <c r="G714" s="3">
        <v>8</v>
      </c>
      <c r="H714">
        <f>VLOOKUP(A714,Taul1!A2:C834,3)</f>
        <v>1</v>
      </c>
      <c r="I714" t="str">
        <f>VLOOKUP(A714,Taul1!A2:C834,2)</f>
        <v>Asuntokunnan koko (3 henkilöä)</v>
      </c>
      <c r="L714" t="s">
        <v>1663</v>
      </c>
      <c r="M714" t="str">
        <f t="shared" si="11"/>
        <v>16,8,1</v>
      </c>
      <c r="O714">
        <f>VLOOKUP(B714,Taul1!A2:C834,3)</f>
        <v>0</v>
      </c>
      <c r="P714" t="str">
        <f>VLOOKUP(B714,Taul1!A2:C834,2)</f>
        <v>Perusterveydenhuolto investointimenot yhteensä</v>
      </c>
    </row>
    <row r="715" spans="1:16" ht="18" x14ac:dyDescent="0.3">
      <c r="A715" s="1" t="s">
        <v>31</v>
      </c>
      <c r="B715" s="1" t="s">
        <v>257</v>
      </c>
      <c r="C715" s="1">
        <v>0.09</v>
      </c>
      <c r="D715" s="1">
        <v>0.112137375652784</v>
      </c>
      <c r="E715" s="1" t="s">
        <v>337</v>
      </c>
      <c r="F715" s="3">
        <v>16</v>
      </c>
      <c r="G715" s="3">
        <v>9</v>
      </c>
      <c r="H715">
        <f>VLOOKUP(A715,Taul1!A2:C834,3)</f>
        <v>1</v>
      </c>
      <c r="I715" t="str">
        <f>VLOOKUP(A715,Taul1!A2:C834,2)</f>
        <v>Asuntokunnan koko (3 henkilöä)</v>
      </c>
      <c r="L715" t="s">
        <v>1663</v>
      </c>
      <c r="M715" t="str">
        <f t="shared" si="11"/>
        <v>16,9,0</v>
      </c>
      <c r="O715">
        <f>VLOOKUP(B715,Taul1!A2:C834,3)</f>
        <v>0</v>
      </c>
      <c r="P715" t="str">
        <f>VLOOKUP(B715,Taul1!A2:C834,2)</f>
        <v>Erikoissairaanhoito investointimenot yhteensä</v>
      </c>
    </row>
    <row r="716" spans="1:16" ht="18" x14ac:dyDescent="0.3">
      <c r="A716" s="1" t="s">
        <v>31</v>
      </c>
      <c r="B716" s="1" t="s">
        <v>259</v>
      </c>
      <c r="C716" s="1">
        <v>0.20599999999999999</v>
      </c>
      <c r="D716" s="1">
        <v>2.6241794758941002E-4</v>
      </c>
      <c r="E716" s="1" t="s">
        <v>337</v>
      </c>
      <c r="F716" s="3">
        <v>16</v>
      </c>
      <c r="G716" s="3">
        <v>10</v>
      </c>
      <c r="H716">
        <f>VLOOKUP(A716,Taul1!A2:C834,3)</f>
        <v>1</v>
      </c>
      <c r="I716" t="str">
        <f>VLOOKUP(A716,Taul1!A2:C834,2)</f>
        <v>Asuntokunnan koko (3 henkilöä)</v>
      </c>
      <c r="L716" t="s">
        <v>1663</v>
      </c>
      <c r="M716" t="str">
        <f t="shared" si="11"/>
        <v>16,10,2</v>
      </c>
      <c r="O716">
        <f>VLOOKUP(B716,Taul1!A2:C834,3)</f>
        <v>0</v>
      </c>
      <c r="P716" t="str">
        <f>VLOOKUP(B716,Taul1!A2:C834,2)</f>
        <v>Ympäristöterveydenhuolto investointimenot yhteensä</v>
      </c>
    </row>
    <row r="717" spans="1:16" ht="18" x14ac:dyDescent="0.3">
      <c r="A717" s="1" t="s">
        <v>31</v>
      </c>
      <c r="B717" s="1" t="s">
        <v>261</v>
      </c>
      <c r="C717" s="1">
        <v>0.10199999999999999</v>
      </c>
      <c r="D717" s="1">
        <v>7.1775576861705701E-2</v>
      </c>
      <c r="E717" s="1" t="s">
        <v>337</v>
      </c>
      <c r="F717" s="3">
        <v>16</v>
      </c>
      <c r="G717" s="3">
        <v>11</v>
      </c>
      <c r="H717">
        <f>VLOOKUP(A717,Taul1!A2:C834,3)</f>
        <v>1</v>
      </c>
      <c r="I717" t="str">
        <f>VLOOKUP(A717,Taul1!A2:C834,2)</f>
        <v>Asuntokunnan koko (3 henkilöä)</v>
      </c>
      <c r="L717" t="s">
        <v>1663</v>
      </c>
      <c r="M717" t="str">
        <f t="shared" si="11"/>
        <v>16,11,1</v>
      </c>
      <c r="O717">
        <f>VLOOKUP(B717,Taul1!A2:C834,3)</f>
        <v>0</v>
      </c>
      <c r="P717" t="str">
        <f>VLOOKUP(B717,Taul1!A2:C834,2)</f>
        <v>Muu sosiaali- ja terveystoiminta investointimenot yhteensä</v>
      </c>
    </row>
    <row r="718" spans="1:16" ht="18" x14ac:dyDescent="0.3">
      <c r="A718" s="1" t="s">
        <v>31</v>
      </c>
      <c r="B718" s="1" t="s">
        <v>263</v>
      </c>
      <c r="C718" s="1">
        <v>0.17799999999999999</v>
      </c>
      <c r="D718" s="1">
        <v>1.6028097941456201E-3</v>
      </c>
      <c r="E718" s="1" t="s">
        <v>337</v>
      </c>
      <c r="F718" s="3">
        <v>16</v>
      </c>
      <c r="G718" s="3">
        <v>12</v>
      </c>
      <c r="H718">
        <f>VLOOKUP(A718,Taul1!A2:C834,3)</f>
        <v>1</v>
      </c>
      <c r="I718" t="str">
        <f>VLOOKUP(A718,Taul1!A2:C834,2)</f>
        <v>Asuntokunnan koko (3 henkilöä)</v>
      </c>
      <c r="L718" t="s">
        <v>1663</v>
      </c>
      <c r="M718" t="str">
        <f t="shared" si="11"/>
        <v>16,12,1</v>
      </c>
      <c r="O718">
        <f>VLOOKUP(B718,Taul1!A2:C834,3)</f>
        <v>0</v>
      </c>
      <c r="P718" t="str">
        <f>VLOOKUP(B718,Taul1!A2:C834,2)</f>
        <v>Sosiaali- ja terveystoiminta yhteensä investointimenot yhteensä</v>
      </c>
    </row>
    <row r="719" spans="1:16" ht="18" x14ac:dyDescent="0.3">
      <c r="A719" s="1" t="s">
        <v>31</v>
      </c>
      <c r="B719" s="1" t="s">
        <v>265</v>
      </c>
      <c r="C719" s="1">
        <v>8.6999999999999994E-2</v>
      </c>
      <c r="D719" s="1">
        <v>0.12670911003163901</v>
      </c>
      <c r="E719" s="1" t="s">
        <v>337</v>
      </c>
      <c r="F719" s="3">
        <v>16</v>
      </c>
      <c r="G719" s="3">
        <v>13</v>
      </c>
      <c r="H719">
        <f>VLOOKUP(A719,Taul1!A2:C834,3)</f>
        <v>1</v>
      </c>
      <c r="I719" t="str">
        <f>VLOOKUP(A719,Taul1!A2:C834,2)</f>
        <v>Asuntokunnan koko (3 henkilöä)</v>
      </c>
      <c r="L719" t="s">
        <v>1663</v>
      </c>
      <c r="M719" t="str">
        <f t="shared" si="11"/>
        <v>16,13,0</v>
      </c>
      <c r="O719">
        <f>VLOOKUP(B719,Taul1!A2:C834,3)</f>
        <v>0</v>
      </c>
      <c r="P719" t="str">
        <f>VLOOKUP(B719,Taul1!A2:C834,2)</f>
        <v>Varhaiskasvatus investointimenot yhteensä</v>
      </c>
    </row>
    <row r="720" spans="1:16" ht="18" x14ac:dyDescent="0.3">
      <c r="A720" s="1" t="s">
        <v>31</v>
      </c>
      <c r="B720" s="1" t="s">
        <v>267</v>
      </c>
      <c r="C720" s="1">
        <v>0.108</v>
      </c>
      <c r="D720" s="1">
        <v>5.8452689464870901E-2</v>
      </c>
      <c r="E720" s="1" t="s">
        <v>337</v>
      </c>
      <c r="F720" s="3">
        <v>16</v>
      </c>
      <c r="G720" s="3">
        <v>14</v>
      </c>
      <c r="H720">
        <f>VLOOKUP(A720,Taul1!A2:C834,3)</f>
        <v>1</v>
      </c>
      <c r="I720" t="str">
        <f>VLOOKUP(A720,Taul1!A2:C834,2)</f>
        <v>Asuntokunnan koko (3 henkilöä)</v>
      </c>
      <c r="L720" t="s">
        <v>1663</v>
      </c>
      <c r="M720" t="str">
        <f t="shared" si="11"/>
        <v>16,14,1</v>
      </c>
      <c r="O720">
        <f>VLOOKUP(B720,Taul1!A2:C834,3)</f>
        <v>0</v>
      </c>
      <c r="P720" t="str">
        <f>VLOOKUP(B720,Taul1!A2:C834,2)</f>
        <v>Esiopetus investointimenot yhteensä</v>
      </c>
    </row>
    <row r="721" spans="1:16" ht="18" x14ac:dyDescent="0.3">
      <c r="A721" s="1" t="s">
        <v>31</v>
      </c>
      <c r="B721" s="1" t="s">
        <v>269</v>
      </c>
      <c r="C721" s="1">
        <v>-6.4000000000000001E-2</v>
      </c>
      <c r="D721" s="1">
        <v>0.26175315899353901</v>
      </c>
      <c r="E721" s="1" t="s">
        <v>337</v>
      </c>
      <c r="F721" s="3">
        <v>16</v>
      </c>
      <c r="G721" s="3">
        <v>15</v>
      </c>
      <c r="H721">
        <f>VLOOKUP(A721,Taul1!A2:C834,3)</f>
        <v>1</v>
      </c>
      <c r="I721" t="str">
        <f>VLOOKUP(A721,Taul1!A2:C834,2)</f>
        <v>Asuntokunnan koko (3 henkilöä)</v>
      </c>
      <c r="L721" t="s">
        <v>1663</v>
      </c>
      <c r="M721" t="str">
        <f t="shared" si="11"/>
        <v>16,15,-1</v>
      </c>
      <c r="O721">
        <f>VLOOKUP(B721,Taul1!A2:C834,3)</f>
        <v>0</v>
      </c>
      <c r="P721" t="str">
        <f>VLOOKUP(B721,Taul1!A2:C834,2)</f>
        <v>Perusopetus investointimenot yhteensä</v>
      </c>
    </row>
    <row r="722" spans="1:16" ht="18" x14ac:dyDescent="0.3">
      <c r="A722" s="1" t="s">
        <v>31</v>
      </c>
      <c r="B722" s="1" t="s">
        <v>271</v>
      </c>
      <c r="C722" s="1">
        <v>0.185</v>
      </c>
      <c r="D722" s="1">
        <v>1.0535799793178701E-3</v>
      </c>
      <c r="E722" s="1" t="s">
        <v>337</v>
      </c>
      <c r="F722" s="3">
        <v>16</v>
      </c>
      <c r="G722" s="3">
        <v>16</v>
      </c>
      <c r="H722">
        <f>VLOOKUP(A722,Taul1!A2:C834,3)</f>
        <v>1</v>
      </c>
      <c r="I722" t="str">
        <f>VLOOKUP(A722,Taul1!A2:C834,2)</f>
        <v>Asuntokunnan koko (3 henkilöä)</v>
      </c>
      <c r="L722" t="s">
        <v>1663</v>
      </c>
      <c r="M722" t="str">
        <f t="shared" si="11"/>
        <v>16,16,1</v>
      </c>
      <c r="O722">
        <f>VLOOKUP(B722,Taul1!A2:C834,3)</f>
        <v>0</v>
      </c>
      <c r="P722" t="str">
        <f>VLOOKUP(B722,Taul1!A2:C834,2)</f>
        <v>Lukiokoulutus investointimenot yhteensä</v>
      </c>
    </row>
    <row r="723" spans="1:16" ht="18" x14ac:dyDescent="0.3">
      <c r="A723" s="1" t="s">
        <v>31</v>
      </c>
      <c r="B723" s="1" t="s">
        <v>273</v>
      </c>
      <c r="C723" s="1">
        <v>0.15</v>
      </c>
      <c r="D723" s="1">
        <v>8.3665756036108707E-3</v>
      </c>
      <c r="E723" s="1" t="s">
        <v>337</v>
      </c>
      <c r="F723" s="3">
        <v>16</v>
      </c>
      <c r="G723" s="3">
        <v>17</v>
      </c>
      <c r="H723">
        <f>VLOOKUP(A723,Taul1!A2:C834,3)</f>
        <v>1</v>
      </c>
      <c r="I723" t="str">
        <f>VLOOKUP(A723,Taul1!A2:C834,2)</f>
        <v>Asuntokunnan koko (3 henkilöä)</v>
      </c>
      <c r="L723" t="s">
        <v>1663</v>
      </c>
      <c r="M723" t="str">
        <f t="shared" si="11"/>
        <v>16,17,1</v>
      </c>
      <c r="O723">
        <f>VLOOKUP(B723,Taul1!A2:C834,3)</f>
        <v>0</v>
      </c>
      <c r="P723" t="str">
        <f>VLOOKUP(B723,Taul1!A2:C834,2)</f>
        <v>Ammatillinen koulutus investointimenot yhteensä</v>
      </c>
    </row>
    <row r="724" spans="1:16" ht="18" x14ac:dyDescent="0.3">
      <c r="A724" s="1" t="s">
        <v>31</v>
      </c>
      <c r="B724" s="1" t="s">
        <v>275</v>
      </c>
      <c r="C724" s="1">
        <v>7.0999999999999994E-2</v>
      </c>
      <c r="D724" s="1">
        <v>0.21096621166514501</v>
      </c>
      <c r="E724" s="1" t="s">
        <v>337</v>
      </c>
      <c r="F724" s="3">
        <v>16</v>
      </c>
      <c r="G724" s="3">
        <v>18</v>
      </c>
      <c r="H724">
        <f>VLOOKUP(A724,Taul1!A2:C834,3)</f>
        <v>1</v>
      </c>
      <c r="I724" t="str">
        <f>VLOOKUP(A724,Taul1!A2:C834,2)</f>
        <v>Asuntokunnan koko (3 henkilöä)</v>
      </c>
      <c r="L724" t="s">
        <v>1663</v>
      </c>
      <c r="M724" t="str">
        <f t="shared" si="11"/>
        <v>16,18,0</v>
      </c>
      <c r="O724">
        <f>VLOOKUP(B724,Taul1!A2:C834,3)</f>
        <v>0</v>
      </c>
      <c r="P724" t="str">
        <f>VLOOKUP(B724,Taul1!A2:C834,2)</f>
        <v>Kansalaisopistojen vapaa sivistystyö investointimenot yhteensä</v>
      </c>
    </row>
    <row r="725" spans="1:16" ht="18" x14ac:dyDescent="0.3">
      <c r="A725" s="1" t="s">
        <v>31</v>
      </c>
      <c r="B725" s="1" t="s">
        <v>277</v>
      </c>
      <c r="C725" s="1">
        <v>0.14799999999999999</v>
      </c>
      <c r="D725" s="1">
        <v>9.1177285444675703E-3</v>
      </c>
      <c r="E725" s="1" t="s">
        <v>337</v>
      </c>
      <c r="F725" s="3">
        <v>16</v>
      </c>
      <c r="G725" s="3">
        <v>19</v>
      </c>
      <c r="H725">
        <f>VLOOKUP(A725,Taul1!A2:C834,3)</f>
        <v>1</v>
      </c>
      <c r="I725" t="str">
        <f>VLOOKUP(A725,Taul1!A2:C834,2)</f>
        <v>Asuntokunnan koko (3 henkilöä)</v>
      </c>
      <c r="L725" t="s">
        <v>1663</v>
      </c>
      <c r="M725" t="str">
        <f t="shared" si="11"/>
        <v>16,19,1</v>
      </c>
      <c r="O725">
        <f>VLOOKUP(B725,Taul1!A2:C834,3)</f>
        <v>0</v>
      </c>
      <c r="P725" t="str">
        <f>VLOOKUP(B725,Taul1!A2:C834,2)</f>
        <v>Taiteen perusopetus investointimenot yhteensä</v>
      </c>
    </row>
    <row r="726" spans="1:16" ht="18" x14ac:dyDescent="0.3">
      <c r="A726" s="1" t="s">
        <v>31</v>
      </c>
      <c r="B726" s="1" t="s">
        <v>279</v>
      </c>
      <c r="C726" s="1">
        <v>1.4999999999999999E-2</v>
      </c>
      <c r="D726" s="1">
        <v>0.79807525527763001</v>
      </c>
      <c r="E726" s="1" t="s">
        <v>337</v>
      </c>
      <c r="F726" s="3">
        <v>16</v>
      </c>
      <c r="G726" s="3">
        <v>20</v>
      </c>
      <c r="H726">
        <f>VLOOKUP(A726,Taul1!A2:C834,3)</f>
        <v>1</v>
      </c>
      <c r="I726" t="str">
        <f>VLOOKUP(A726,Taul1!A2:C834,2)</f>
        <v>Asuntokunnan koko (3 henkilöä)</v>
      </c>
      <c r="L726" t="s">
        <v>1663</v>
      </c>
      <c r="M726" t="str">
        <f t="shared" si="11"/>
        <v>16,20,0</v>
      </c>
      <c r="O726">
        <f>VLOOKUP(B726,Taul1!A2:C834,3)</f>
        <v>0</v>
      </c>
      <c r="P726" t="str">
        <f>VLOOKUP(B726,Taul1!A2:C834,2)</f>
        <v>Muu opetustoiminta investointimenot yhteensä</v>
      </c>
    </row>
    <row r="727" spans="1:16" ht="18" x14ac:dyDescent="0.3">
      <c r="A727" s="1" t="s">
        <v>31</v>
      </c>
      <c r="B727" s="1" t="s">
        <v>281</v>
      </c>
      <c r="C727" s="1">
        <v>5.8000000000000003E-2</v>
      </c>
      <c r="D727" s="1">
        <v>0.31039144347963199</v>
      </c>
      <c r="E727" s="1" t="s">
        <v>337</v>
      </c>
      <c r="F727" s="3">
        <v>16</v>
      </c>
      <c r="G727" s="3">
        <v>21</v>
      </c>
      <c r="H727">
        <f>VLOOKUP(A727,Taul1!A2:C834,3)</f>
        <v>1</v>
      </c>
      <c r="I727" t="str">
        <f>VLOOKUP(A727,Taul1!A2:C834,2)</f>
        <v>Asuntokunnan koko (3 henkilöä)</v>
      </c>
      <c r="L727" t="s">
        <v>1663</v>
      </c>
      <c r="M727" t="str">
        <f t="shared" si="11"/>
        <v>16,21,0</v>
      </c>
      <c r="O727">
        <f>VLOOKUP(B727,Taul1!A2:C834,3)</f>
        <v>0</v>
      </c>
      <c r="P727" t="str">
        <f>VLOOKUP(B727,Taul1!A2:C834,2)</f>
        <v>Kirjastotoiminta investointimenot yhteensä</v>
      </c>
    </row>
    <row r="728" spans="1:16" ht="18" x14ac:dyDescent="0.3">
      <c r="A728" s="1" t="s">
        <v>31</v>
      </c>
      <c r="B728" s="1" t="s">
        <v>283</v>
      </c>
      <c r="C728" s="1">
        <v>-0.11</v>
      </c>
      <c r="D728" s="1">
        <v>5.3920704389046899E-2</v>
      </c>
      <c r="E728" s="1" t="s">
        <v>337</v>
      </c>
      <c r="F728" s="3">
        <v>16</v>
      </c>
      <c r="G728" s="3">
        <v>22</v>
      </c>
      <c r="H728">
        <f>VLOOKUP(A728,Taul1!A2:C834,3)</f>
        <v>1</v>
      </c>
      <c r="I728" t="str">
        <f>VLOOKUP(A728,Taul1!A2:C834,2)</f>
        <v>Asuntokunnan koko (3 henkilöä)</v>
      </c>
      <c r="L728" t="s">
        <v>1663</v>
      </c>
      <c r="M728" t="str">
        <f t="shared" si="11"/>
        <v>16,22,-2</v>
      </c>
      <c r="O728">
        <f>VLOOKUP(B728,Taul1!A2:C834,3)</f>
        <v>0</v>
      </c>
      <c r="P728" t="str">
        <f>VLOOKUP(B728,Taul1!A2:C834,2)</f>
        <v>Liikunta ja ulkoilu investointimenot yhteensä</v>
      </c>
    </row>
    <row r="729" spans="1:16" ht="18" x14ac:dyDescent="0.3">
      <c r="A729" s="1" t="s">
        <v>31</v>
      </c>
      <c r="B729" s="1" t="s">
        <v>285</v>
      </c>
      <c r="C729" s="1">
        <v>9.0999999999999998E-2</v>
      </c>
      <c r="D729" s="1">
        <v>0.108546936820459</v>
      </c>
      <c r="E729" s="1" t="s">
        <v>337</v>
      </c>
      <c r="F729" s="3">
        <v>16</v>
      </c>
      <c r="G729" s="3">
        <v>23</v>
      </c>
      <c r="H729">
        <f>VLOOKUP(A729,Taul1!A2:C834,3)</f>
        <v>1</v>
      </c>
      <c r="I729" t="str">
        <f>VLOOKUP(A729,Taul1!A2:C834,2)</f>
        <v>Asuntokunnan koko (3 henkilöä)</v>
      </c>
      <c r="L729" t="s">
        <v>1663</v>
      </c>
      <c r="M729" t="str">
        <f t="shared" si="11"/>
        <v>16,23,0</v>
      </c>
      <c r="O729">
        <f>VLOOKUP(B729,Taul1!A2:C834,3)</f>
        <v>0</v>
      </c>
      <c r="P729" t="str">
        <f>VLOOKUP(B729,Taul1!A2:C834,2)</f>
        <v>Nuorisotoiminta investointimenot yhteensä</v>
      </c>
    </row>
    <row r="730" spans="1:16" ht="18" x14ac:dyDescent="0.3">
      <c r="A730" s="1" t="s">
        <v>31</v>
      </c>
      <c r="B730" s="1" t="s">
        <v>287</v>
      </c>
      <c r="C730" s="1">
        <v>0.125</v>
      </c>
      <c r="D730" s="1">
        <v>2.80758276614065E-2</v>
      </c>
      <c r="E730" s="1" t="s">
        <v>337</v>
      </c>
      <c r="F730" s="3">
        <v>16</v>
      </c>
      <c r="G730" s="3">
        <v>24</v>
      </c>
      <c r="H730">
        <f>VLOOKUP(A730,Taul1!A2:C834,3)</f>
        <v>1</v>
      </c>
      <c r="I730" t="str">
        <f>VLOOKUP(A730,Taul1!A2:C834,2)</f>
        <v>Asuntokunnan koko (3 henkilöä)</v>
      </c>
      <c r="L730" t="s">
        <v>1663</v>
      </c>
      <c r="M730" t="str">
        <f t="shared" si="11"/>
        <v>16,24,1</v>
      </c>
      <c r="O730">
        <f>VLOOKUP(B730,Taul1!A2:C834,3)</f>
        <v>0</v>
      </c>
      <c r="P730" t="str">
        <f>VLOOKUP(B730,Taul1!A2:C834,2)</f>
        <v>Museo- ja näyttelytoiminta investointimenot yhteensä</v>
      </c>
    </row>
    <row r="731" spans="1:16" ht="18" x14ac:dyDescent="0.3">
      <c r="A731" s="1" t="s">
        <v>31</v>
      </c>
      <c r="B731" s="1" t="s">
        <v>289</v>
      </c>
      <c r="C731" s="1">
        <v>0.161</v>
      </c>
      <c r="D731" s="1">
        <v>4.4142936014674996E-3</v>
      </c>
      <c r="E731" s="1" t="s">
        <v>337</v>
      </c>
      <c r="F731" s="3">
        <v>16</v>
      </c>
      <c r="G731" s="3">
        <v>25</v>
      </c>
      <c r="H731">
        <f>VLOOKUP(A731,Taul1!A2:C834,3)</f>
        <v>1</v>
      </c>
      <c r="I731" t="str">
        <f>VLOOKUP(A731,Taul1!A2:C834,2)</f>
        <v>Asuntokunnan koko (3 henkilöä)</v>
      </c>
      <c r="L731" t="s">
        <v>1663</v>
      </c>
      <c r="M731" t="str">
        <f t="shared" si="11"/>
        <v>16,25,1</v>
      </c>
      <c r="O731">
        <f>VLOOKUP(B731,Taul1!A2:C834,3)</f>
        <v>0</v>
      </c>
      <c r="P731" t="str">
        <f>VLOOKUP(B731,Taul1!A2:C834,2)</f>
        <v>Teatteri-, tanssi- ja sirkustoiminta investointimenot yhteensä</v>
      </c>
    </row>
    <row r="732" spans="1:16" ht="18" x14ac:dyDescent="0.3">
      <c r="A732" s="1" t="s">
        <v>31</v>
      </c>
      <c r="B732" s="1" t="s">
        <v>291</v>
      </c>
      <c r="C732" s="1">
        <v>2.4E-2</v>
      </c>
      <c r="D732" s="1">
        <v>0.67033199494111595</v>
      </c>
      <c r="E732" s="1" t="s">
        <v>337</v>
      </c>
      <c r="F732" s="3">
        <v>16</v>
      </c>
      <c r="G732" s="3">
        <v>26</v>
      </c>
      <c r="H732">
        <f>VLOOKUP(A732,Taul1!A2:C834,3)</f>
        <v>1</v>
      </c>
      <c r="I732" t="str">
        <f>VLOOKUP(A732,Taul1!A2:C834,2)</f>
        <v>Asuntokunnan koko (3 henkilöä)</v>
      </c>
      <c r="L732" t="s">
        <v>1663</v>
      </c>
      <c r="M732" t="str">
        <f t="shared" si="11"/>
        <v>16,26,0</v>
      </c>
      <c r="O732">
        <f>VLOOKUP(B732,Taul1!A2:C834,3)</f>
        <v>0</v>
      </c>
      <c r="P732" t="str">
        <f>VLOOKUP(B732,Taul1!A2:C834,2)</f>
        <v>Musiikkitoiminta investointimenot yhteensä</v>
      </c>
    </row>
    <row r="733" spans="1:16" ht="18" x14ac:dyDescent="0.3">
      <c r="A733" s="1" t="s">
        <v>31</v>
      </c>
      <c r="B733" s="1" t="s">
        <v>293</v>
      </c>
      <c r="C733" s="1">
        <v>0.11600000000000001</v>
      </c>
      <c r="D733" s="1">
        <v>4.1047268715327302E-2</v>
      </c>
      <c r="E733" s="1" t="s">
        <v>337</v>
      </c>
      <c r="F733" s="3">
        <v>16</v>
      </c>
      <c r="G733" s="3">
        <v>27</v>
      </c>
      <c r="H733">
        <f>VLOOKUP(A733,Taul1!A2:C834,3)</f>
        <v>1</v>
      </c>
      <c r="I733" t="str">
        <f>VLOOKUP(A733,Taul1!A2:C834,2)</f>
        <v>Asuntokunnan koko (3 henkilöä)</v>
      </c>
      <c r="L733" t="s">
        <v>1663</v>
      </c>
      <c r="M733" t="str">
        <f t="shared" si="11"/>
        <v>16,27,1</v>
      </c>
      <c r="O733">
        <f>VLOOKUP(B733,Taul1!A2:C834,3)</f>
        <v>0</v>
      </c>
      <c r="P733" t="str">
        <f>VLOOKUP(B733,Taul1!A2:C834,2)</f>
        <v>Muu kulttuuritoiminta investointimenot yhteensä</v>
      </c>
    </row>
    <row r="734" spans="1:16" ht="18" x14ac:dyDescent="0.3">
      <c r="A734" s="1" t="s">
        <v>31</v>
      </c>
      <c r="B734" s="1" t="s">
        <v>295</v>
      </c>
      <c r="C734" s="1">
        <v>-3.1E-2</v>
      </c>
      <c r="D734" s="1">
        <v>0.58656003057084705</v>
      </c>
      <c r="E734" s="1" t="s">
        <v>337</v>
      </c>
      <c r="F734" s="3">
        <v>16</v>
      </c>
      <c r="G734" s="3">
        <v>28</v>
      </c>
      <c r="H734">
        <f>VLOOKUP(A734,Taul1!A2:C834,3)</f>
        <v>1</v>
      </c>
      <c r="I734" t="str">
        <f>VLOOKUP(A734,Taul1!A2:C834,2)</f>
        <v>Asuntokunnan koko (3 henkilöä)</v>
      </c>
      <c r="L734" t="s">
        <v>1663</v>
      </c>
      <c r="M734" t="str">
        <f t="shared" si="11"/>
        <v>16,28,-1</v>
      </c>
      <c r="O734">
        <f>VLOOKUP(B734,Taul1!A2:C834,3)</f>
        <v>0</v>
      </c>
      <c r="P734" t="str">
        <f>VLOOKUP(B734,Taul1!A2:C834,2)</f>
        <v>Opetus- ja kulttuuritoiminta yhteensä investointimenot yhteensä</v>
      </c>
    </row>
    <row r="735" spans="1:16" ht="18" x14ac:dyDescent="0.3">
      <c r="A735" s="1" t="s">
        <v>31</v>
      </c>
      <c r="B735" s="1" t="s">
        <v>297</v>
      </c>
      <c r="C735" s="1">
        <v>6.8000000000000005E-2</v>
      </c>
      <c r="D735" s="1">
        <v>0.23356860072980201</v>
      </c>
      <c r="E735" s="1" t="s">
        <v>337</v>
      </c>
      <c r="F735" s="3">
        <v>16</v>
      </c>
      <c r="G735" s="3">
        <v>29</v>
      </c>
      <c r="H735">
        <f>VLOOKUP(A735,Taul1!A2:C834,3)</f>
        <v>1</v>
      </c>
      <c r="I735" t="str">
        <f>VLOOKUP(A735,Taul1!A2:C834,2)</f>
        <v>Asuntokunnan koko (3 henkilöä)</v>
      </c>
      <c r="L735" t="s">
        <v>1663</v>
      </c>
      <c r="M735" t="str">
        <f t="shared" si="11"/>
        <v>16,29,0</v>
      </c>
      <c r="O735">
        <f>VLOOKUP(B735,Taul1!A2:C834,3)</f>
        <v>0</v>
      </c>
      <c r="P735" t="str">
        <f>VLOOKUP(B735,Taul1!A2:C834,2)</f>
        <v>Yhdyskuntasuunnittelu investointimenot yhteensä</v>
      </c>
    </row>
    <row r="736" spans="1:16" ht="18" x14ac:dyDescent="0.3">
      <c r="A736" s="1" t="s">
        <v>31</v>
      </c>
      <c r="B736" s="1" t="s">
        <v>299</v>
      </c>
      <c r="C736" s="1">
        <v>-6.0999999999999999E-2</v>
      </c>
      <c r="D736" s="1">
        <v>0.28581912937985499</v>
      </c>
      <c r="E736" s="1" t="s">
        <v>337</v>
      </c>
      <c r="F736" s="3">
        <v>16</v>
      </c>
      <c r="G736" s="3">
        <v>30</v>
      </c>
      <c r="H736">
        <f>VLOOKUP(A736,Taul1!A2:C834,3)</f>
        <v>1</v>
      </c>
      <c r="I736" t="str">
        <f>VLOOKUP(A736,Taul1!A2:C834,2)</f>
        <v>Asuntokunnan koko (3 henkilöä)</v>
      </c>
      <c r="L736" t="s">
        <v>1663</v>
      </c>
      <c r="M736" t="str">
        <f t="shared" si="11"/>
        <v>16,30,-1</v>
      </c>
      <c r="O736">
        <f>VLOOKUP(B736,Taul1!A2:C834,3)</f>
        <v>0</v>
      </c>
      <c r="P736" t="str">
        <f>VLOOKUP(B736,Taul1!A2:C834,2)</f>
        <v>Rakennusvalvonta investointimenot yhteensä</v>
      </c>
    </row>
    <row r="737" spans="1:16" ht="18" x14ac:dyDescent="0.3">
      <c r="A737" s="1" t="s">
        <v>31</v>
      </c>
      <c r="B737" s="1" t="s">
        <v>301</v>
      </c>
      <c r="C737" s="1">
        <v>0.11600000000000001</v>
      </c>
      <c r="D737" s="1">
        <v>4.0668624283084799E-2</v>
      </c>
      <c r="E737" s="1" t="s">
        <v>337</v>
      </c>
      <c r="F737" s="3">
        <v>16</v>
      </c>
      <c r="G737" s="3">
        <v>31</v>
      </c>
      <c r="H737">
        <f>VLOOKUP(A737,Taul1!A2:C834,3)</f>
        <v>1</v>
      </c>
      <c r="I737" t="str">
        <f>VLOOKUP(A737,Taul1!A2:C834,2)</f>
        <v>Asuntokunnan koko (3 henkilöä)</v>
      </c>
      <c r="L737" t="s">
        <v>1663</v>
      </c>
      <c r="M737" t="str">
        <f t="shared" si="11"/>
        <v>16,31,1</v>
      </c>
      <c r="O737">
        <f>VLOOKUP(B737,Taul1!A2:C834,3)</f>
        <v>0</v>
      </c>
      <c r="P737" t="str">
        <f>VLOOKUP(B737,Taul1!A2:C834,2)</f>
        <v>Ympäristön huolto investointimenot yhteensä</v>
      </c>
    </row>
    <row r="738" spans="1:16" ht="18" x14ac:dyDescent="0.3">
      <c r="A738" s="1" t="s">
        <v>31</v>
      </c>
      <c r="B738" s="1" t="s">
        <v>303</v>
      </c>
      <c r="C738" s="1">
        <v>-8.9999999999999993E-3</v>
      </c>
      <c r="D738" s="1">
        <v>0.87760076762063</v>
      </c>
      <c r="E738" s="1" t="s">
        <v>337</v>
      </c>
      <c r="F738" s="3">
        <v>16</v>
      </c>
      <c r="G738" s="3">
        <v>32</v>
      </c>
      <c r="H738">
        <f>VLOOKUP(A738,Taul1!A2:C834,3)</f>
        <v>1</v>
      </c>
      <c r="I738" t="str">
        <f>VLOOKUP(A738,Taul1!A2:C834,2)</f>
        <v>Asuntokunnan koko (3 henkilöä)</v>
      </c>
      <c r="L738" t="s">
        <v>1663</v>
      </c>
      <c r="M738" t="str">
        <f t="shared" si="11"/>
        <v>16,32,-1</v>
      </c>
      <c r="O738">
        <f>VLOOKUP(B738,Taul1!A2:C834,3)</f>
        <v>0</v>
      </c>
      <c r="P738" t="str">
        <f>VLOOKUP(B738,Taul1!A2:C834,2)</f>
        <v>Liikenneväylät investointimenot yhteensä</v>
      </c>
    </row>
    <row r="739" spans="1:16" ht="18" x14ac:dyDescent="0.3">
      <c r="A739" s="1" t="s">
        <v>31</v>
      </c>
      <c r="B739" s="1" t="s">
        <v>305</v>
      </c>
      <c r="C739" s="1">
        <v>-4.5999999999999999E-2</v>
      </c>
      <c r="D739" s="1">
        <v>0.42448655850072398</v>
      </c>
      <c r="E739" s="1" t="s">
        <v>337</v>
      </c>
      <c r="F739" s="3">
        <v>16</v>
      </c>
      <c r="G739" s="3">
        <v>33</v>
      </c>
      <c r="H739">
        <f>VLOOKUP(A739,Taul1!A2:C834,3)</f>
        <v>1</v>
      </c>
      <c r="I739" t="str">
        <f>VLOOKUP(A739,Taul1!A2:C834,2)</f>
        <v>Asuntokunnan koko (3 henkilöä)</v>
      </c>
      <c r="L739" t="s">
        <v>1663</v>
      </c>
      <c r="M739" t="str">
        <f t="shared" si="11"/>
        <v>16,33,-1</v>
      </c>
      <c r="O739">
        <f>VLOOKUP(B739,Taul1!A2:C834,3)</f>
        <v>0</v>
      </c>
      <c r="P739" t="str">
        <f>VLOOKUP(B739,Taul1!A2:C834,2)</f>
        <v>Puistot ja yleiset alueet investointimenot yhteensä</v>
      </c>
    </row>
    <row r="740" spans="1:16" ht="18" x14ac:dyDescent="0.3">
      <c r="A740" s="1" t="s">
        <v>31</v>
      </c>
      <c r="B740" s="1" t="s">
        <v>307</v>
      </c>
      <c r="C740" s="1">
        <v>0.127</v>
      </c>
      <c r="D740" s="1">
        <v>2.5750486845290601E-2</v>
      </c>
      <c r="E740" s="1" t="s">
        <v>337</v>
      </c>
      <c r="F740" s="3">
        <v>16</v>
      </c>
      <c r="G740" s="3">
        <v>34</v>
      </c>
      <c r="H740">
        <f>VLOOKUP(A740,Taul1!A2:C834,3)</f>
        <v>1</v>
      </c>
      <c r="I740" t="str">
        <f>VLOOKUP(A740,Taul1!A2:C834,2)</f>
        <v>Asuntokunnan koko (3 henkilöä)</v>
      </c>
      <c r="L740" t="s">
        <v>1663</v>
      </c>
      <c r="M740" t="str">
        <f t="shared" si="11"/>
        <v>16,34,1</v>
      </c>
      <c r="O740">
        <f>VLOOKUP(B740,Taul1!A2:C834,3)</f>
        <v>0</v>
      </c>
      <c r="P740" t="str">
        <f>VLOOKUP(B740,Taul1!A2:C834,2)</f>
        <v>Palo- ja pelastustoiminta investointimenot yhteensä</v>
      </c>
    </row>
    <row r="741" spans="1:16" ht="18" x14ac:dyDescent="0.3">
      <c r="A741" s="1" t="s">
        <v>31</v>
      </c>
      <c r="B741" s="1" t="s">
        <v>309</v>
      </c>
      <c r="C741" s="1">
        <v>-4.1000000000000002E-2</v>
      </c>
      <c r="D741" s="1">
        <v>0.46738596742433403</v>
      </c>
      <c r="E741" s="1" t="s">
        <v>337</v>
      </c>
      <c r="F741" s="3">
        <v>16</v>
      </c>
      <c r="G741" s="3">
        <v>35</v>
      </c>
      <c r="H741">
        <f>VLOOKUP(A741,Taul1!A2:C834,3)</f>
        <v>1</v>
      </c>
      <c r="I741" t="str">
        <f>VLOOKUP(A741,Taul1!A2:C834,2)</f>
        <v>Asuntokunnan koko (3 henkilöä)</v>
      </c>
      <c r="L741" t="s">
        <v>1663</v>
      </c>
      <c r="M741" t="str">
        <f t="shared" si="11"/>
        <v>16,35,-1</v>
      </c>
      <c r="O741">
        <f>VLOOKUP(B741,Taul1!A2:C834,3)</f>
        <v>0</v>
      </c>
      <c r="P741" t="str">
        <f>VLOOKUP(B741,Taul1!A2:C834,2)</f>
        <v>Lomituspalvelut investointimenot yhteensä</v>
      </c>
    </row>
    <row r="742" spans="1:16" ht="18" x14ac:dyDescent="0.3">
      <c r="A742" s="1" t="s">
        <v>31</v>
      </c>
      <c r="B742" s="1" t="s">
        <v>311</v>
      </c>
      <c r="C742" s="1">
        <v>-0.11600000000000001</v>
      </c>
      <c r="D742" s="1">
        <v>4.0930438679265102E-2</v>
      </c>
      <c r="E742" s="1" t="s">
        <v>337</v>
      </c>
      <c r="F742" s="3">
        <v>16</v>
      </c>
      <c r="G742" s="3">
        <v>36</v>
      </c>
      <c r="H742">
        <f>VLOOKUP(A742,Taul1!A2:C834,3)</f>
        <v>1</v>
      </c>
      <c r="I742" t="str">
        <f>VLOOKUP(A742,Taul1!A2:C834,2)</f>
        <v>Asuntokunnan koko (3 henkilöä)</v>
      </c>
      <c r="L742" t="s">
        <v>1663</v>
      </c>
      <c r="M742" t="str">
        <f t="shared" si="11"/>
        <v>16,36,-2</v>
      </c>
      <c r="O742">
        <f>VLOOKUP(B742,Taul1!A2:C834,3)</f>
        <v>0</v>
      </c>
      <c r="P742" t="str">
        <f>VLOOKUP(B742,Taul1!A2:C834,2)</f>
        <v>Tila- ja vuokrauspalvelut investointimenot yhteensä</v>
      </c>
    </row>
    <row r="743" spans="1:16" ht="18" x14ac:dyDescent="0.3">
      <c r="A743" s="1" t="s">
        <v>31</v>
      </c>
      <c r="B743" s="1" t="s">
        <v>313</v>
      </c>
      <c r="C743" s="1">
        <v>6.3E-2</v>
      </c>
      <c r="D743" s="1">
        <v>0.27087119361051598</v>
      </c>
      <c r="E743" s="1" t="s">
        <v>337</v>
      </c>
      <c r="F743" s="3">
        <v>16</v>
      </c>
      <c r="G743" s="3">
        <v>37</v>
      </c>
      <c r="H743">
        <f>VLOOKUP(A743,Taul1!A2:C834,3)</f>
        <v>1</v>
      </c>
      <c r="I743" t="str">
        <f>VLOOKUP(A743,Taul1!A2:C834,2)</f>
        <v>Asuntokunnan koko (3 henkilöä)</v>
      </c>
      <c r="L743" t="s">
        <v>1663</v>
      </c>
      <c r="M743" t="str">
        <f t="shared" si="11"/>
        <v>16,37,0</v>
      </c>
      <c r="O743">
        <f>VLOOKUP(B743,Taul1!A2:C834,3)</f>
        <v>0</v>
      </c>
      <c r="P743" t="str">
        <f>VLOOKUP(B743,Taul1!A2:C834,2)</f>
        <v>Tukipalvelut investointimenot yhteensä</v>
      </c>
    </row>
    <row r="744" spans="1:16" ht="18" x14ac:dyDescent="0.3">
      <c r="A744" s="1" t="s">
        <v>31</v>
      </c>
      <c r="B744" s="1" t="s">
        <v>315</v>
      </c>
      <c r="C744" s="1">
        <v>0.122</v>
      </c>
      <c r="D744" s="1">
        <v>3.12068091485617E-2</v>
      </c>
      <c r="E744" s="1" t="s">
        <v>337</v>
      </c>
      <c r="F744" s="3">
        <v>16</v>
      </c>
      <c r="G744" s="3">
        <v>38</v>
      </c>
      <c r="H744">
        <f>VLOOKUP(A744,Taul1!A2:C834,3)</f>
        <v>1</v>
      </c>
      <c r="I744" t="str">
        <f>VLOOKUP(A744,Taul1!A2:C834,2)</f>
        <v>Asuntokunnan koko (3 henkilöä)</v>
      </c>
      <c r="L744" t="s">
        <v>1663</v>
      </c>
      <c r="M744" t="str">
        <f t="shared" si="11"/>
        <v>16,38,1</v>
      </c>
      <c r="O744">
        <f>VLOOKUP(B744,Taul1!A2:C834,3)</f>
        <v>0</v>
      </c>
      <c r="P744" t="str">
        <f>VLOOKUP(B744,Taul1!A2:C834,2)</f>
        <v>Elinkeinoelämän edistäminen investointimenot yhteensä</v>
      </c>
    </row>
    <row r="745" spans="1:16" ht="18" x14ac:dyDescent="0.3">
      <c r="A745" s="1" t="s">
        <v>31</v>
      </c>
      <c r="B745" s="1" t="s">
        <v>317</v>
      </c>
      <c r="C745" s="1">
        <v>1.9E-2</v>
      </c>
      <c r="D745" s="1">
        <v>0.74236053239975897</v>
      </c>
      <c r="E745" s="1" t="s">
        <v>337</v>
      </c>
      <c r="F745" s="3">
        <v>16</v>
      </c>
      <c r="G745" s="3">
        <v>39</v>
      </c>
      <c r="H745">
        <f>VLOOKUP(A745,Taul1!A2:C834,3)</f>
        <v>1</v>
      </c>
      <c r="I745" t="str">
        <f>VLOOKUP(A745,Taul1!A2:C834,2)</f>
        <v>Asuntokunnan koko (3 henkilöä)</v>
      </c>
      <c r="L745" t="s">
        <v>1663</v>
      </c>
      <c r="M745" t="str">
        <f t="shared" si="11"/>
        <v>16,39,0</v>
      </c>
      <c r="O745">
        <f>VLOOKUP(B745,Taul1!A2:C834,3)</f>
        <v>0</v>
      </c>
      <c r="P745" t="str">
        <f>VLOOKUP(B745,Taul1!A2:C834,2)</f>
        <v>Vesihuolto investointimenot yhteensä</v>
      </c>
    </row>
    <row r="746" spans="1:16" ht="18" x14ac:dyDescent="0.3">
      <c r="A746" s="1" t="s">
        <v>31</v>
      </c>
      <c r="B746" s="1" t="s">
        <v>319</v>
      </c>
      <c r="C746" s="1">
        <v>6.0999999999999999E-2</v>
      </c>
      <c r="D746" s="1">
        <v>0.287967515315872</v>
      </c>
      <c r="E746" s="1" t="s">
        <v>337</v>
      </c>
      <c r="F746" s="3">
        <v>16</v>
      </c>
      <c r="G746" s="3">
        <v>40</v>
      </c>
      <c r="H746">
        <f>VLOOKUP(A746,Taul1!A2:C834,3)</f>
        <v>1</v>
      </c>
      <c r="I746" t="str">
        <f>VLOOKUP(A746,Taul1!A2:C834,2)</f>
        <v>Asuntokunnan koko (3 henkilöä)</v>
      </c>
      <c r="L746" t="s">
        <v>1663</v>
      </c>
      <c r="M746" t="str">
        <f t="shared" si="11"/>
        <v>16,40,0</v>
      </c>
      <c r="O746">
        <f>VLOOKUP(B746,Taul1!A2:C834,3)</f>
        <v>0</v>
      </c>
      <c r="P746" t="str">
        <f>VLOOKUP(B746,Taul1!A2:C834,2)</f>
        <v>Energiahuolto investointimenot yhteensä</v>
      </c>
    </row>
    <row r="747" spans="1:16" ht="18" x14ac:dyDescent="0.3">
      <c r="A747" s="1" t="s">
        <v>31</v>
      </c>
      <c r="B747" s="1" t="s">
        <v>321</v>
      </c>
      <c r="C747" s="1">
        <v>6.2E-2</v>
      </c>
      <c r="D747" s="1">
        <v>0.27451772343035102</v>
      </c>
      <c r="E747" s="1" t="s">
        <v>337</v>
      </c>
      <c r="F747" s="3">
        <v>16</v>
      </c>
      <c r="G747" s="3">
        <v>41</v>
      </c>
      <c r="H747">
        <f>VLOOKUP(A747,Taul1!A2:C834,3)</f>
        <v>1</v>
      </c>
      <c r="I747" t="str">
        <f>VLOOKUP(A747,Taul1!A2:C834,2)</f>
        <v>Asuntokunnan koko (3 henkilöä)</v>
      </c>
      <c r="L747" t="s">
        <v>1663</v>
      </c>
      <c r="M747" t="str">
        <f t="shared" si="11"/>
        <v>16,41,0</v>
      </c>
      <c r="O747">
        <f>VLOOKUP(B747,Taul1!A2:C834,3)</f>
        <v>0</v>
      </c>
      <c r="P747" t="str">
        <f>VLOOKUP(B747,Taul1!A2:C834,2)</f>
        <v>Jätehuolto investointimenot yhteensä</v>
      </c>
    </row>
    <row r="748" spans="1:16" ht="18" x14ac:dyDescent="0.3">
      <c r="A748" s="1" t="s">
        <v>31</v>
      </c>
      <c r="B748" s="1" t="s">
        <v>323</v>
      </c>
      <c r="C748" s="1">
        <v>-8.0000000000000002E-3</v>
      </c>
      <c r="D748" s="1">
        <v>0.88932410231306402</v>
      </c>
      <c r="E748" s="1" t="s">
        <v>337</v>
      </c>
      <c r="F748" s="3">
        <v>16</v>
      </c>
      <c r="G748" s="3">
        <v>42</v>
      </c>
      <c r="H748">
        <f>VLOOKUP(A748,Taul1!A2:C834,3)</f>
        <v>1</v>
      </c>
      <c r="I748" t="str">
        <f>VLOOKUP(A748,Taul1!A2:C834,2)</f>
        <v>Asuntokunnan koko (3 henkilöä)</v>
      </c>
      <c r="L748" t="s">
        <v>1663</v>
      </c>
      <c r="M748" t="str">
        <f t="shared" si="11"/>
        <v>16,42,-1</v>
      </c>
      <c r="O748">
        <f>VLOOKUP(B748,Taul1!A2:C834,3)</f>
        <v>0</v>
      </c>
      <c r="P748" t="str">
        <f>VLOOKUP(B748,Taul1!A2:C834,2)</f>
        <v>Joukkoliikenne investointimenot yhteensä</v>
      </c>
    </row>
    <row r="749" spans="1:16" ht="18" x14ac:dyDescent="0.3">
      <c r="A749" s="1" t="s">
        <v>31</v>
      </c>
      <c r="B749" s="1" t="s">
        <v>325</v>
      </c>
      <c r="C749" s="1">
        <v>5.6000000000000001E-2</v>
      </c>
      <c r="D749" s="1">
        <v>0.32173529857018501</v>
      </c>
      <c r="E749" s="1" t="s">
        <v>337</v>
      </c>
      <c r="F749" s="3">
        <v>16</v>
      </c>
      <c r="G749" s="3">
        <v>43</v>
      </c>
      <c r="H749">
        <f>VLOOKUP(A749,Taul1!A2:C834,3)</f>
        <v>1</v>
      </c>
      <c r="I749" t="str">
        <f>VLOOKUP(A749,Taul1!A2:C834,2)</f>
        <v>Asuntokunnan koko (3 henkilöä)</v>
      </c>
      <c r="L749" t="s">
        <v>1663</v>
      </c>
      <c r="M749" t="str">
        <f t="shared" si="11"/>
        <v>16,43,0</v>
      </c>
      <c r="O749">
        <f>VLOOKUP(B749,Taul1!A2:C834,3)</f>
        <v>0</v>
      </c>
      <c r="P749" t="str">
        <f>VLOOKUP(B749,Taul1!A2:C834,2)</f>
        <v>Satamatoiminta investointimenot yhteensä</v>
      </c>
    </row>
    <row r="750" spans="1:16" ht="18" x14ac:dyDescent="0.3">
      <c r="A750" s="1" t="s">
        <v>31</v>
      </c>
      <c r="B750" s="1" t="s">
        <v>327</v>
      </c>
      <c r="C750" s="1">
        <v>-8.9999999999999993E-3</v>
      </c>
      <c r="D750" s="1">
        <v>0.87236138304409105</v>
      </c>
      <c r="E750" s="1" t="s">
        <v>337</v>
      </c>
      <c r="F750" s="3">
        <v>16</v>
      </c>
      <c r="G750" s="3">
        <v>44</v>
      </c>
      <c r="H750">
        <f>VLOOKUP(A750,Taul1!A2:C834,3)</f>
        <v>1</v>
      </c>
      <c r="I750" t="str">
        <f>VLOOKUP(A750,Taul1!A2:C834,2)</f>
        <v>Asuntokunnan koko (3 henkilöä)</v>
      </c>
      <c r="L750" t="s">
        <v>1663</v>
      </c>
      <c r="M750" t="str">
        <f t="shared" si="11"/>
        <v>16,44,-1</v>
      </c>
      <c r="O750">
        <f>VLOOKUP(B750,Taul1!A2:C834,3)</f>
        <v>0</v>
      </c>
      <c r="P750" t="str">
        <f>VLOOKUP(B750,Taul1!A2:C834,2)</f>
        <v>Maa- ja metsätilat investointimenot yhteensä</v>
      </c>
    </row>
    <row r="751" spans="1:16" ht="18" x14ac:dyDescent="0.3">
      <c r="A751" s="1" t="s">
        <v>31</v>
      </c>
      <c r="B751" s="1" t="s">
        <v>329</v>
      </c>
      <c r="C751" s="1">
        <v>6.8000000000000005E-2</v>
      </c>
      <c r="D751" s="1">
        <v>0.23171228846895001</v>
      </c>
      <c r="E751" s="1" t="s">
        <v>337</v>
      </c>
      <c r="F751" s="3">
        <v>16</v>
      </c>
      <c r="G751" s="3">
        <v>45</v>
      </c>
      <c r="H751">
        <f>VLOOKUP(A751,Taul1!A2:C834,3)</f>
        <v>1</v>
      </c>
      <c r="I751" t="str">
        <f>VLOOKUP(A751,Taul1!A2:C834,2)</f>
        <v>Asuntokunnan koko (3 henkilöä)</v>
      </c>
      <c r="L751" t="s">
        <v>1663</v>
      </c>
      <c r="M751" t="str">
        <f t="shared" si="11"/>
        <v>16,45,0</v>
      </c>
      <c r="O751">
        <f>VLOOKUP(B751,Taul1!A2:C834,3)</f>
        <v>0</v>
      </c>
      <c r="P751" t="str">
        <f>VLOOKUP(B751,Taul1!A2:C834,2)</f>
        <v>Muu toiminta investointimenot yhteensä</v>
      </c>
    </row>
    <row r="752" spans="1:16" ht="18" x14ac:dyDescent="0.3">
      <c r="A752" s="1" t="s">
        <v>31</v>
      </c>
      <c r="B752" s="1" t="s">
        <v>331</v>
      </c>
      <c r="C752" s="1">
        <v>0.03</v>
      </c>
      <c r="D752" s="1">
        <v>0.60389379509308205</v>
      </c>
      <c r="E752" s="1" t="s">
        <v>337</v>
      </c>
      <c r="F752" s="3">
        <v>16</v>
      </c>
      <c r="G752" s="3">
        <v>46</v>
      </c>
      <c r="H752">
        <f>VLOOKUP(A752,Taul1!A2:C834,3)</f>
        <v>1</v>
      </c>
      <c r="I752" t="str">
        <f>VLOOKUP(A752,Taul1!A2:C834,2)</f>
        <v>Asuntokunnan koko (3 henkilöä)</v>
      </c>
      <c r="L752" t="s">
        <v>1663</v>
      </c>
      <c r="M752" t="str">
        <f t="shared" si="11"/>
        <v>16,46,0</v>
      </c>
      <c r="O752">
        <f>VLOOKUP(B752,Taul1!A2:C834,3)</f>
        <v>0</v>
      </c>
      <c r="P752" t="str">
        <f>VLOOKUP(B752,Taul1!A2:C834,2)</f>
        <v>Investoinnit yhteensä  investointimenot yhteensä</v>
      </c>
    </row>
    <row r="753" spans="1:16" ht="18" x14ac:dyDescent="0.3">
      <c r="A753" s="1" t="s">
        <v>31</v>
      </c>
      <c r="B753" s="1" t="s">
        <v>117</v>
      </c>
      <c r="C753" s="1">
        <v>3.6999999999999998E-2</v>
      </c>
      <c r="D753" s="1">
        <v>0.51498320986817303</v>
      </c>
      <c r="E753" s="1" t="s">
        <v>337</v>
      </c>
      <c r="F753" s="3">
        <v>16</v>
      </c>
      <c r="G753" s="3">
        <v>47</v>
      </c>
      <c r="H753">
        <f>VLOOKUP(A753,Taul1!A2:C834,3)</f>
        <v>1</v>
      </c>
      <c r="I753" t="str">
        <f>VLOOKUP(A753,Taul1!A2:C834,2)</f>
        <v>Asuntokunnan koko (3 henkilöä)</v>
      </c>
      <c r="L753" t="s">
        <v>1663</v>
      </c>
      <c r="M753" t="str">
        <f t="shared" si="11"/>
        <v>16,47,0</v>
      </c>
      <c r="O753">
        <f>VLOOKUP(B753,Taul1!A2:C834,3)</f>
        <v>0</v>
      </c>
      <c r="P753" t="str">
        <f>VLOOKUP(B753,Taul1!A2:C834,2)</f>
        <v>Taloudellinen huoltosuhde</v>
      </c>
    </row>
    <row r="754" spans="1:16" ht="18" x14ac:dyDescent="0.3">
      <c r="A754" s="1" t="s">
        <v>33</v>
      </c>
      <c r="B754" s="1" t="s">
        <v>241</v>
      </c>
      <c r="C754" s="1">
        <v>-4.4999999999999998E-2</v>
      </c>
      <c r="D754" s="1">
        <v>0.43449435715851897</v>
      </c>
      <c r="E754" s="1" t="s">
        <v>337</v>
      </c>
      <c r="F754" s="3">
        <v>17</v>
      </c>
      <c r="G754" s="3">
        <v>1</v>
      </c>
      <c r="H754">
        <f>VLOOKUP(A754,Taul1!A2:C834,3)</f>
        <v>1</v>
      </c>
      <c r="I754" t="str">
        <f>VLOOKUP(A754,Taul1!A2:C834,2)</f>
        <v>Asuntokunnan koko (4+ henkilöä)</v>
      </c>
      <c r="L754" t="s">
        <v>1663</v>
      </c>
      <c r="M754" t="str">
        <f t="shared" si="11"/>
        <v>17,1,-1</v>
      </c>
      <c r="O754">
        <f>VLOOKUP(B754,Taul1!A2:C834,3)</f>
        <v>0</v>
      </c>
      <c r="P754" t="str">
        <f>VLOOKUP(B754,Taul1!A2:C834,2)</f>
        <v>Yleishallinto investointimenot yhteensä</v>
      </c>
    </row>
    <row r="755" spans="1:16" ht="18" x14ac:dyDescent="0.3">
      <c r="A755" s="1" t="s">
        <v>33</v>
      </c>
      <c r="B755" s="1" t="s">
        <v>243</v>
      </c>
      <c r="C755" s="1">
        <v>8.6999999999999994E-2</v>
      </c>
      <c r="D755" s="1">
        <v>0.125508048607405</v>
      </c>
      <c r="E755" s="1" t="s">
        <v>337</v>
      </c>
      <c r="F755" s="3">
        <v>17</v>
      </c>
      <c r="G755" s="3">
        <v>2</v>
      </c>
      <c r="H755">
        <f>VLOOKUP(A755,Taul1!A2:C834,3)</f>
        <v>1</v>
      </c>
      <c r="I755" t="str">
        <f>VLOOKUP(A755,Taul1!A2:C834,2)</f>
        <v>Asuntokunnan koko (4+ henkilöä)</v>
      </c>
      <c r="L755" t="s">
        <v>1663</v>
      </c>
      <c r="M755" t="str">
        <f t="shared" si="11"/>
        <v>17,2,0</v>
      </c>
      <c r="O755">
        <f>VLOOKUP(B755,Taul1!A2:C834,3)</f>
        <v>0</v>
      </c>
      <c r="P755" t="str">
        <f>VLOOKUP(B755,Taul1!A2:C834,2)</f>
        <v>Lasten ja perheiden palvelut investointimenot yhteensä</v>
      </c>
    </row>
    <row r="756" spans="1:16" ht="18" x14ac:dyDescent="0.3">
      <c r="A756" s="1" t="s">
        <v>33</v>
      </c>
      <c r="B756" s="1" t="s">
        <v>245</v>
      </c>
      <c r="C756" s="1">
        <v>0.2</v>
      </c>
      <c r="D756" s="1">
        <v>3.8708630296147001E-4</v>
      </c>
      <c r="E756" s="1" t="s">
        <v>337</v>
      </c>
      <c r="F756" s="3">
        <v>17</v>
      </c>
      <c r="G756" s="3">
        <v>3</v>
      </c>
      <c r="H756">
        <f>VLOOKUP(A756,Taul1!A2:C834,3)</f>
        <v>1</v>
      </c>
      <c r="I756" t="str">
        <f>VLOOKUP(A756,Taul1!A2:C834,2)</f>
        <v>Asuntokunnan koko (4+ henkilöä)</v>
      </c>
      <c r="L756" t="s">
        <v>1663</v>
      </c>
      <c r="M756" t="str">
        <f t="shared" si="11"/>
        <v>17,3,2</v>
      </c>
      <c r="O756">
        <f>VLOOKUP(B756,Taul1!A2:C834,3)</f>
        <v>0</v>
      </c>
      <c r="P756" t="str">
        <f>VLOOKUP(B756,Taul1!A2:C834,2)</f>
        <v>Ikääntyneiden palvelut investointimenot yhteensä</v>
      </c>
    </row>
    <row r="757" spans="1:16" ht="18" x14ac:dyDescent="0.3">
      <c r="A757" s="1" t="s">
        <v>33</v>
      </c>
      <c r="B757" s="1" t="s">
        <v>247</v>
      </c>
      <c r="C757" s="1">
        <v>0.17799999999999999</v>
      </c>
      <c r="D757" s="1">
        <v>1.6852148534195401E-3</v>
      </c>
      <c r="E757" s="1" t="s">
        <v>337</v>
      </c>
      <c r="F757" s="3">
        <v>17</v>
      </c>
      <c r="G757" s="3">
        <v>4</v>
      </c>
      <c r="H757">
        <f>VLOOKUP(A757,Taul1!A2:C834,3)</f>
        <v>1</v>
      </c>
      <c r="I757" t="str">
        <f>VLOOKUP(A757,Taul1!A2:C834,2)</f>
        <v>Asuntokunnan koko (4+ henkilöä)</v>
      </c>
      <c r="L757" t="s">
        <v>1663</v>
      </c>
      <c r="M757" t="str">
        <f t="shared" si="11"/>
        <v>17,4,1</v>
      </c>
      <c r="O757">
        <f>VLOOKUP(B757,Taul1!A2:C834,3)</f>
        <v>0</v>
      </c>
      <c r="P757" t="str">
        <f>VLOOKUP(B757,Taul1!A2:C834,2)</f>
        <v>Vammaisten palvelut investointimenot yhteensä</v>
      </c>
    </row>
    <row r="758" spans="1:16" ht="18" x14ac:dyDescent="0.3">
      <c r="A758" s="1" t="s">
        <v>33</v>
      </c>
      <c r="B758" s="1" t="s">
        <v>249</v>
      </c>
      <c r="C758" s="1">
        <v>6.0000000000000001E-3</v>
      </c>
      <c r="D758" s="1">
        <v>0.91151242377078701</v>
      </c>
      <c r="E758" s="1" t="s">
        <v>337</v>
      </c>
      <c r="F758" s="3">
        <v>17</v>
      </c>
      <c r="G758" s="3">
        <v>5</v>
      </c>
      <c r="H758">
        <f>VLOOKUP(A758,Taul1!A2:C834,3)</f>
        <v>1</v>
      </c>
      <c r="I758" t="str">
        <f>VLOOKUP(A758,Taul1!A2:C834,2)</f>
        <v>Asuntokunnan koko (4+ henkilöä)</v>
      </c>
      <c r="L758" t="s">
        <v>1663</v>
      </c>
      <c r="M758" t="str">
        <f t="shared" si="11"/>
        <v>17,5,0</v>
      </c>
      <c r="O758">
        <f>VLOOKUP(B758,Taul1!A2:C834,3)</f>
        <v>0</v>
      </c>
      <c r="P758" t="str">
        <f>VLOOKUP(B758,Taul1!A2:C834,2)</f>
        <v>Kotihoito investointimenot yhteensä</v>
      </c>
    </row>
    <row r="759" spans="1:16" ht="18" x14ac:dyDescent="0.3">
      <c r="A759" s="1" t="s">
        <v>33</v>
      </c>
      <c r="B759" s="1" t="s">
        <v>251</v>
      </c>
      <c r="C759" s="1">
        <v>0.04</v>
      </c>
      <c r="D759" s="1">
        <v>0.48304601075534198</v>
      </c>
      <c r="E759" s="1" t="s">
        <v>337</v>
      </c>
      <c r="F759" s="3">
        <v>17</v>
      </c>
      <c r="G759" s="3">
        <v>6</v>
      </c>
      <c r="H759">
        <f>VLOOKUP(A759,Taul1!A2:C834,3)</f>
        <v>1</v>
      </c>
      <c r="I759" t="str">
        <f>VLOOKUP(A759,Taul1!A2:C834,2)</f>
        <v>Asuntokunnan koko (4+ henkilöä)</v>
      </c>
      <c r="L759" t="s">
        <v>1663</v>
      </c>
      <c r="M759" t="str">
        <f t="shared" si="11"/>
        <v>17,6,0</v>
      </c>
      <c r="O759">
        <f>VLOOKUP(B759,Taul1!A2:C834,3)</f>
        <v>0</v>
      </c>
      <c r="P759" t="str">
        <f>VLOOKUP(B759,Taul1!A2:C834,2)</f>
        <v>Työllistymistä tukevat palvelut investointimenot yhteensä</v>
      </c>
    </row>
    <row r="760" spans="1:16" ht="18" x14ac:dyDescent="0.3">
      <c r="A760" s="1" t="s">
        <v>33</v>
      </c>
      <c r="B760" s="1" t="s">
        <v>253</v>
      </c>
      <c r="C760" s="1">
        <v>-0.05</v>
      </c>
      <c r="D760" s="1">
        <v>0.381126362956206</v>
      </c>
      <c r="E760" s="1" t="s">
        <v>337</v>
      </c>
      <c r="F760" s="3">
        <v>17</v>
      </c>
      <c r="G760" s="3">
        <v>7</v>
      </c>
      <c r="H760">
        <f>VLOOKUP(A760,Taul1!A2:C834,3)</f>
        <v>1</v>
      </c>
      <c r="I760" t="str">
        <f>VLOOKUP(A760,Taul1!A2:C834,2)</f>
        <v>Asuntokunnan koko (4+ henkilöä)</v>
      </c>
      <c r="L760" t="s">
        <v>1663</v>
      </c>
      <c r="M760" t="str">
        <f t="shared" si="11"/>
        <v>17,7,-1</v>
      </c>
      <c r="O760">
        <f>VLOOKUP(B760,Taul1!A2:C834,3)</f>
        <v>0</v>
      </c>
      <c r="P760" t="str">
        <f>VLOOKUP(B760,Taul1!A2:C834,2)</f>
        <v>Päihdehuollon erityispalvelut investointimenot yhteensä</v>
      </c>
    </row>
    <row r="761" spans="1:16" ht="18" x14ac:dyDescent="0.3">
      <c r="A761" s="1" t="s">
        <v>33</v>
      </c>
      <c r="B761" s="1" t="s">
        <v>255</v>
      </c>
      <c r="C761" s="1">
        <v>7.9000000000000001E-2</v>
      </c>
      <c r="D761" s="1">
        <v>0.16513931188092601</v>
      </c>
      <c r="E761" s="1" t="s">
        <v>337</v>
      </c>
      <c r="F761" s="3">
        <v>17</v>
      </c>
      <c r="G761" s="3">
        <v>8</v>
      </c>
      <c r="H761">
        <f>VLOOKUP(A761,Taul1!A2:C834,3)</f>
        <v>1</v>
      </c>
      <c r="I761" t="str">
        <f>VLOOKUP(A761,Taul1!A2:C834,2)</f>
        <v>Asuntokunnan koko (4+ henkilöä)</v>
      </c>
      <c r="L761" t="s">
        <v>1663</v>
      </c>
      <c r="M761" t="str">
        <f t="shared" si="11"/>
        <v>17,8,0</v>
      </c>
      <c r="O761">
        <f>VLOOKUP(B761,Taul1!A2:C834,3)</f>
        <v>0</v>
      </c>
      <c r="P761" t="str">
        <f>VLOOKUP(B761,Taul1!A2:C834,2)</f>
        <v>Perusterveydenhuolto investointimenot yhteensä</v>
      </c>
    </row>
    <row r="762" spans="1:16" ht="18" x14ac:dyDescent="0.3">
      <c r="A762" s="1" t="s">
        <v>33</v>
      </c>
      <c r="B762" s="1" t="s">
        <v>257</v>
      </c>
      <c r="C762" s="1">
        <v>-1E-3</v>
      </c>
      <c r="D762" s="1">
        <v>0.98939865483075595</v>
      </c>
      <c r="E762" s="1" t="s">
        <v>337</v>
      </c>
      <c r="F762" s="3">
        <v>17</v>
      </c>
      <c r="G762" s="3">
        <v>9</v>
      </c>
      <c r="H762">
        <f>VLOOKUP(A762,Taul1!A2:C834,3)</f>
        <v>1</v>
      </c>
      <c r="I762" t="str">
        <f>VLOOKUP(A762,Taul1!A2:C834,2)</f>
        <v>Asuntokunnan koko (4+ henkilöä)</v>
      </c>
      <c r="L762" t="s">
        <v>1663</v>
      </c>
      <c r="M762" t="str">
        <f t="shared" si="11"/>
        <v>17,9,-1</v>
      </c>
      <c r="O762">
        <f>VLOOKUP(B762,Taul1!A2:C834,3)</f>
        <v>0</v>
      </c>
      <c r="P762" t="str">
        <f>VLOOKUP(B762,Taul1!A2:C834,2)</f>
        <v>Erikoissairaanhoito investointimenot yhteensä</v>
      </c>
    </row>
    <row r="763" spans="1:16" ht="18" x14ac:dyDescent="0.3">
      <c r="A763" s="1" t="s">
        <v>33</v>
      </c>
      <c r="B763" s="1" t="s">
        <v>259</v>
      </c>
      <c r="C763" s="1">
        <v>8.7999999999999995E-2</v>
      </c>
      <c r="D763" s="1">
        <v>0.12180757759260499</v>
      </c>
      <c r="E763" s="1" t="s">
        <v>337</v>
      </c>
      <c r="F763" s="3">
        <v>17</v>
      </c>
      <c r="G763" s="3">
        <v>10</v>
      </c>
      <c r="H763">
        <f>VLOOKUP(A763,Taul1!A2:C834,3)</f>
        <v>1</v>
      </c>
      <c r="I763" t="str">
        <f>VLOOKUP(A763,Taul1!A2:C834,2)</f>
        <v>Asuntokunnan koko (4+ henkilöä)</v>
      </c>
      <c r="L763" t="s">
        <v>1663</v>
      </c>
      <c r="M763" t="str">
        <f t="shared" si="11"/>
        <v>17,10,0</v>
      </c>
      <c r="O763">
        <f>VLOOKUP(B763,Taul1!A2:C834,3)</f>
        <v>0</v>
      </c>
      <c r="P763" t="str">
        <f>VLOOKUP(B763,Taul1!A2:C834,2)</f>
        <v>Ympäristöterveydenhuolto investointimenot yhteensä</v>
      </c>
    </row>
    <row r="764" spans="1:16" ht="18" x14ac:dyDescent="0.3">
      <c r="A764" s="1" t="s">
        <v>33</v>
      </c>
      <c r="B764" s="1" t="s">
        <v>261</v>
      </c>
      <c r="C764" s="1">
        <v>0.20100000000000001</v>
      </c>
      <c r="D764" s="1">
        <v>3.79483525877244E-4</v>
      </c>
      <c r="E764" s="1" t="s">
        <v>337</v>
      </c>
      <c r="F764" s="3">
        <v>17</v>
      </c>
      <c r="G764" s="3">
        <v>11</v>
      </c>
      <c r="H764">
        <f>VLOOKUP(A764,Taul1!A2:C834,3)</f>
        <v>1</v>
      </c>
      <c r="I764" t="str">
        <f>VLOOKUP(A764,Taul1!A2:C834,2)</f>
        <v>Asuntokunnan koko (4+ henkilöä)</v>
      </c>
      <c r="L764" t="s">
        <v>1663</v>
      </c>
      <c r="M764" t="str">
        <f t="shared" si="11"/>
        <v>17,11,2</v>
      </c>
      <c r="O764">
        <f>VLOOKUP(B764,Taul1!A2:C834,3)</f>
        <v>0</v>
      </c>
      <c r="P764" t="str">
        <f>VLOOKUP(B764,Taul1!A2:C834,2)</f>
        <v>Muu sosiaali- ja terveystoiminta investointimenot yhteensä</v>
      </c>
    </row>
    <row r="765" spans="1:16" ht="18" x14ac:dyDescent="0.3">
      <c r="A765" s="1" t="s">
        <v>33</v>
      </c>
      <c r="B765" s="1" t="s">
        <v>263</v>
      </c>
      <c r="C765" s="1">
        <v>0.14000000000000001</v>
      </c>
      <c r="D765" s="1">
        <v>1.3955564236737401E-2</v>
      </c>
      <c r="E765" s="1" t="s">
        <v>337</v>
      </c>
      <c r="F765" s="3">
        <v>17</v>
      </c>
      <c r="G765" s="3">
        <v>12</v>
      </c>
      <c r="H765">
        <f>VLOOKUP(A765,Taul1!A2:C834,3)</f>
        <v>1</v>
      </c>
      <c r="I765" t="str">
        <f>VLOOKUP(A765,Taul1!A2:C834,2)</f>
        <v>Asuntokunnan koko (4+ henkilöä)</v>
      </c>
      <c r="L765" t="s">
        <v>1663</v>
      </c>
      <c r="M765" t="str">
        <f t="shared" si="11"/>
        <v>17,12,1</v>
      </c>
      <c r="O765">
        <f>VLOOKUP(B765,Taul1!A2:C834,3)</f>
        <v>0</v>
      </c>
      <c r="P765" t="str">
        <f>VLOOKUP(B765,Taul1!A2:C834,2)</f>
        <v>Sosiaali- ja terveystoiminta yhteensä investointimenot yhteensä</v>
      </c>
    </row>
    <row r="766" spans="1:16" ht="18" x14ac:dyDescent="0.3">
      <c r="A766" s="1" t="s">
        <v>33</v>
      </c>
      <c r="B766" s="1" t="s">
        <v>265</v>
      </c>
      <c r="C766" s="1">
        <v>9.6000000000000002E-2</v>
      </c>
      <c r="D766" s="1">
        <v>9.2915641603940904E-2</v>
      </c>
      <c r="E766" s="1" t="s">
        <v>337</v>
      </c>
      <c r="F766" s="3">
        <v>17</v>
      </c>
      <c r="G766" s="3">
        <v>13</v>
      </c>
      <c r="H766">
        <f>VLOOKUP(A766,Taul1!A2:C834,3)</f>
        <v>1</v>
      </c>
      <c r="I766" t="str">
        <f>VLOOKUP(A766,Taul1!A2:C834,2)</f>
        <v>Asuntokunnan koko (4+ henkilöä)</v>
      </c>
      <c r="L766" t="s">
        <v>1663</v>
      </c>
      <c r="M766" t="str">
        <f t="shared" si="11"/>
        <v>17,13,0</v>
      </c>
      <c r="O766">
        <f>VLOOKUP(B766,Taul1!A2:C834,3)</f>
        <v>0</v>
      </c>
      <c r="P766" t="str">
        <f>VLOOKUP(B766,Taul1!A2:C834,2)</f>
        <v>Varhaiskasvatus investointimenot yhteensä</v>
      </c>
    </row>
    <row r="767" spans="1:16" ht="18" x14ac:dyDescent="0.3">
      <c r="A767" s="1" t="s">
        <v>33</v>
      </c>
      <c r="B767" s="1" t="s">
        <v>267</v>
      </c>
      <c r="C767" s="1">
        <v>8.2000000000000003E-2</v>
      </c>
      <c r="D767" s="1">
        <v>0.15122346178597901</v>
      </c>
      <c r="E767" s="1" t="s">
        <v>337</v>
      </c>
      <c r="F767" s="3">
        <v>17</v>
      </c>
      <c r="G767" s="3">
        <v>14</v>
      </c>
      <c r="H767">
        <f>VLOOKUP(A767,Taul1!A2:C834,3)</f>
        <v>1</v>
      </c>
      <c r="I767" t="str">
        <f>VLOOKUP(A767,Taul1!A2:C834,2)</f>
        <v>Asuntokunnan koko (4+ henkilöä)</v>
      </c>
      <c r="L767" t="s">
        <v>1663</v>
      </c>
      <c r="M767" t="str">
        <f t="shared" si="11"/>
        <v>17,14,0</v>
      </c>
      <c r="O767">
        <f>VLOOKUP(B767,Taul1!A2:C834,3)</f>
        <v>0</v>
      </c>
      <c r="P767" t="str">
        <f>VLOOKUP(B767,Taul1!A2:C834,2)</f>
        <v>Esiopetus investointimenot yhteensä</v>
      </c>
    </row>
    <row r="768" spans="1:16" ht="18" x14ac:dyDescent="0.3">
      <c r="A768" s="1" t="s">
        <v>33</v>
      </c>
      <c r="B768" s="1" t="s">
        <v>269</v>
      </c>
      <c r="C768" s="1">
        <v>-0.13900000000000001</v>
      </c>
      <c r="D768" s="1">
        <v>1.40157476172142E-2</v>
      </c>
      <c r="E768" s="1" t="s">
        <v>337</v>
      </c>
      <c r="F768" s="3">
        <v>17</v>
      </c>
      <c r="G768" s="3">
        <v>15</v>
      </c>
      <c r="H768">
        <f>VLOOKUP(A768,Taul1!A2:C834,3)</f>
        <v>1</v>
      </c>
      <c r="I768" t="str">
        <f>VLOOKUP(A768,Taul1!A2:C834,2)</f>
        <v>Asuntokunnan koko (4+ henkilöä)</v>
      </c>
      <c r="L768" t="s">
        <v>1663</v>
      </c>
      <c r="M768" t="str">
        <f t="shared" si="11"/>
        <v>17,15,-2</v>
      </c>
      <c r="O768">
        <f>VLOOKUP(B768,Taul1!A2:C834,3)</f>
        <v>0</v>
      </c>
      <c r="P768" t="str">
        <f>VLOOKUP(B768,Taul1!A2:C834,2)</f>
        <v>Perusopetus investointimenot yhteensä</v>
      </c>
    </row>
    <row r="769" spans="1:16" ht="18" x14ac:dyDescent="0.3">
      <c r="A769" s="1" t="s">
        <v>33</v>
      </c>
      <c r="B769" s="1" t="s">
        <v>271</v>
      </c>
      <c r="C769" s="1">
        <v>0.183</v>
      </c>
      <c r="D769" s="1">
        <v>1.2063551863101801E-3</v>
      </c>
      <c r="E769" s="1" t="s">
        <v>337</v>
      </c>
      <c r="F769" s="3">
        <v>17</v>
      </c>
      <c r="G769" s="3">
        <v>16</v>
      </c>
      <c r="H769">
        <f>VLOOKUP(A769,Taul1!A2:C834,3)</f>
        <v>1</v>
      </c>
      <c r="I769" t="str">
        <f>VLOOKUP(A769,Taul1!A2:C834,2)</f>
        <v>Asuntokunnan koko (4+ henkilöä)</v>
      </c>
      <c r="L769" t="s">
        <v>1663</v>
      </c>
      <c r="M769" t="str">
        <f t="shared" si="11"/>
        <v>17,16,1</v>
      </c>
      <c r="O769">
        <f>VLOOKUP(B769,Taul1!A2:C834,3)</f>
        <v>0</v>
      </c>
      <c r="P769" t="str">
        <f>VLOOKUP(B769,Taul1!A2:C834,2)</f>
        <v>Lukiokoulutus investointimenot yhteensä</v>
      </c>
    </row>
    <row r="770" spans="1:16" ht="18" x14ac:dyDescent="0.3">
      <c r="A770" s="1" t="s">
        <v>33</v>
      </c>
      <c r="B770" s="1" t="s">
        <v>273</v>
      </c>
      <c r="C770" s="1">
        <v>0.11600000000000001</v>
      </c>
      <c r="D770" s="1">
        <v>4.0924014875591601E-2</v>
      </c>
      <c r="E770" s="1" t="s">
        <v>337</v>
      </c>
      <c r="F770" s="3">
        <v>17</v>
      </c>
      <c r="G770" s="3">
        <v>17</v>
      </c>
      <c r="H770">
        <f>VLOOKUP(A770,Taul1!A2:C834,3)</f>
        <v>1</v>
      </c>
      <c r="I770" t="str">
        <f>VLOOKUP(A770,Taul1!A2:C834,2)</f>
        <v>Asuntokunnan koko (4+ henkilöä)</v>
      </c>
      <c r="L770" t="s">
        <v>1663</v>
      </c>
      <c r="M770" t="str">
        <f t="shared" si="11"/>
        <v>17,17,1</v>
      </c>
      <c r="O770">
        <f>VLOOKUP(B770,Taul1!A2:C834,3)</f>
        <v>0</v>
      </c>
      <c r="P770" t="str">
        <f>VLOOKUP(B770,Taul1!A2:C834,2)</f>
        <v>Ammatillinen koulutus investointimenot yhteensä</v>
      </c>
    </row>
    <row r="771" spans="1:16" ht="18" x14ac:dyDescent="0.3">
      <c r="A771" s="1" t="s">
        <v>33</v>
      </c>
      <c r="B771" s="1" t="s">
        <v>275</v>
      </c>
      <c r="C771" s="1">
        <v>0.11700000000000001</v>
      </c>
      <c r="D771" s="1">
        <v>3.9685586861693198E-2</v>
      </c>
      <c r="E771" s="1" t="s">
        <v>337</v>
      </c>
      <c r="F771" s="3">
        <v>17</v>
      </c>
      <c r="G771" s="3">
        <v>18</v>
      </c>
      <c r="H771">
        <f>VLOOKUP(A771,Taul1!A2:C834,3)</f>
        <v>1</v>
      </c>
      <c r="I771" t="str">
        <f>VLOOKUP(A771,Taul1!A2:C834,2)</f>
        <v>Asuntokunnan koko (4+ henkilöä)</v>
      </c>
      <c r="L771" t="s">
        <v>1663</v>
      </c>
      <c r="M771" t="str">
        <f t="shared" ref="M771:M834" si="12">F771&amp;L771&amp;G771&amp;L771&amp;INT(C771*10)</f>
        <v>17,18,1</v>
      </c>
      <c r="O771">
        <f>VLOOKUP(B771,Taul1!A2:C834,3)</f>
        <v>0</v>
      </c>
      <c r="P771" t="str">
        <f>VLOOKUP(B771,Taul1!A2:C834,2)</f>
        <v>Kansalaisopistojen vapaa sivistystyö investointimenot yhteensä</v>
      </c>
    </row>
    <row r="772" spans="1:16" ht="18" x14ac:dyDescent="0.3">
      <c r="A772" s="1" t="s">
        <v>33</v>
      </c>
      <c r="B772" s="1" t="s">
        <v>277</v>
      </c>
      <c r="C772" s="1">
        <v>7.8E-2</v>
      </c>
      <c r="D772" s="1">
        <v>0.16862781837947999</v>
      </c>
      <c r="E772" s="1" t="s">
        <v>337</v>
      </c>
      <c r="F772" s="3">
        <v>17</v>
      </c>
      <c r="G772" s="3">
        <v>19</v>
      </c>
      <c r="H772">
        <f>VLOOKUP(A772,Taul1!A2:C834,3)</f>
        <v>1</v>
      </c>
      <c r="I772" t="str">
        <f>VLOOKUP(A772,Taul1!A2:C834,2)</f>
        <v>Asuntokunnan koko (4+ henkilöä)</v>
      </c>
      <c r="L772" t="s">
        <v>1663</v>
      </c>
      <c r="M772" t="str">
        <f t="shared" si="12"/>
        <v>17,19,0</v>
      </c>
      <c r="O772">
        <f>VLOOKUP(B772,Taul1!A2:C834,3)</f>
        <v>0</v>
      </c>
      <c r="P772" t="str">
        <f>VLOOKUP(B772,Taul1!A2:C834,2)</f>
        <v>Taiteen perusopetus investointimenot yhteensä</v>
      </c>
    </row>
    <row r="773" spans="1:16" ht="18" x14ac:dyDescent="0.3">
      <c r="A773" s="1" t="s">
        <v>33</v>
      </c>
      <c r="B773" s="1" t="s">
        <v>279</v>
      </c>
      <c r="C773" s="1">
        <v>8.2000000000000003E-2</v>
      </c>
      <c r="D773" s="1">
        <v>0.151352444735224</v>
      </c>
      <c r="E773" s="1" t="s">
        <v>337</v>
      </c>
      <c r="F773" s="3">
        <v>17</v>
      </c>
      <c r="G773" s="3">
        <v>20</v>
      </c>
      <c r="H773">
        <f>VLOOKUP(A773,Taul1!A2:C834,3)</f>
        <v>1</v>
      </c>
      <c r="I773" t="str">
        <f>VLOOKUP(A773,Taul1!A2:C834,2)</f>
        <v>Asuntokunnan koko (4+ henkilöä)</v>
      </c>
      <c r="L773" t="s">
        <v>1663</v>
      </c>
      <c r="M773" t="str">
        <f t="shared" si="12"/>
        <v>17,20,0</v>
      </c>
      <c r="O773">
        <f>VLOOKUP(B773,Taul1!A2:C834,3)</f>
        <v>0</v>
      </c>
      <c r="P773" t="str">
        <f>VLOOKUP(B773,Taul1!A2:C834,2)</f>
        <v>Muu opetustoiminta investointimenot yhteensä</v>
      </c>
    </row>
    <row r="774" spans="1:16" ht="18" x14ac:dyDescent="0.3">
      <c r="A774" s="1" t="s">
        <v>33</v>
      </c>
      <c r="B774" s="1" t="s">
        <v>281</v>
      </c>
      <c r="C774" s="1">
        <v>0.14299999999999999</v>
      </c>
      <c r="D774" s="1">
        <v>1.1586036605415901E-2</v>
      </c>
      <c r="E774" s="1" t="s">
        <v>337</v>
      </c>
      <c r="F774" s="3">
        <v>17</v>
      </c>
      <c r="G774" s="3">
        <v>21</v>
      </c>
      <c r="H774">
        <f>VLOOKUP(A774,Taul1!A2:C834,3)</f>
        <v>1</v>
      </c>
      <c r="I774" t="str">
        <f>VLOOKUP(A774,Taul1!A2:C834,2)</f>
        <v>Asuntokunnan koko (4+ henkilöä)</v>
      </c>
      <c r="L774" t="s">
        <v>1663</v>
      </c>
      <c r="M774" t="str">
        <f t="shared" si="12"/>
        <v>17,21,1</v>
      </c>
      <c r="O774">
        <f>VLOOKUP(B774,Taul1!A2:C834,3)</f>
        <v>0</v>
      </c>
      <c r="P774" t="str">
        <f>VLOOKUP(B774,Taul1!A2:C834,2)</f>
        <v>Kirjastotoiminta investointimenot yhteensä</v>
      </c>
    </row>
    <row r="775" spans="1:16" ht="18" x14ac:dyDescent="0.3">
      <c r="A775" s="1" t="s">
        <v>33</v>
      </c>
      <c r="B775" s="1" t="s">
        <v>283</v>
      </c>
      <c r="C775" s="1">
        <v>-0.161</v>
      </c>
      <c r="D775" s="1">
        <v>4.4790419234629298E-3</v>
      </c>
      <c r="E775" s="1" t="s">
        <v>337</v>
      </c>
      <c r="F775" s="3">
        <v>17</v>
      </c>
      <c r="G775" s="3">
        <v>22</v>
      </c>
      <c r="H775">
        <f>VLOOKUP(A775,Taul1!A2:C834,3)</f>
        <v>1</v>
      </c>
      <c r="I775" t="str">
        <f>VLOOKUP(A775,Taul1!A2:C834,2)</f>
        <v>Asuntokunnan koko (4+ henkilöä)</v>
      </c>
      <c r="L775" t="s">
        <v>1663</v>
      </c>
      <c r="M775" t="str">
        <f t="shared" si="12"/>
        <v>17,22,-2</v>
      </c>
      <c r="O775">
        <f>VLOOKUP(B775,Taul1!A2:C834,3)</f>
        <v>0</v>
      </c>
      <c r="P775" t="str">
        <f>VLOOKUP(B775,Taul1!A2:C834,2)</f>
        <v>Liikunta ja ulkoilu investointimenot yhteensä</v>
      </c>
    </row>
    <row r="776" spans="1:16" ht="18" x14ac:dyDescent="0.3">
      <c r="A776" s="1" t="s">
        <v>33</v>
      </c>
      <c r="B776" s="1" t="s">
        <v>285</v>
      </c>
      <c r="C776" s="1">
        <v>0.1</v>
      </c>
      <c r="D776" s="1">
        <v>7.8895835320520996E-2</v>
      </c>
      <c r="E776" s="1" t="s">
        <v>337</v>
      </c>
      <c r="F776" s="3">
        <v>17</v>
      </c>
      <c r="G776" s="3">
        <v>23</v>
      </c>
      <c r="H776">
        <f>VLOOKUP(A776,Taul1!A2:C834,3)</f>
        <v>1</v>
      </c>
      <c r="I776" t="str">
        <f>VLOOKUP(A776,Taul1!A2:C834,2)</f>
        <v>Asuntokunnan koko (4+ henkilöä)</v>
      </c>
      <c r="L776" t="s">
        <v>1663</v>
      </c>
      <c r="M776" t="str">
        <f t="shared" si="12"/>
        <v>17,23,1</v>
      </c>
      <c r="O776">
        <f>VLOOKUP(B776,Taul1!A2:C834,3)</f>
        <v>0</v>
      </c>
      <c r="P776" t="str">
        <f>VLOOKUP(B776,Taul1!A2:C834,2)</f>
        <v>Nuorisotoiminta investointimenot yhteensä</v>
      </c>
    </row>
    <row r="777" spans="1:16" ht="18" x14ac:dyDescent="0.3">
      <c r="A777" s="1" t="s">
        <v>33</v>
      </c>
      <c r="B777" s="1" t="s">
        <v>287</v>
      </c>
      <c r="C777" s="1">
        <v>0.123</v>
      </c>
      <c r="D777" s="1">
        <v>3.0639690484510301E-2</v>
      </c>
      <c r="E777" s="1" t="s">
        <v>337</v>
      </c>
      <c r="F777" s="3">
        <v>17</v>
      </c>
      <c r="G777" s="3">
        <v>24</v>
      </c>
      <c r="H777">
        <f>VLOOKUP(A777,Taul1!A2:C834,3)</f>
        <v>1</v>
      </c>
      <c r="I777" t="str">
        <f>VLOOKUP(A777,Taul1!A2:C834,2)</f>
        <v>Asuntokunnan koko (4+ henkilöä)</v>
      </c>
      <c r="L777" t="s">
        <v>1663</v>
      </c>
      <c r="M777" t="str">
        <f t="shared" si="12"/>
        <v>17,24,1</v>
      </c>
      <c r="O777">
        <f>VLOOKUP(B777,Taul1!A2:C834,3)</f>
        <v>0</v>
      </c>
      <c r="P777" t="str">
        <f>VLOOKUP(B777,Taul1!A2:C834,2)</f>
        <v>Museo- ja näyttelytoiminta investointimenot yhteensä</v>
      </c>
    </row>
    <row r="778" spans="1:16" ht="18" x14ac:dyDescent="0.3">
      <c r="A778" s="1" t="s">
        <v>33</v>
      </c>
      <c r="B778" s="1" t="s">
        <v>289</v>
      </c>
      <c r="C778" s="1">
        <v>1.9E-2</v>
      </c>
      <c r="D778" s="1">
        <v>0.73650850355324904</v>
      </c>
      <c r="E778" s="1" t="s">
        <v>337</v>
      </c>
      <c r="F778" s="3">
        <v>17</v>
      </c>
      <c r="G778" s="3">
        <v>25</v>
      </c>
      <c r="H778">
        <f>VLOOKUP(A778,Taul1!A2:C834,3)</f>
        <v>1</v>
      </c>
      <c r="I778" t="str">
        <f>VLOOKUP(A778,Taul1!A2:C834,2)</f>
        <v>Asuntokunnan koko (4+ henkilöä)</v>
      </c>
      <c r="L778" t="s">
        <v>1663</v>
      </c>
      <c r="M778" t="str">
        <f t="shared" si="12"/>
        <v>17,25,0</v>
      </c>
      <c r="O778">
        <f>VLOOKUP(B778,Taul1!A2:C834,3)</f>
        <v>0</v>
      </c>
      <c r="P778" t="str">
        <f>VLOOKUP(B778,Taul1!A2:C834,2)</f>
        <v>Teatteri-, tanssi- ja sirkustoiminta investointimenot yhteensä</v>
      </c>
    </row>
    <row r="779" spans="1:16" ht="18" x14ac:dyDescent="0.3">
      <c r="A779" s="1" t="s">
        <v>33</v>
      </c>
      <c r="B779" s="1" t="s">
        <v>291</v>
      </c>
      <c r="C779" s="1">
        <v>5.1999999999999998E-2</v>
      </c>
      <c r="D779" s="1">
        <v>0.36542057919044701</v>
      </c>
      <c r="E779" s="1" t="s">
        <v>337</v>
      </c>
      <c r="F779" s="3">
        <v>17</v>
      </c>
      <c r="G779" s="3">
        <v>26</v>
      </c>
      <c r="H779">
        <f>VLOOKUP(A779,Taul1!A2:C834,3)</f>
        <v>1</v>
      </c>
      <c r="I779" t="str">
        <f>VLOOKUP(A779,Taul1!A2:C834,2)</f>
        <v>Asuntokunnan koko (4+ henkilöä)</v>
      </c>
      <c r="L779" t="s">
        <v>1663</v>
      </c>
      <c r="M779" t="str">
        <f t="shared" si="12"/>
        <v>17,26,0</v>
      </c>
      <c r="O779">
        <f>VLOOKUP(B779,Taul1!A2:C834,3)</f>
        <v>0</v>
      </c>
      <c r="P779" t="str">
        <f>VLOOKUP(B779,Taul1!A2:C834,2)</f>
        <v>Musiikkitoiminta investointimenot yhteensä</v>
      </c>
    </row>
    <row r="780" spans="1:16" ht="18" x14ac:dyDescent="0.3">
      <c r="A780" s="1" t="s">
        <v>33</v>
      </c>
      <c r="B780" s="1" t="s">
        <v>293</v>
      </c>
      <c r="C780" s="1">
        <v>0.12</v>
      </c>
      <c r="D780" s="1">
        <v>3.5215346114677401E-2</v>
      </c>
      <c r="E780" s="1" t="s">
        <v>337</v>
      </c>
      <c r="F780" s="3">
        <v>17</v>
      </c>
      <c r="G780" s="3">
        <v>27</v>
      </c>
      <c r="H780">
        <f>VLOOKUP(A780,Taul1!A2:C834,3)</f>
        <v>1</v>
      </c>
      <c r="I780" t="str">
        <f>VLOOKUP(A780,Taul1!A2:C834,2)</f>
        <v>Asuntokunnan koko (4+ henkilöä)</v>
      </c>
      <c r="L780" t="s">
        <v>1663</v>
      </c>
      <c r="M780" t="str">
        <f t="shared" si="12"/>
        <v>17,27,1</v>
      </c>
      <c r="O780">
        <f>VLOOKUP(B780,Taul1!A2:C834,3)</f>
        <v>0</v>
      </c>
      <c r="P780" t="str">
        <f>VLOOKUP(B780,Taul1!A2:C834,2)</f>
        <v>Muu kulttuuritoiminta investointimenot yhteensä</v>
      </c>
    </row>
    <row r="781" spans="1:16" ht="18" x14ac:dyDescent="0.3">
      <c r="A781" s="1" t="s">
        <v>33</v>
      </c>
      <c r="B781" s="1" t="s">
        <v>295</v>
      </c>
      <c r="C781" s="1">
        <v>-0.10100000000000001</v>
      </c>
      <c r="D781" s="1">
        <v>7.5823264391643497E-2</v>
      </c>
      <c r="E781" s="1" t="s">
        <v>337</v>
      </c>
      <c r="F781" s="3">
        <v>17</v>
      </c>
      <c r="G781" s="3">
        <v>28</v>
      </c>
      <c r="H781">
        <f>VLOOKUP(A781,Taul1!A2:C834,3)</f>
        <v>1</v>
      </c>
      <c r="I781" t="str">
        <f>VLOOKUP(A781,Taul1!A2:C834,2)</f>
        <v>Asuntokunnan koko (4+ henkilöä)</v>
      </c>
      <c r="L781" t="s">
        <v>1663</v>
      </c>
      <c r="M781" t="str">
        <f t="shared" si="12"/>
        <v>17,28,-2</v>
      </c>
      <c r="O781">
        <f>VLOOKUP(B781,Taul1!A2:C834,3)</f>
        <v>0</v>
      </c>
      <c r="P781" t="str">
        <f>VLOOKUP(B781,Taul1!A2:C834,2)</f>
        <v>Opetus- ja kulttuuritoiminta yhteensä investointimenot yhteensä</v>
      </c>
    </row>
    <row r="782" spans="1:16" ht="18" x14ac:dyDescent="0.3">
      <c r="A782" s="1" t="s">
        <v>33</v>
      </c>
      <c r="B782" s="1" t="s">
        <v>297</v>
      </c>
      <c r="C782" s="1">
        <v>1.7999999999999999E-2</v>
      </c>
      <c r="D782" s="1">
        <v>0.75577333015152603</v>
      </c>
      <c r="E782" s="1" t="s">
        <v>337</v>
      </c>
      <c r="F782" s="3">
        <v>17</v>
      </c>
      <c r="G782" s="3">
        <v>29</v>
      </c>
      <c r="H782">
        <f>VLOOKUP(A782,Taul1!A2:C834,3)</f>
        <v>1</v>
      </c>
      <c r="I782" t="str">
        <f>VLOOKUP(A782,Taul1!A2:C834,2)</f>
        <v>Asuntokunnan koko (4+ henkilöä)</v>
      </c>
      <c r="L782" t="s">
        <v>1663</v>
      </c>
      <c r="M782" t="str">
        <f t="shared" si="12"/>
        <v>17,29,0</v>
      </c>
      <c r="O782">
        <f>VLOOKUP(B782,Taul1!A2:C834,3)</f>
        <v>0</v>
      </c>
      <c r="P782" t="str">
        <f>VLOOKUP(B782,Taul1!A2:C834,2)</f>
        <v>Yhdyskuntasuunnittelu investointimenot yhteensä</v>
      </c>
    </row>
    <row r="783" spans="1:16" ht="18" x14ac:dyDescent="0.3">
      <c r="A783" s="1" t="s">
        <v>33</v>
      </c>
      <c r="B783" s="1" t="s">
        <v>299</v>
      </c>
      <c r="C783" s="1">
        <v>-6.7000000000000004E-2</v>
      </c>
      <c r="D783" s="1">
        <v>0.23741842193822399</v>
      </c>
      <c r="E783" s="1" t="s">
        <v>337</v>
      </c>
      <c r="F783" s="3">
        <v>17</v>
      </c>
      <c r="G783" s="3">
        <v>30</v>
      </c>
      <c r="H783">
        <f>VLOOKUP(A783,Taul1!A2:C834,3)</f>
        <v>1</v>
      </c>
      <c r="I783" t="str">
        <f>VLOOKUP(A783,Taul1!A2:C834,2)</f>
        <v>Asuntokunnan koko (4+ henkilöä)</v>
      </c>
      <c r="L783" t="s">
        <v>1663</v>
      </c>
      <c r="M783" t="str">
        <f t="shared" si="12"/>
        <v>17,30,-1</v>
      </c>
      <c r="O783">
        <f>VLOOKUP(B783,Taul1!A2:C834,3)</f>
        <v>0</v>
      </c>
      <c r="P783" t="str">
        <f>VLOOKUP(B783,Taul1!A2:C834,2)</f>
        <v>Rakennusvalvonta investointimenot yhteensä</v>
      </c>
    </row>
    <row r="784" spans="1:16" ht="18" x14ac:dyDescent="0.3">
      <c r="A784" s="1" t="s">
        <v>33</v>
      </c>
      <c r="B784" s="1" t="s">
        <v>301</v>
      </c>
      <c r="C784" s="1">
        <v>5.2999999999999999E-2</v>
      </c>
      <c r="D784" s="1">
        <v>0.35290179601462901</v>
      </c>
      <c r="E784" s="1" t="s">
        <v>337</v>
      </c>
      <c r="F784" s="3">
        <v>17</v>
      </c>
      <c r="G784" s="3">
        <v>31</v>
      </c>
      <c r="H784">
        <f>VLOOKUP(A784,Taul1!A2:C834,3)</f>
        <v>1</v>
      </c>
      <c r="I784" t="str">
        <f>VLOOKUP(A784,Taul1!A2:C834,2)</f>
        <v>Asuntokunnan koko (4+ henkilöä)</v>
      </c>
      <c r="L784" t="s">
        <v>1663</v>
      </c>
      <c r="M784" t="str">
        <f t="shared" si="12"/>
        <v>17,31,0</v>
      </c>
      <c r="O784">
        <f>VLOOKUP(B784,Taul1!A2:C834,3)</f>
        <v>0</v>
      </c>
      <c r="P784" t="str">
        <f>VLOOKUP(B784,Taul1!A2:C834,2)</f>
        <v>Ympäristön huolto investointimenot yhteensä</v>
      </c>
    </row>
    <row r="785" spans="1:16" ht="18" x14ac:dyDescent="0.3">
      <c r="A785" s="1" t="s">
        <v>33</v>
      </c>
      <c r="B785" s="1" t="s">
        <v>303</v>
      </c>
      <c r="C785" s="1">
        <v>-0.16</v>
      </c>
      <c r="D785" s="1">
        <v>4.7117938968169702E-3</v>
      </c>
      <c r="E785" s="1" t="s">
        <v>337</v>
      </c>
      <c r="F785" s="3">
        <v>17</v>
      </c>
      <c r="G785" s="3">
        <v>32</v>
      </c>
      <c r="H785">
        <f>VLOOKUP(A785,Taul1!A2:C834,3)</f>
        <v>1</v>
      </c>
      <c r="I785" t="str">
        <f>VLOOKUP(A785,Taul1!A2:C834,2)</f>
        <v>Asuntokunnan koko (4+ henkilöä)</v>
      </c>
      <c r="L785" t="s">
        <v>1663</v>
      </c>
      <c r="M785" t="str">
        <f t="shared" si="12"/>
        <v>17,32,-2</v>
      </c>
      <c r="O785">
        <f>VLOOKUP(B785,Taul1!A2:C834,3)</f>
        <v>0</v>
      </c>
      <c r="P785" t="str">
        <f>VLOOKUP(B785,Taul1!A2:C834,2)</f>
        <v>Liikenneväylät investointimenot yhteensä</v>
      </c>
    </row>
    <row r="786" spans="1:16" ht="18" x14ac:dyDescent="0.3">
      <c r="A786" s="1" t="s">
        <v>33</v>
      </c>
      <c r="B786" s="1" t="s">
        <v>305</v>
      </c>
      <c r="C786" s="1">
        <v>-2.8000000000000001E-2</v>
      </c>
      <c r="D786" s="1">
        <v>0.62734680607886095</v>
      </c>
      <c r="E786" s="1" t="s">
        <v>337</v>
      </c>
      <c r="F786" s="3">
        <v>17</v>
      </c>
      <c r="G786" s="3">
        <v>33</v>
      </c>
      <c r="H786">
        <f>VLOOKUP(A786,Taul1!A2:C834,3)</f>
        <v>1</v>
      </c>
      <c r="I786" t="str">
        <f>VLOOKUP(A786,Taul1!A2:C834,2)</f>
        <v>Asuntokunnan koko (4+ henkilöä)</v>
      </c>
      <c r="L786" t="s">
        <v>1663</v>
      </c>
      <c r="M786" t="str">
        <f t="shared" si="12"/>
        <v>17,33,-1</v>
      </c>
      <c r="O786">
        <f>VLOOKUP(B786,Taul1!A2:C834,3)</f>
        <v>0</v>
      </c>
      <c r="P786" t="str">
        <f>VLOOKUP(B786,Taul1!A2:C834,2)</f>
        <v>Puistot ja yleiset alueet investointimenot yhteensä</v>
      </c>
    </row>
    <row r="787" spans="1:16" ht="18" x14ac:dyDescent="0.3">
      <c r="A787" s="1" t="s">
        <v>33</v>
      </c>
      <c r="B787" s="1" t="s">
        <v>307</v>
      </c>
      <c r="C787" s="1">
        <v>0.13300000000000001</v>
      </c>
      <c r="D787" s="1">
        <v>1.9016337804807999E-2</v>
      </c>
      <c r="E787" s="1" t="s">
        <v>337</v>
      </c>
      <c r="F787" s="3">
        <v>17</v>
      </c>
      <c r="G787" s="3">
        <v>34</v>
      </c>
      <c r="H787">
        <f>VLOOKUP(A787,Taul1!A2:C834,3)</f>
        <v>1</v>
      </c>
      <c r="I787" t="str">
        <f>VLOOKUP(A787,Taul1!A2:C834,2)</f>
        <v>Asuntokunnan koko (4+ henkilöä)</v>
      </c>
      <c r="L787" t="s">
        <v>1663</v>
      </c>
      <c r="M787" t="str">
        <f t="shared" si="12"/>
        <v>17,34,1</v>
      </c>
      <c r="O787">
        <f>VLOOKUP(B787,Taul1!A2:C834,3)</f>
        <v>0</v>
      </c>
      <c r="P787" t="str">
        <f>VLOOKUP(B787,Taul1!A2:C834,2)</f>
        <v>Palo- ja pelastustoiminta investointimenot yhteensä</v>
      </c>
    </row>
    <row r="788" spans="1:16" ht="18" x14ac:dyDescent="0.3">
      <c r="A788" s="1" t="s">
        <v>33</v>
      </c>
      <c r="B788" s="1" t="s">
        <v>309</v>
      </c>
      <c r="C788" s="1">
        <v>3.9E-2</v>
      </c>
      <c r="D788" s="1">
        <v>0.49910684479193501</v>
      </c>
      <c r="E788" s="1" t="s">
        <v>337</v>
      </c>
      <c r="F788" s="3">
        <v>17</v>
      </c>
      <c r="G788" s="3">
        <v>35</v>
      </c>
      <c r="H788">
        <f>VLOOKUP(A788,Taul1!A2:C834,3)</f>
        <v>1</v>
      </c>
      <c r="I788" t="str">
        <f>VLOOKUP(A788,Taul1!A2:C834,2)</f>
        <v>Asuntokunnan koko (4+ henkilöä)</v>
      </c>
      <c r="L788" t="s">
        <v>1663</v>
      </c>
      <c r="M788" t="str">
        <f t="shared" si="12"/>
        <v>17,35,0</v>
      </c>
      <c r="O788">
        <f>VLOOKUP(B788,Taul1!A2:C834,3)</f>
        <v>0</v>
      </c>
      <c r="P788" t="str">
        <f>VLOOKUP(B788,Taul1!A2:C834,2)</f>
        <v>Lomituspalvelut investointimenot yhteensä</v>
      </c>
    </row>
    <row r="789" spans="1:16" ht="18" x14ac:dyDescent="0.3">
      <c r="A789" s="1" t="s">
        <v>33</v>
      </c>
      <c r="B789" s="1" t="s">
        <v>311</v>
      </c>
      <c r="C789" s="1">
        <v>-7.0999999999999994E-2</v>
      </c>
      <c r="D789" s="1">
        <v>0.214651893677268</v>
      </c>
      <c r="E789" s="1" t="s">
        <v>337</v>
      </c>
      <c r="F789" s="3">
        <v>17</v>
      </c>
      <c r="G789" s="3">
        <v>36</v>
      </c>
      <c r="H789">
        <f>VLOOKUP(A789,Taul1!A2:C834,3)</f>
        <v>1</v>
      </c>
      <c r="I789" t="str">
        <f>VLOOKUP(A789,Taul1!A2:C834,2)</f>
        <v>Asuntokunnan koko (4+ henkilöä)</v>
      </c>
      <c r="L789" t="s">
        <v>1663</v>
      </c>
      <c r="M789" t="str">
        <f t="shared" si="12"/>
        <v>17,36,-1</v>
      </c>
      <c r="O789">
        <f>VLOOKUP(B789,Taul1!A2:C834,3)</f>
        <v>0</v>
      </c>
      <c r="P789" t="str">
        <f>VLOOKUP(B789,Taul1!A2:C834,2)</f>
        <v>Tila- ja vuokrauspalvelut investointimenot yhteensä</v>
      </c>
    </row>
    <row r="790" spans="1:16" ht="18" x14ac:dyDescent="0.3">
      <c r="A790" s="1" t="s">
        <v>33</v>
      </c>
      <c r="B790" s="1" t="s">
        <v>313</v>
      </c>
      <c r="C790" s="1">
        <v>2.5999999999999999E-2</v>
      </c>
      <c r="D790" s="1">
        <v>0.65093615975893404</v>
      </c>
      <c r="E790" s="1" t="s">
        <v>337</v>
      </c>
      <c r="F790" s="3">
        <v>17</v>
      </c>
      <c r="G790" s="3">
        <v>37</v>
      </c>
      <c r="H790">
        <f>VLOOKUP(A790,Taul1!A2:C834,3)</f>
        <v>1</v>
      </c>
      <c r="I790" t="str">
        <f>VLOOKUP(A790,Taul1!A2:C834,2)</f>
        <v>Asuntokunnan koko (4+ henkilöä)</v>
      </c>
      <c r="L790" t="s">
        <v>1663</v>
      </c>
      <c r="M790" t="str">
        <f t="shared" si="12"/>
        <v>17,37,0</v>
      </c>
      <c r="O790">
        <f>VLOOKUP(B790,Taul1!A2:C834,3)</f>
        <v>0</v>
      </c>
      <c r="P790" t="str">
        <f>VLOOKUP(B790,Taul1!A2:C834,2)</f>
        <v>Tukipalvelut investointimenot yhteensä</v>
      </c>
    </row>
    <row r="791" spans="1:16" ht="18" x14ac:dyDescent="0.3">
      <c r="A791" s="1" t="s">
        <v>33</v>
      </c>
      <c r="B791" s="1" t="s">
        <v>315</v>
      </c>
      <c r="C791" s="1">
        <v>-1.2999999999999999E-2</v>
      </c>
      <c r="D791" s="1">
        <v>0.82454586675225205</v>
      </c>
      <c r="E791" s="1" t="s">
        <v>337</v>
      </c>
      <c r="F791" s="3">
        <v>17</v>
      </c>
      <c r="G791" s="3">
        <v>38</v>
      </c>
      <c r="H791">
        <f>VLOOKUP(A791,Taul1!A2:C834,3)</f>
        <v>1</v>
      </c>
      <c r="I791" t="str">
        <f>VLOOKUP(A791,Taul1!A2:C834,2)</f>
        <v>Asuntokunnan koko (4+ henkilöä)</v>
      </c>
      <c r="L791" t="s">
        <v>1663</v>
      </c>
      <c r="M791" t="str">
        <f t="shared" si="12"/>
        <v>17,38,-1</v>
      </c>
      <c r="O791">
        <f>VLOOKUP(B791,Taul1!A2:C834,3)</f>
        <v>0</v>
      </c>
      <c r="P791" t="str">
        <f>VLOOKUP(B791,Taul1!A2:C834,2)</f>
        <v>Elinkeinoelämän edistäminen investointimenot yhteensä</v>
      </c>
    </row>
    <row r="792" spans="1:16" ht="18" x14ac:dyDescent="0.3">
      <c r="A792" s="1" t="s">
        <v>33</v>
      </c>
      <c r="B792" s="1" t="s">
        <v>317</v>
      </c>
      <c r="C792" s="1">
        <v>-7.0000000000000007E-2</v>
      </c>
      <c r="D792" s="1">
        <v>0.217685704661783</v>
      </c>
      <c r="E792" s="1" t="s">
        <v>337</v>
      </c>
      <c r="F792" s="3">
        <v>17</v>
      </c>
      <c r="G792" s="3">
        <v>39</v>
      </c>
      <c r="H792">
        <f>VLOOKUP(A792,Taul1!A2:C834,3)</f>
        <v>1</v>
      </c>
      <c r="I792" t="str">
        <f>VLOOKUP(A792,Taul1!A2:C834,2)</f>
        <v>Asuntokunnan koko (4+ henkilöä)</v>
      </c>
      <c r="L792" t="s">
        <v>1663</v>
      </c>
      <c r="M792" t="str">
        <f t="shared" si="12"/>
        <v>17,39,-1</v>
      </c>
      <c r="O792">
        <f>VLOOKUP(B792,Taul1!A2:C834,3)</f>
        <v>0</v>
      </c>
      <c r="P792" t="str">
        <f>VLOOKUP(B792,Taul1!A2:C834,2)</f>
        <v>Vesihuolto investointimenot yhteensä</v>
      </c>
    </row>
    <row r="793" spans="1:16" ht="18" x14ac:dyDescent="0.3">
      <c r="A793" s="1" t="s">
        <v>33</v>
      </c>
      <c r="B793" s="1" t="s">
        <v>319</v>
      </c>
      <c r="C793" s="1">
        <v>4.4999999999999998E-2</v>
      </c>
      <c r="D793" s="1">
        <v>0.425151442652</v>
      </c>
      <c r="E793" s="1" t="s">
        <v>337</v>
      </c>
      <c r="F793" s="3">
        <v>17</v>
      </c>
      <c r="G793" s="3">
        <v>40</v>
      </c>
      <c r="H793">
        <f>VLOOKUP(A793,Taul1!A2:C834,3)</f>
        <v>1</v>
      </c>
      <c r="I793" t="str">
        <f>VLOOKUP(A793,Taul1!A2:C834,2)</f>
        <v>Asuntokunnan koko (4+ henkilöä)</v>
      </c>
      <c r="L793" t="s">
        <v>1663</v>
      </c>
      <c r="M793" t="str">
        <f t="shared" si="12"/>
        <v>17,40,0</v>
      </c>
      <c r="O793">
        <f>VLOOKUP(B793,Taul1!A2:C834,3)</f>
        <v>0</v>
      </c>
      <c r="P793" t="str">
        <f>VLOOKUP(B793,Taul1!A2:C834,2)</f>
        <v>Energiahuolto investointimenot yhteensä</v>
      </c>
    </row>
    <row r="794" spans="1:16" ht="18" x14ac:dyDescent="0.3">
      <c r="A794" s="1" t="s">
        <v>33</v>
      </c>
      <c r="B794" s="1" t="s">
        <v>321</v>
      </c>
      <c r="C794" s="1">
        <v>5.6000000000000001E-2</v>
      </c>
      <c r="D794" s="1">
        <v>0.32851536962334199</v>
      </c>
      <c r="E794" s="1" t="s">
        <v>337</v>
      </c>
      <c r="F794" s="3">
        <v>17</v>
      </c>
      <c r="G794" s="3">
        <v>41</v>
      </c>
      <c r="H794">
        <f>VLOOKUP(A794,Taul1!A2:C834,3)</f>
        <v>1</v>
      </c>
      <c r="I794" t="str">
        <f>VLOOKUP(A794,Taul1!A2:C834,2)</f>
        <v>Asuntokunnan koko (4+ henkilöä)</v>
      </c>
      <c r="L794" t="s">
        <v>1663</v>
      </c>
      <c r="M794" t="str">
        <f t="shared" si="12"/>
        <v>17,41,0</v>
      </c>
      <c r="O794">
        <f>VLOOKUP(B794,Taul1!A2:C834,3)</f>
        <v>0</v>
      </c>
      <c r="P794" t="str">
        <f>VLOOKUP(B794,Taul1!A2:C834,2)</f>
        <v>Jätehuolto investointimenot yhteensä</v>
      </c>
    </row>
    <row r="795" spans="1:16" ht="18" x14ac:dyDescent="0.3">
      <c r="A795" s="1" t="s">
        <v>33</v>
      </c>
      <c r="B795" s="1" t="s">
        <v>323</v>
      </c>
      <c r="C795" s="1">
        <v>7.0000000000000001E-3</v>
      </c>
      <c r="D795" s="1">
        <v>0.899999262186995</v>
      </c>
      <c r="E795" s="1" t="s">
        <v>337</v>
      </c>
      <c r="F795" s="3">
        <v>17</v>
      </c>
      <c r="G795" s="3">
        <v>42</v>
      </c>
      <c r="H795">
        <f>VLOOKUP(A795,Taul1!A2:C834,3)</f>
        <v>1</v>
      </c>
      <c r="I795" t="str">
        <f>VLOOKUP(A795,Taul1!A2:C834,2)</f>
        <v>Asuntokunnan koko (4+ henkilöä)</v>
      </c>
      <c r="L795" t="s">
        <v>1663</v>
      </c>
      <c r="M795" t="str">
        <f t="shared" si="12"/>
        <v>17,42,0</v>
      </c>
      <c r="O795">
        <f>VLOOKUP(B795,Taul1!A2:C834,3)</f>
        <v>0</v>
      </c>
      <c r="P795" t="str">
        <f>VLOOKUP(B795,Taul1!A2:C834,2)</f>
        <v>Joukkoliikenne investointimenot yhteensä</v>
      </c>
    </row>
    <row r="796" spans="1:16" ht="18" x14ac:dyDescent="0.3">
      <c r="A796" s="1" t="s">
        <v>33</v>
      </c>
      <c r="B796" s="1" t="s">
        <v>325</v>
      </c>
      <c r="C796" s="1">
        <v>-3.4000000000000002E-2</v>
      </c>
      <c r="D796" s="1">
        <v>0.54781397339939097</v>
      </c>
      <c r="E796" s="1" t="s">
        <v>337</v>
      </c>
      <c r="F796" s="3">
        <v>17</v>
      </c>
      <c r="G796" s="3">
        <v>43</v>
      </c>
      <c r="H796">
        <f>VLOOKUP(A796,Taul1!A2:C834,3)</f>
        <v>1</v>
      </c>
      <c r="I796" t="str">
        <f>VLOOKUP(A796,Taul1!A2:C834,2)</f>
        <v>Asuntokunnan koko (4+ henkilöä)</v>
      </c>
      <c r="L796" t="s">
        <v>1663</v>
      </c>
      <c r="M796" t="str">
        <f t="shared" si="12"/>
        <v>17,43,-1</v>
      </c>
      <c r="O796">
        <f>VLOOKUP(B796,Taul1!A2:C834,3)</f>
        <v>0</v>
      </c>
      <c r="P796" t="str">
        <f>VLOOKUP(B796,Taul1!A2:C834,2)</f>
        <v>Satamatoiminta investointimenot yhteensä</v>
      </c>
    </row>
    <row r="797" spans="1:16" ht="18" x14ac:dyDescent="0.3">
      <c r="A797" s="1" t="s">
        <v>33</v>
      </c>
      <c r="B797" s="1" t="s">
        <v>327</v>
      </c>
      <c r="C797" s="1">
        <v>-1.4E-2</v>
      </c>
      <c r="D797" s="1">
        <v>0.80581717756354998</v>
      </c>
      <c r="E797" s="1" t="s">
        <v>337</v>
      </c>
      <c r="F797" s="3">
        <v>17</v>
      </c>
      <c r="G797" s="3">
        <v>44</v>
      </c>
      <c r="H797">
        <f>VLOOKUP(A797,Taul1!A2:C834,3)</f>
        <v>1</v>
      </c>
      <c r="I797" t="str">
        <f>VLOOKUP(A797,Taul1!A2:C834,2)</f>
        <v>Asuntokunnan koko (4+ henkilöä)</v>
      </c>
      <c r="L797" t="s">
        <v>1663</v>
      </c>
      <c r="M797" t="str">
        <f t="shared" si="12"/>
        <v>17,44,-1</v>
      </c>
      <c r="O797">
        <f>VLOOKUP(B797,Taul1!A2:C834,3)</f>
        <v>0</v>
      </c>
      <c r="P797" t="str">
        <f>VLOOKUP(B797,Taul1!A2:C834,2)</f>
        <v>Maa- ja metsätilat investointimenot yhteensä</v>
      </c>
    </row>
    <row r="798" spans="1:16" ht="18" x14ac:dyDescent="0.3">
      <c r="A798" s="1" t="s">
        <v>33</v>
      </c>
      <c r="B798" s="1" t="s">
        <v>329</v>
      </c>
      <c r="C798" s="1">
        <v>0</v>
      </c>
      <c r="D798" s="1">
        <v>0.99652657913501197</v>
      </c>
      <c r="E798" s="1" t="s">
        <v>337</v>
      </c>
      <c r="F798" s="3">
        <v>17</v>
      </c>
      <c r="G798" s="3">
        <v>45</v>
      </c>
      <c r="H798">
        <f>VLOOKUP(A798,Taul1!A2:C834,3)</f>
        <v>1</v>
      </c>
      <c r="I798" t="str">
        <f>VLOOKUP(A798,Taul1!A2:C834,2)</f>
        <v>Asuntokunnan koko (4+ henkilöä)</v>
      </c>
      <c r="L798" t="s">
        <v>1663</v>
      </c>
      <c r="M798" t="str">
        <f t="shared" si="12"/>
        <v>17,45,0</v>
      </c>
      <c r="O798">
        <f>VLOOKUP(B798,Taul1!A2:C834,3)</f>
        <v>0</v>
      </c>
      <c r="P798" t="str">
        <f>VLOOKUP(B798,Taul1!A2:C834,2)</f>
        <v>Muu toiminta investointimenot yhteensä</v>
      </c>
    </row>
    <row r="799" spans="1:16" ht="18" x14ac:dyDescent="0.3">
      <c r="A799" s="1" t="s">
        <v>33</v>
      </c>
      <c r="B799" s="1" t="s">
        <v>331</v>
      </c>
      <c r="C799" s="1">
        <v>-0.13</v>
      </c>
      <c r="D799" s="1">
        <v>2.1814994927068398E-2</v>
      </c>
      <c r="E799" s="1" t="s">
        <v>337</v>
      </c>
      <c r="F799" s="3">
        <v>17</v>
      </c>
      <c r="G799" s="3">
        <v>46</v>
      </c>
      <c r="H799">
        <f>VLOOKUP(A799,Taul1!A2:C834,3)</f>
        <v>1</v>
      </c>
      <c r="I799" t="str">
        <f>VLOOKUP(A799,Taul1!A2:C834,2)</f>
        <v>Asuntokunnan koko (4+ henkilöä)</v>
      </c>
      <c r="L799" t="s">
        <v>1663</v>
      </c>
      <c r="M799" t="str">
        <f t="shared" si="12"/>
        <v>17,46,-2</v>
      </c>
      <c r="O799">
        <f>VLOOKUP(B799,Taul1!A2:C834,3)</f>
        <v>0</v>
      </c>
      <c r="P799" t="str">
        <f>VLOOKUP(B799,Taul1!A2:C834,2)</f>
        <v>Investoinnit yhteensä  investointimenot yhteensä</v>
      </c>
    </row>
    <row r="800" spans="1:16" ht="18" x14ac:dyDescent="0.3">
      <c r="A800" s="1" t="s">
        <v>33</v>
      </c>
      <c r="B800" s="1" t="s">
        <v>117</v>
      </c>
      <c r="C800" s="1">
        <v>9.5000000000000001E-2</v>
      </c>
      <c r="D800" s="1">
        <v>9.6470903796464794E-2</v>
      </c>
      <c r="E800" s="1" t="s">
        <v>337</v>
      </c>
      <c r="F800" s="3">
        <v>17</v>
      </c>
      <c r="G800" s="3">
        <v>47</v>
      </c>
      <c r="H800">
        <f>VLOOKUP(A800,Taul1!A2:C834,3)</f>
        <v>1</v>
      </c>
      <c r="I800" t="str">
        <f>VLOOKUP(A800,Taul1!A2:C834,2)</f>
        <v>Asuntokunnan koko (4+ henkilöä)</v>
      </c>
      <c r="L800" t="s">
        <v>1663</v>
      </c>
      <c r="M800" t="str">
        <f t="shared" si="12"/>
        <v>17,47,0</v>
      </c>
      <c r="O800">
        <f>VLOOKUP(B800,Taul1!A2:C834,3)</f>
        <v>0</v>
      </c>
      <c r="P800" t="str">
        <f>VLOOKUP(B800,Taul1!A2:C834,2)</f>
        <v>Taloudellinen huoltosuhde</v>
      </c>
    </row>
    <row r="801" spans="1:16" ht="18" x14ac:dyDescent="0.3">
      <c r="A801" s="1" t="s">
        <v>35</v>
      </c>
      <c r="B801" s="1" t="s">
        <v>241</v>
      </c>
      <c r="C801" s="1">
        <v>-7.0000000000000001E-3</v>
      </c>
      <c r="D801" s="1">
        <v>0.898100630788218</v>
      </c>
      <c r="E801" s="1" t="s">
        <v>337</v>
      </c>
      <c r="F801" s="3">
        <v>18</v>
      </c>
      <c r="G801" s="3">
        <v>1</v>
      </c>
      <c r="H801">
        <f>VLOOKUP(A801,Taul1!A2:C834,3)</f>
        <v>1</v>
      </c>
      <c r="I801" t="str">
        <f>VLOOKUP(A801,Taul1!A2:C834,2)</f>
        <v>Asuntojen keskipinta-ala (m2)</v>
      </c>
      <c r="L801" t="s">
        <v>1663</v>
      </c>
      <c r="M801" t="str">
        <f t="shared" si="12"/>
        <v>18,1,-1</v>
      </c>
      <c r="O801">
        <f>VLOOKUP(B801,Taul1!A2:C834,3)</f>
        <v>0</v>
      </c>
      <c r="P801" t="str">
        <f>VLOOKUP(B801,Taul1!A2:C834,2)</f>
        <v>Yleishallinto investointimenot yhteensä</v>
      </c>
    </row>
    <row r="802" spans="1:16" ht="18" x14ac:dyDescent="0.3">
      <c r="A802" s="1" t="s">
        <v>35</v>
      </c>
      <c r="B802" s="1" t="s">
        <v>243</v>
      </c>
      <c r="C802" s="1">
        <v>0.17499999999999999</v>
      </c>
      <c r="D802" s="1">
        <v>1.93361703633809E-3</v>
      </c>
      <c r="E802" s="1" t="s">
        <v>337</v>
      </c>
      <c r="F802" s="3">
        <v>18</v>
      </c>
      <c r="G802" s="3">
        <v>2</v>
      </c>
      <c r="H802">
        <f>VLOOKUP(A802,Taul1!A2:C834,3)</f>
        <v>1</v>
      </c>
      <c r="I802" t="str">
        <f>VLOOKUP(A802,Taul1!A2:C834,2)</f>
        <v>Asuntojen keskipinta-ala (m2)</v>
      </c>
      <c r="L802" t="s">
        <v>1663</v>
      </c>
      <c r="M802" t="str">
        <f t="shared" si="12"/>
        <v>18,2,1</v>
      </c>
      <c r="O802">
        <f>VLOOKUP(B802,Taul1!A2:C834,3)</f>
        <v>0</v>
      </c>
      <c r="P802" t="str">
        <f>VLOOKUP(B802,Taul1!A2:C834,2)</f>
        <v>Lasten ja perheiden palvelut investointimenot yhteensä</v>
      </c>
    </row>
    <row r="803" spans="1:16" ht="18" x14ac:dyDescent="0.3">
      <c r="A803" s="1" t="s">
        <v>35</v>
      </c>
      <c r="B803" s="1" t="s">
        <v>245</v>
      </c>
      <c r="C803" s="1">
        <v>7.0000000000000007E-2</v>
      </c>
      <c r="D803" s="1">
        <v>0.21800994102076399</v>
      </c>
      <c r="E803" s="1" t="s">
        <v>337</v>
      </c>
      <c r="F803" s="3">
        <v>18</v>
      </c>
      <c r="G803" s="3">
        <v>3</v>
      </c>
      <c r="H803">
        <f>VLOOKUP(A803,Taul1!A2:C834,3)</f>
        <v>1</v>
      </c>
      <c r="I803" t="str">
        <f>VLOOKUP(A803,Taul1!A2:C834,2)</f>
        <v>Asuntojen keskipinta-ala (m2)</v>
      </c>
      <c r="L803" t="s">
        <v>1663</v>
      </c>
      <c r="M803" t="str">
        <f t="shared" si="12"/>
        <v>18,3,0</v>
      </c>
      <c r="O803">
        <f>VLOOKUP(B803,Taul1!A2:C834,3)</f>
        <v>0</v>
      </c>
      <c r="P803" t="str">
        <f>VLOOKUP(B803,Taul1!A2:C834,2)</f>
        <v>Ikääntyneiden palvelut investointimenot yhteensä</v>
      </c>
    </row>
    <row r="804" spans="1:16" ht="18" x14ac:dyDescent="0.3">
      <c r="A804" s="1" t="s">
        <v>35</v>
      </c>
      <c r="B804" s="1" t="s">
        <v>247</v>
      </c>
      <c r="C804" s="1">
        <v>0.13800000000000001</v>
      </c>
      <c r="D804" s="1">
        <v>1.5177495777634199E-2</v>
      </c>
      <c r="E804" s="1" t="s">
        <v>337</v>
      </c>
      <c r="F804" s="3">
        <v>18</v>
      </c>
      <c r="G804" s="3">
        <v>4</v>
      </c>
      <c r="H804">
        <f>VLOOKUP(A804,Taul1!A2:C834,3)</f>
        <v>1</v>
      </c>
      <c r="I804" t="str">
        <f>VLOOKUP(A804,Taul1!A2:C834,2)</f>
        <v>Asuntojen keskipinta-ala (m2)</v>
      </c>
      <c r="L804" t="s">
        <v>1663</v>
      </c>
      <c r="M804" t="str">
        <f t="shared" si="12"/>
        <v>18,4,1</v>
      </c>
      <c r="O804">
        <f>VLOOKUP(B804,Taul1!A2:C834,3)</f>
        <v>0</v>
      </c>
      <c r="P804" t="str">
        <f>VLOOKUP(B804,Taul1!A2:C834,2)</f>
        <v>Vammaisten palvelut investointimenot yhteensä</v>
      </c>
    </row>
    <row r="805" spans="1:16" ht="18" x14ac:dyDescent="0.3">
      <c r="A805" s="1" t="s">
        <v>35</v>
      </c>
      <c r="B805" s="1" t="s">
        <v>249</v>
      </c>
      <c r="C805" s="1">
        <v>3.1E-2</v>
      </c>
      <c r="D805" s="1">
        <v>0.58473186619209105</v>
      </c>
      <c r="E805" s="1" t="s">
        <v>337</v>
      </c>
      <c r="F805" s="3">
        <v>18</v>
      </c>
      <c r="G805" s="3">
        <v>5</v>
      </c>
      <c r="H805">
        <f>VLOOKUP(A805,Taul1!A2:C834,3)</f>
        <v>1</v>
      </c>
      <c r="I805" t="str">
        <f>VLOOKUP(A805,Taul1!A2:C834,2)</f>
        <v>Asuntojen keskipinta-ala (m2)</v>
      </c>
      <c r="L805" t="s">
        <v>1663</v>
      </c>
      <c r="M805" t="str">
        <f t="shared" si="12"/>
        <v>18,5,0</v>
      </c>
      <c r="O805">
        <f>VLOOKUP(B805,Taul1!A2:C834,3)</f>
        <v>0</v>
      </c>
      <c r="P805" t="str">
        <f>VLOOKUP(B805,Taul1!A2:C834,2)</f>
        <v>Kotihoito investointimenot yhteensä</v>
      </c>
    </row>
    <row r="806" spans="1:16" ht="18" x14ac:dyDescent="0.3">
      <c r="A806" s="1" t="s">
        <v>35</v>
      </c>
      <c r="B806" s="1" t="s">
        <v>251</v>
      </c>
      <c r="C806" s="1">
        <v>7.0000000000000007E-2</v>
      </c>
      <c r="D806" s="1">
        <v>0.21776668587925899</v>
      </c>
      <c r="E806" s="1" t="s">
        <v>337</v>
      </c>
      <c r="F806" s="3">
        <v>18</v>
      </c>
      <c r="G806" s="3">
        <v>6</v>
      </c>
      <c r="H806">
        <f>VLOOKUP(A806,Taul1!A2:C834,3)</f>
        <v>1</v>
      </c>
      <c r="I806" t="str">
        <f>VLOOKUP(A806,Taul1!A2:C834,2)</f>
        <v>Asuntojen keskipinta-ala (m2)</v>
      </c>
      <c r="L806" t="s">
        <v>1663</v>
      </c>
      <c r="M806" t="str">
        <f t="shared" si="12"/>
        <v>18,6,0</v>
      </c>
      <c r="O806">
        <f>VLOOKUP(B806,Taul1!A2:C834,3)</f>
        <v>0</v>
      </c>
      <c r="P806" t="str">
        <f>VLOOKUP(B806,Taul1!A2:C834,2)</f>
        <v>Työllistymistä tukevat palvelut investointimenot yhteensä</v>
      </c>
    </row>
    <row r="807" spans="1:16" ht="18" x14ac:dyDescent="0.3">
      <c r="A807" s="1" t="s">
        <v>35</v>
      </c>
      <c r="B807" s="1" t="s">
        <v>253</v>
      </c>
      <c r="C807" s="1">
        <v>0.17199999999999999</v>
      </c>
      <c r="D807" s="1">
        <v>2.4124867541952498E-3</v>
      </c>
      <c r="E807" s="1" t="s">
        <v>337</v>
      </c>
      <c r="F807" s="3">
        <v>18</v>
      </c>
      <c r="G807" s="3">
        <v>7</v>
      </c>
      <c r="H807">
        <f>VLOOKUP(A807,Taul1!A2:C834,3)</f>
        <v>1</v>
      </c>
      <c r="I807" t="str">
        <f>VLOOKUP(A807,Taul1!A2:C834,2)</f>
        <v>Asuntojen keskipinta-ala (m2)</v>
      </c>
      <c r="L807" t="s">
        <v>1663</v>
      </c>
      <c r="M807" t="str">
        <f t="shared" si="12"/>
        <v>18,7,1</v>
      </c>
      <c r="O807">
        <f>VLOOKUP(B807,Taul1!A2:C834,3)</f>
        <v>0</v>
      </c>
      <c r="P807" t="str">
        <f>VLOOKUP(B807,Taul1!A2:C834,2)</f>
        <v>Päihdehuollon erityispalvelut investointimenot yhteensä</v>
      </c>
    </row>
    <row r="808" spans="1:16" ht="18" x14ac:dyDescent="0.3">
      <c r="A808" s="1" t="s">
        <v>35</v>
      </c>
      <c r="B808" s="1" t="s">
        <v>255</v>
      </c>
      <c r="C808" s="1">
        <v>0.12</v>
      </c>
      <c r="D808" s="1">
        <v>3.4544029559031998E-2</v>
      </c>
      <c r="E808" s="1" t="s">
        <v>337</v>
      </c>
      <c r="F808" s="3">
        <v>18</v>
      </c>
      <c r="G808" s="3">
        <v>8</v>
      </c>
      <c r="H808">
        <f>VLOOKUP(A808,Taul1!A2:C834,3)</f>
        <v>1</v>
      </c>
      <c r="I808" t="str">
        <f>VLOOKUP(A808,Taul1!A2:C834,2)</f>
        <v>Asuntojen keskipinta-ala (m2)</v>
      </c>
      <c r="L808" t="s">
        <v>1663</v>
      </c>
      <c r="M808" t="str">
        <f t="shared" si="12"/>
        <v>18,8,1</v>
      </c>
      <c r="O808">
        <f>VLOOKUP(B808,Taul1!A2:C834,3)</f>
        <v>0</v>
      </c>
      <c r="P808" t="str">
        <f>VLOOKUP(B808,Taul1!A2:C834,2)</f>
        <v>Perusterveydenhuolto investointimenot yhteensä</v>
      </c>
    </row>
    <row r="809" spans="1:16" ht="18" x14ac:dyDescent="0.3">
      <c r="A809" s="1" t="s">
        <v>35</v>
      </c>
      <c r="B809" s="1" t="s">
        <v>257</v>
      </c>
      <c r="C809" s="1">
        <v>0.184</v>
      </c>
      <c r="D809" s="1">
        <v>1.16819125866263E-3</v>
      </c>
      <c r="E809" s="1" t="s">
        <v>337</v>
      </c>
      <c r="F809" s="3">
        <v>18</v>
      </c>
      <c r="G809" s="3">
        <v>9</v>
      </c>
      <c r="H809">
        <f>VLOOKUP(A809,Taul1!A2:C834,3)</f>
        <v>1</v>
      </c>
      <c r="I809" t="str">
        <f>VLOOKUP(A809,Taul1!A2:C834,2)</f>
        <v>Asuntojen keskipinta-ala (m2)</v>
      </c>
      <c r="L809" t="s">
        <v>1663</v>
      </c>
      <c r="M809" t="str">
        <f t="shared" si="12"/>
        <v>18,9,1</v>
      </c>
      <c r="O809">
        <f>VLOOKUP(B809,Taul1!A2:C834,3)</f>
        <v>0</v>
      </c>
      <c r="P809" t="str">
        <f>VLOOKUP(B809,Taul1!A2:C834,2)</f>
        <v>Erikoissairaanhoito investointimenot yhteensä</v>
      </c>
    </row>
    <row r="810" spans="1:16" ht="18" x14ac:dyDescent="0.3">
      <c r="A810" s="1" t="s">
        <v>35</v>
      </c>
      <c r="B810" s="1" t="s">
        <v>259</v>
      </c>
      <c r="C810" s="1">
        <v>0.121</v>
      </c>
      <c r="D810" s="1">
        <v>3.2491660819157303E-2</v>
      </c>
      <c r="E810" s="1" t="s">
        <v>337</v>
      </c>
      <c r="F810" s="3">
        <v>18</v>
      </c>
      <c r="G810" s="3">
        <v>10</v>
      </c>
      <c r="H810">
        <f>VLOOKUP(A810,Taul1!A2:C834,3)</f>
        <v>1</v>
      </c>
      <c r="I810" t="str">
        <f>VLOOKUP(A810,Taul1!A2:C834,2)</f>
        <v>Asuntojen keskipinta-ala (m2)</v>
      </c>
      <c r="L810" t="s">
        <v>1663</v>
      </c>
      <c r="M810" t="str">
        <f t="shared" si="12"/>
        <v>18,10,1</v>
      </c>
      <c r="O810">
        <f>VLOOKUP(B810,Taul1!A2:C834,3)</f>
        <v>0</v>
      </c>
      <c r="P810" t="str">
        <f>VLOOKUP(B810,Taul1!A2:C834,2)</f>
        <v>Ympäristöterveydenhuolto investointimenot yhteensä</v>
      </c>
    </row>
    <row r="811" spans="1:16" ht="18" x14ac:dyDescent="0.3">
      <c r="A811" s="1" t="s">
        <v>35</v>
      </c>
      <c r="B811" s="1" t="s">
        <v>261</v>
      </c>
      <c r="C811" s="1">
        <v>8.8999999999999996E-2</v>
      </c>
      <c r="D811" s="1">
        <v>0.117328636288969</v>
      </c>
      <c r="E811" s="1" t="s">
        <v>337</v>
      </c>
      <c r="F811" s="3">
        <v>18</v>
      </c>
      <c r="G811" s="3">
        <v>11</v>
      </c>
      <c r="H811">
        <f>VLOOKUP(A811,Taul1!A2:C834,3)</f>
        <v>1</v>
      </c>
      <c r="I811" t="str">
        <f>VLOOKUP(A811,Taul1!A2:C834,2)</f>
        <v>Asuntojen keskipinta-ala (m2)</v>
      </c>
      <c r="L811" t="s">
        <v>1663</v>
      </c>
      <c r="M811" t="str">
        <f t="shared" si="12"/>
        <v>18,11,0</v>
      </c>
      <c r="O811">
        <f>VLOOKUP(B811,Taul1!A2:C834,3)</f>
        <v>0</v>
      </c>
      <c r="P811" t="str">
        <f>VLOOKUP(B811,Taul1!A2:C834,2)</f>
        <v>Muu sosiaali- ja terveystoiminta investointimenot yhteensä</v>
      </c>
    </row>
    <row r="812" spans="1:16" ht="18" x14ac:dyDescent="0.3">
      <c r="A812" s="1" t="s">
        <v>35</v>
      </c>
      <c r="B812" s="1" t="s">
        <v>263</v>
      </c>
      <c r="C812" s="1">
        <v>4.2999999999999997E-2</v>
      </c>
      <c r="D812" s="1">
        <v>0.44959580326189302</v>
      </c>
      <c r="E812" s="1" t="s">
        <v>337</v>
      </c>
      <c r="F812" s="3">
        <v>18</v>
      </c>
      <c r="G812" s="3">
        <v>12</v>
      </c>
      <c r="H812">
        <f>VLOOKUP(A812,Taul1!A2:C834,3)</f>
        <v>1</v>
      </c>
      <c r="I812" t="str">
        <f>VLOOKUP(A812,Taul1!A2:C834,2)</f>
        <v>Asuntojen keskipinta-ala (m2)</v>
      </c>
      <c r="L812" t="s">
        <v>1663</v>
      </c>
      <c r="M812" t="str">
        <f t="shared" si="12"/>
        <v>18,12,0</v>
      </c>
      <c r="O812">
        <f>VLOOKUP(B812,Taul1!A2:C834,3)</f>
        <v>0</v>
      </c>
      <c r="P812" t="str">
        <f>VLOOKUP(B812,Taul1!A2:C834,2)</f>
        <v>Sosiaali- ja terveystoiminta yhteensä investointimenot yhteensä</v>
      </c>
    </row>
    <row r="813" spans="1:16" ht="18" x14ac:dyDescent="0.3">
      <c r="A813" s="1" t="s">
        <v>35</v>
      </c>
      <c r="B813" s="1" t="s">
        <v>265</v>
      </c>
      <c r="C813" s="1">
        <v>-0.111</v>
      </c>
      <c r="D813" s="1">
        <v>5.03558612994566E-2</v>
      </c>
      <c r="E813" s="1" t="s">
        <v>337</v>
      </c>
      <c r="F813" s="3">
        <v>18</v>
      </c>
      <c r="G813" s="3">
        <v>13</v>
      </c>
      <c r="H813">
        <f>VLOOKUP(A813,Taul1!A2:C834,3)</f>
        <v>1</v>
      </c>
      <c r="I813" t="str">
        <f>VLOOKUP(A813,Taul1!A2:C834,2)</f>
        <v>Asuntojen keskipinta-ala (m2)</v>
      </c>
      <c r="L813" t="s">
        <v>1663</v>
      </c>
      <c r="M813" t="str">
        <f t="shared" si="12"/>
        <v>18,13,-2</v>
      </c>
      <c r="O813">
        <f>VLOOKUP(B813,Taul1!A2:C834,3)</f>
        <v>0</v>
      </c>
      <c r="P813" t="str">
        <f>VLOOKUP(B813,Taul1!A2:C834,2)</f>
        <v>Varhaiskasvatus investointimenot yhteensä</v>
      </c>
    </row>
    <row r="814" spans="1:16" ht="18" x14ac:dyDescent="0.3">
      <c r="A814" s="1" t="s">
        <v>35</v>
      </c>
      <c r="B814" s="1" t="s">
        <v>267</v>
      </c>
      <c r="C814" s="1">
        <v>8.1000000000000003E-2</v>
      </c>
      <c r="D814" s="1">
        <v>0.15550415214108401</v>
      </c>
      <c r="E814" s="1" t="s">
        <v>337</v>
      </c>
      <c r="F814" s="3">
        <v>18</v>
      </c>
      <c r="G814" s="3">
        <v>14</v>
      </c>
      <c r="H814">
        <f>VLOOKUP(A814,Taul1!A2:C834,3)</f>
        <v>1</v>
      </c>
      <c r="I814" t="str">
        <f>VLOOKUP(A814,Taul1!A2:C834,2)</f>
        <v>Asuntojen keskipinta-ala (m2)</v>
      </c>
      <c r="L814" t="s">
        <v>1663</v>
      </c>
      <c r="M814" t="str">
        <f t="shared" si="12"/>
        <v>18,14,0</v>
      </c>
      <c r="O814">
        <f>VLOOKUP(B814,Taul1!A2:C834,3)</f>
        <v>0</v>
      </c>
      <c r="P814" t="str">
        <f>VLOOKUP(B814,Taul1!A2:C834,2)</f>
        <v>Esiopetus investointimenot yhteensä</v>
      </c>
    </row>
    <row r="815" spans="1:16" ht="18" x14ac:dyDescent="0.3">
      <c r="A815" s="1" t="s">
        <v>35</v>
      </c>
      <c r="B815" s="1" t="s">
        <v>269</v>
      </c>
      <c r="C815" s="1">
        <v>-0.23499999999999999</v>
      </c>
      <c r="D815" s="1">
        <v>2.8361621670192001E-5</v>
      </c>
      <c r="E815" s="1" t="s">
        <v>337</v>
      </c>
      <c r="F815" s="3">
        <v>18</v>
      </c>
      <c r="G815" s="3">
        <v>15</v>
      </c>
      <c r="H815">
        <f>VLOOKUP(A815,Taul1!A2:C834,3)</f>
        <v>1</v>
      </c>
      <c r="I815" t="str">
        <f>VLOOKUP(A815,Taul1!A2:C834,2)</f>
        <v>Asuntojen keskipinta-ala (m2)</v>
      </c>
      <c r="L815" t="s">
        <v>1663</v>
      </c>
      <c r="M815" t="str">
        <f t="shared" si="12"/>
        <v>18,15,-3</v>
      </c>
      <c r="O815">
        <f>VLOOKUP(B815,Taul1!A2:C834,3)</f>
        <v>0</v>
      </c>
      <c r="P815" t="str">
        <f>VLOOKUP(B815,Taul1!A2:C834,2)</f>
        <v>Perusopetus investointimenot yhteensä</v>
      </c>
    </row>
    <row r="816" spans="1:16" ht="18" x14ac:dyDescent="0.3">
      <c r="A816" s="1" t="s">
        <v>35</v>
      </c>
      <c r="B816" s="1" t="s">
        <v>271</v>
      </c>
      <c r="C816" s="1">
        <v>0.13900000000000001</v>
      </c>
      <c r="D816" s="1">
        <v>1.4394100406828999E-2</v>
      </c>
      <c r="E816" s="1" t="s">
        <v>337</v>
      </c>
      <c r="F816" s="3">
        <v>18</v>
      </c>
      <c r="G816" s="3">
        <v>16</v>
      </c>
      <c r="H816">
        <f>VLOOKUP(A816,Taul1!A2:C834,3)</f>
        <v>1</v>
      </c>
      <c r="I816" t="str">
        <f>VLOOKUP(A816,Taul1!A2:C834,2)</f>
        <v>Asuntojen keskipinta-ala (m2)</v>
      </c>
      <c r="L816" t="s">
        <v>1663</v>
      </c>
      <c r="M816" t="str">
        <f t="shared" si="12"/>
        <v>18,16,1</v>
      </c>
      <c r="O816">
        <f>VLOOKUP(B816,Taul1!A2:C834,3)</f>
        <v>0</v>
      </c>
      <c r="P816" t="str">
        <f>VLOOKUP(B816,Taul1!A2:C834,2)</f>
        <v>Lukiokoulutus investointimenot yhteensä</v>
      </c>
    </row>
    <row r="817" spans="1:16" ht="18" x14ac:dyDescent="0.3">
      <c r="A817" s="1" t="s">
        <v>35</v>
      </c>
      <c r="B817" s="1" t="s">
        <v>273</v>
      </c>
      <c r="C817" s="1">
        <v>0.159</v>
      </c>
      <c r="D817" s="1">
        <v>5.0495473486530298E-3</v>
      </c>
      <c r="E817" s="1" t="s">
        <v>337</v>
      </c>
      <c r="F817" s="3">
        <v>18</v>
      </c>
      <c r="G817" s="3">
        <v>17</v>
      </c>
      <c r="H817">
        <f>VLOOKUP(A817,Taul1!A2:C834,3)</f>
        <v>1</v>
      </c>
      <c r="I817" t="str">
        <f>VLOOKUP(A817,Taul1!A2:C834,2)</f>
        <v>Asuntojen keskipinta-ala (m2)</v>
      </c>
      <c r="L817" t="s">
        <v>1663</v>
      </c>
      <c r="M817" t="str">
        <f t="shared" si="12"/>
        <v>18,17,1</v>
      </c>
      <c r="O817">
        <f>VLOOKUP(B817,Taul1!A2:C834,3)</f>
        <v>0</v>
      </c>
      <c r="P817" t="str">
        <f>VLOOKUP(B817,Taul1!A2:C834,2)</f>
        <v>Ammatillinen koulutus investointimenot yhteensä</v>
      </c>
    </row>
    <row r="818" spans="1:16" ht="18" x14ac:dyDescent="0.3">
      <c r="A818" s="1" t="s">
        <v>35</v>
      </c>
      <c r="B818" s="1" t="s">
        <v>275</v>
      </c>
      <c r="C818" s="1">
        <v>0.14299999999999999</v>
      </c>
      <c r="D818" s="1">
        <v>1.1495811067261301E-2</v>
      </c>
      <c r="E818" s="1" t="s">
        <v>337</v>
      </c>
      <c r="F818" s="3">
        <v>18</v>
      </c>
      <c r="G818" s="3">
        <v>18</v>
      </c>
      <c r="H818">
        <f>VLOOKUP(A818,Taul1!A2:C834,3)</f>
        <v>1</v>
      </c>
      <c r="I818" t="str">
        <f>VLOOKUP(A818,Taul1!A2:C834,2)</f>
        <v>Asuntojen keskipinta-ala (m2)</v>
      </c>
      <c r="L818" t="s">
        <v>1663</v>
      </c>
      <c r="M818" t="str">
        <f t="shared" si="12"/>
        <v>18,18,1</v>
      </c>
      <c r="O818">
        <f>VLOOKUP(B818,Taul1!A2:C834,3)</f>
        <v>0</v>
      </c>
      <c r="P818" t="str">
        <f>VLOOKUP(B818,Taul1!A2:C834,2)</f>
        <v>Kansalaisopistojen vapaa sivistystyö investointimenot yhteensä</v>
      </c>
    </row>
    <row r="819" spans="1:16" ht="18" x14ac:dyDescent="0.3">
      <c r="A819" s="1" t="s">
        <v>35</v>
      </c>
      <c r="B819" s="1" t="s">
        <v>277</v>
      </c>
      <c r="C819" s="1">
        <v>0.183</v>
      </c>
      <c r="D819" s="1">
        <v>1.2008958653108E-3</v>
      </c>
      <c r="E819" s="1" t="s">
        <v>337</v>
      </c>
      <c r="F819" s="3">
        <v>18</v>
      </c>
      <c r="G819" s="3">
        <v>19</v>
      </c>
      <c r="H819">
        <f>VLOOKUP(A819,Taul1!A2:C834,3)</f>
        <v>1</v>
      </c>
      <c r="I819" t="str">
        <f>VLOOKUP(A819,Taul1!A2:C834,2)</f>
        <v>Asuntojen keskipinta-ala (m2)</v>
      </c>
      <c r="L819" t="s">
        <v>1663</v>
      </c>
      <c r="M819" t="str">
        <f t="shared" si="12"/>
        <v>18,19,1</v>
      </c>
      <c r="O819">
        <f>VLOOKUP(B819,Taul1!A2:C834,3)</f>
        <v>0</v>
      </c>
      <c r="P819" t="str">
        <f>VLOOKUP(B819,Taul1!A2:C834,2)</f>
        <v>Taiteen perusopetus investointimenot yhteensä</v>
      </c>
    </row>
    <row r="820" spans="1:16" ht="18" x14ac:dyDescent="0.3">
      <c r="A820" s="1" t="s">
        <v>35</v>
      </c>
      <c r="B820" s="1" t="s">
        <v>279</v>
      </c>
      <c r="C820" s="1">
        <v>0.155</v>
      </c>
      <c r="D820" s="1">
        <v>6.2820276499714299E-3</v>
      </c>
      <c r="E820" s="1" t="s">
        <v>337</v>
      </c>
      <c r="F820" s="3">
        <v>18</v>
      </c>
      <c r="G820" s="3">
        <v>20</v>
      </c>
      <c r="H820">
        <f>VLOOKUP(A820,Taul1!A2:C834,3)</f>
        <v>1</v>
      </c>
      <c r="I820" t="str">
        <f>VLOOKUP(A820,Taul1!A2:C834,2)</f>
        <v>Asuntojen keskipinta-ala (m2)</v>
      </c>
      <c r="L820" t="s">
        <v>1663</v>
      </c>
      <c r="M820" t="str">
        <f t="shared" si="12"/>
        <v>18,20,1</v>
      </c>
      <c r="O820">
        <f>VLOOKUP(B820,Taul1!A2:C834,3)</f>
        <v>0</v>
      </c>
      <c r="P820" t="str">
        <f>VLOOKUP(B820,Taul1!A2:C834,2)</f>
        <v>Muu opetustoiminta investointimenot yhteensä</v>
      </c>
    </row>
    <row r="821" spans="1:16" ht="18" x14ac:dyDescent="0.3">
      <c r="A821" s="1" t="s">
        <v>35</v>
      </c>
      <c r="B821" s="1" t="s">
        <v>281</v>
      </c>
      <c r="C821" s="1">
        <v>-6.0000000000000001E-3</v>
      </c>
      <c r="D821" s="1">
        <v>0.91157809606037599</v>
      </c>
      <c r="E821" s="1" t="s">
        <v>337</v>
      </c>
      <c r="F821" s="3">
        <v>18</v>
      </c>
      <c r="G821" s="3">
        <v>21</v>
      </c>
      <c r="H821">
        <f>VLOOKUP(A821,Taul1!A2:C834,3)</f>
        <v>1</v>
      </c>
      <c r="I821" t="str">
        <f>VLOOKUP(A821,Taul1!A2:C834,2)</f>
        <v>Asuntojen keskipinta-ala (m2)</v>
      </c>
      <c r="L821" t="s">
        <v>1663</v>
      </c>
      <c r="M821" t="str">
        <f t="shared" si="12"/>
        <v>18,21,-1</v>
      </c>
      <c r="O821">
        <f>VLOOKUP(B821,Taul1!A2:C834,3)</f>
        <v>0</v>
      </c>
      <c r="P821" t="str">
        <f>VLOOKUP(B821,Taul1!A2:C834,2)</f>
        <v>Kirjastotoiminta investointimenot yhteensä</v>
      </c>
    </row>
    <row r="822" spans="1:16" ht="18" x14ac:dyDescent="0.3">
      <c r="A822" s="1" t="s">
        <v>35</v>
      </c>
      <c r="B822" s="1" t="s">
        <v>283</v>
      </c>
      <c r="C822" s="1">
        <v>-0.18099999999999999</v>
      </c>
      <c r="D822" s="1">
        <v>1.3691900311361099E-3</v>
      </c>
      <c r="E822" s="1" t="s">
        <v>337</v>
      </c>
      <c r="F822" s="3">
        <v>18</v>
      </c>
      <c r="G822" s="3">
        <v>22</v>
      </c>
      <c r="H822">
        <f>VLOOKUP(A822,Taul1!A2:C834,3)</f>
        <v>1</v>
      </c>
      <c r="I822" t="str">
        <f>VLOOKUP(A822,Taul1!A2:C834,2)</f>
        <v>Asuntojen keskipinta-ala (m2)</v>
      </c>
      <c r="L822" t="s">
        <v>1663</v>
      </c>
      <c r="M822" t="str">
        <f t="shared" si="12"/>
        <v>18,22,-2</v>
      </c>
      <c r="O822">
        <f>VLOOKUP(B822,Taul1!A2:C834,3)</f>
        <v>0</v>
      </c>
      <c r="P822" t="str">
        <f>VLOOKUP(B822,Taul1!A2:C834,2)</f>
        <v>Liikunta ja ulkoilu investointimenot yhteensä</v>
      </c>
    </row>
    <row r="823" spans="1:16" ht="18" x14ac:dyDescent="0.3">
      <c r="A823" s="1" t="s">
        <v>35</v>
      </c>
      <c r="B823" s="1" t="s">
        <v>285</v>
      </c>
      <c r="C823" s="1">
        <v>0.12</v>
      </c>
      <c r="D823" s="1">
        <v>3.5295063127390697E-2</v>
      </c>
      <c r="E823" s="1" t="s">
        <v>337</v>
      </c>
      <c r="F823" s="3">
        <v>18</v>
      </c>
      <c r="G823" s="3">
        <v>23</v>
      </c>
      <c r="H823">
        <f>VLOOKUP(A823,Taul1!A2:C834,3)</f>
        <v>1</v>
      </c>
      <c r="I823" t="str">
        <f>VLOOKUP(A823,Taul1!A2:C834,2)</f>
        <v>Asuntojen keskipinta-ala (m2)</v>
      </c>
      <c r="L823" t="s">
        <v>1663</v>
      </c>
      <c r="M823" t="str">
        <f t="shared" si="12"/>
        <v>18,23,1</v>
      </c>
      <c r="O823">
        <f>VLOOKUP(B823,Taul1!A2:C834,3)</f>
        <v>0</v>
      </c>
      <c r="P823" t="str">
        <f>VLOOKUP(B823,Taul1!A2:C834,2)</f>
        <v>Nuorisotoiminta investointimenot yhteensä</v>
      </c>
    </row>
    <row r="824" spans="1:16" ht="18" x14ac:dyDescent="0.3">
      <c r="A824" s="1" t="s">
        <v>35</v>
      </c>
      <c r="B824" s="1" t="s">
        <v>287</v>
      </c>
      <c r="C824" s="1">
        <v>0.186</v>
      </c>
      <c r="D824" s="1">
        <v>1.0063453951376601E-3</v>
      </c>
      <c r="E824" s="1" t="s">
        <v>337</v>
      </c>
      <c r="F824" s="3">
        <v>18</v>
      </c>
      <c r="G824" s="3">
        <v>24</v>
      </c>
      <c r="H824">
        <f>VLOOKUP(A824,Taul1!A2:C834,3)</f>
        <v>1</v>
      </c>
      <c r="I824" t="str">
        <f>VLOOKUP(A824,Taul1!A2:C834,2)</f>
        <v>Asuntojen keskipinta-ala (m2)</v>
      </c>
      <c r="L824" t="s">
        <v>1663</v>
      </c>
      <c r="M824" t="str">
        <f t="shared" si="12"/>
        <v>18,24,1</v>
      </c>
      <c r="O824">
        <f>VLOOKUP(B824,Taul1!A2:C834,3)</f>
        <v>0</v>
      </c>
      <c r="P824" t="str">
        <f>VLOOKUP(B824,Taul1!A2:C834,2)</f>
        <v>Museo- ja näyttelytoiminta investointimenot yhteensä</v>
      </c>
    </row>
    <row r="825" spans="1:16" ht="18" x14ac:dyDescent="0.3">
      <c r="A825" s="1" t="s">
        <v>35</v>
      </c>
      <c r="B825" s="1" t="s">
        <v>289</v>
      </c>
      <c r="C825" s="1">
        <v>0.16300000000000001</v>
      </c>
      <c r="D825" s="1">
        <v>4.0039401853301203E-3</v>
      </c>
      <c r="E825" s="1" t="s">
        <v>337</v>
      </c>
      <c r="F825" s="3">
        <v>18</v>
      </c>
      <c r="G825" s="3">
        <v>25</v>
      </c>
      <c r="H825">
        <f>VLOOKUP(A825,Taul1!A2:C834,3)</f>
        <v>1</v>
      </c>
      <c r="I825" t="str">
        <f>VLOOKUP(A825,Taul1!A2:C834,2)</f>
        <v>Asuntojen keskipinta-ala (m2)</v>
      </c>
      <c r="L825" t="s">
        <v>1663</v>
      </c>
      <c r="M825" t="str">
        <f t="shared" si="12"/>
        <v>18,25,1</v>
      </c>
      <c r="O825">
        <f>VLOOKUP(B825,Taul1!A2:C834,3)</f>
        <v>0</v>
      </c>
      <c r="P825" t="str">
        <f>VLOOKUP(B825,Taul1!A2:C834,2)</f>
        <v>Teatteri-, tanssi- ja sirkustoiminta investointimenot yhteensä</v>
      </c>
    </row>
    <row r="826" spans="1:16" ht="18" x14ac:dyDescent="0.3">
      <c r="A826" s="1" t="s">
        <v>35</v>
      </c>
      <c r="B826" s="1" t="s">
        <v>291</v>
      </c>
      <c r="C826" s="1">
        <v>0.151</v>
      </c>
      <c r="D826" s="1">
        <v>7.6667335712876598E-3</v>
      </c>
      <c r="E826" s="1" t="s">
        <v>337</v>
      </c>
      <c r="F826" s="3">
        <v>18</v>
      </c>
      <c r="G826" s="3">
        <v>26</v>
      </c>
      <c r="H826">
        <f>VLOOKUP(A826,Taul1!A2:C834,3)</f>
        <v>1</v>
      </c>
      <c r="I826" t="str">
        <f>VLOOKUP(A826,Taul1!A2:C834,2)</f>
        <v>Asuntojen keskipinta-ala (m2)</v>
      </c>
      <c r="L826" t="s">
        <v>1663</v>
      </c>
      <c r="M826" t="str">
        <f t="shared" si="12"/>
        <v>18,26,1</v>
      </c>
      <c r="O826">
        <f>VLOOKUP(B826,Taul1!A2:C834,3)</f>
        <v>0</v>
      </c>
      <c r="P826" t="str">
        <f>VLOOKUP(B826,Taul1!A2:C834,2)</f>
        <v>Musiikkitoiminta investointimenot yhteensä</v>
      </c>
    </row>
    <row r="827" spans="1:16" ht="18" x14ac:dyDescent="0.3">
      <c r="A827" s="1" t="s">
        <v>35</v>
      </c>
      <c r="B827" s="1" t="s">
        <v>293</v>
      </c>
      <c r="C827" s="1">
        <v>0.158</v>
      </c>
      <c r="D827" s="1">
        <v>5.1594175449846099E-3</v>
      </c>
      <c r="E827" s="1" t="s">
        <v>337</v>
      </c>
      <c r="F827" s="3">
        <v>18</v>
      </c>
      <c r="G827" s="3">
        <v>27</v>
      </c>
      <c r="H827">
        <f>VLOOKUP(A827,Taul1!A2:C834,3)</f>
        <v>1</v>
      </c>
      <c r="I827" t="str">
        <f>VLOOKUP(A827,Taul1!A2:C834,2)</f>
        <v>Asuntojen keskipinta-ala (m2)</v>
      </c>
      <c r="L827" t="s">
        <v>1663</v>
      </c>
      <c r="M827" t="str">
        <f t="shared" si="12"/>
        <v>18,27,1</v>
      </c>
      <c r="O827">
        <f>VLOOKUP(B827,Taul1!A2:C834,3)</f>
        <v>0</v>
      </c>
      <c r="P827" t="str">
        <f>VLOOKUP(B827,Taul1!A2:C834,2)</f>
        <v>Muu kulttuuritoiminta investointimenot yhteensä</v>
      </c>
    </row>
    <row r="828" spans="1:16" ht="18" x14ac:dyDescent="0.3">
      <c r="A828" s="1" t="s">
        <v>35</v>
      </c>
      <c r="B828" s="1" t="s">
        <v>295</v>
      </c>
      <c r="C828" s="1">
        <v>-0.182</v>
      </c>
      <c r="D828" s="1">
        <v>1.3217212598657299E-3</v>
      </c>
      <c r="E828" s="1" t="s">
        <v>337</v>
      </c>
      <c r="F828" s="3">
        <v>18</v>
      </c>
      <c r="G828" s="3">
        <v>28</v>
      </c>
      <c r="H828">
        <f>VLOOKUP(A828,Taul1!A2:C834,3)</f>
        <v>1</v>
      </c>
      <c r="I828" t="str">
        <f>VLOOKUP(A828,Taul1!A2:C834,2)</f>
        <v>Asuntojen keskipinta-ala (m2)</v>
      </c>
      <c r="L828" t="s">
        <v>1663</v>
      </c>
      <c r="M828" t="str">
        <f t="shared" si="12"/>
        <v>18,28,-2</v>
      </c>
      <c r="O828">
        <f>VLOOKUP(B828,Taul1!A2:C834,3)</f>
        <v>0</v>
      </c>
      <c r="P828" t="str">
        <f>VLOOKUP(B828,Taul1!A2:C834,2)</f>
        <v>Opetus- ja kulttuuritoiminta yhteensä investointimenot yhteensä</v>
      </c>
    </row>
    <row r="829" spans="1:16" ht="18" x14ac:dyDescent="0.3">
      <c r="A829" s="1" t="s">
        <v>35</v>
      </c>
      <c r="B829" s="1" t="s">
        <v>297</v>
      </c>
      <c r="C829" s="1">
        <v>0.114</v>
      </c>
      <c r="D829" s="1">
        <v>4.4479375474110801E-2</v>
      </c>
      <c r="E829" s="1" t="s">
        <v>337</v>
      </c>
      <c r="F829" s="3">
        <v>18</v>
      </c>
      <c r="G829" s="3">
        <v>29</v>
      </c>
      <c r="H829">
        <f>VLOOKUP(A829,Taul1!A2:C834,3)</f>
        <v>1</v>
      </c>
      <c r="I829" t="str">
        <f>VLOOKUP(A829,Taul1!A2:C834,2)</f>
        <v>Asuntojen keskipinta-ala (m2)</v>
      </c>
      <c r="L829" t="s">
        <v>1663</v>
      </c>
      <c r="M829" t="str">
        <f t="shared" si="12"/>
        <v>18,29,1</v>
      </c>
      <c r="O829">
        <f>VLOOKUP(B829,Taul1!A2:C834,3)</f>
        <v>0</v>
      </c>
      <c r="P829" t="str">
        <f>VLOOKUP(B829,Taul1!A2:C834,2)</f>
        <v>Yhdyskuntasuunnittelu investointimenot yhteensä</v>
      </c>
    </row>
    <row r="830" spans="1:16" ht="18" x14ac:dyDescent="0.3">
      <c r="A830" s="1" t="s">
        <v>35</v>
      </c>
      <c r="B830" s="1" t="s">
        <v>299</v>
      </c>
      <c r="C830" s="1">
        <v>8.5000000000000006E-2</v>
      </c>
      <c r="D830" s="1">
        <v>0.13552260077207001</v>
      </c>
      <c r="E830" s="1" t="s">
        <v>337</v>
      </c>
      <c r="F830" s="3">
        <v>18</v>
      </c>
      <c r="G830" s="3">
        <v>30</v>
      </c>
      <c r="H830">
        <f>VLOOKUP(A830,Taul1!A2:C834,3)</f>
        <v>1</v>
      </c>
      <c r="I830" t="str">
        <f>VLOOKUP(A830,Taul1!A2:C834,2)</f>
        <v>Asuntojen keskipinta-ala (m2)</v>
      </c>
      <c r="L830" t="s">
        <v>1663</v>
      </c>
      <c r="M830" t="str">
        <f t="shared" si="12"/>
        <v>18,30,0</v>
      </c>
      <c r="O830">
        <f>VLOOKUP(B830,Taul1!A2:C834,3)</f>
        <v>0</v>
      </c>
      <c r="P830" t="str">
        <f>VLOOKUP(B830,Taul1!A2:C834,2)</f>
        <v>Rakennusvalvonta investointimenot yhteensä</v>
      </c>
    </row>
    <row r="831" spans="1:16" ht="18" x14ac:dyDescent="0.3">
      <c r="A831" s="1" t="s">
        <v>35</v>
      </c>
      <c r="B831" s="1" t="s">
        <v>301</v>
      </c>
      <c r="C831" s="1">
        <v>0.16</v>
      </c>
      <c r="D831" s="1">
        <v>4.7909831220319596E-3</v>
      </c>
      <c r="E831" s="1" t="s">
        <v>337</v>
      </c>
      <c r="F831" s="3">
        <v>18</v>
      </c>
      <c r="G831" s="3">
        <v>31</v>
      </c>
      <c r="H831">
        <f>VLOOKUP(A831,Taul1!A2:C834,3)</f>
        <v>1</v>
      </c>
      <c r="I831" t="str">
        <f>VLOOKUP(A831,Taul1!A2:C834,2)</f>
        <v>Asuntojen keskipinta-ala (m2)</v>
      </c>
      <c r="L831" t="s">
        <v>1663</v>
      </c>
      <c r="M831" t="str">
        <f t="shared" si="12"/>
        <v>18,31,1</v>
      </c>
      <c r="O831">
        <f>VLOOKUP(B831,Taul1!A2:C834,3)</f>
        <v>0</v>
      </c>
      <c r="P831" t="str">
        <f>VLOOKUP(B831,Taul1!A2:C834,2)</f>
        <v>Ympäristön huolto investointimenot yhteensä</v>
      </c>
    </row>
    <row r="832" spans="1:16" ht="18" x14ac:dyDescent="0.3">
      <c r="A832" s="1" t="s">
        <v>35</v>
      </c>
      <c r="B832" s="1" t="s">
        <v>303</v>
      </c>
      <c r="C832" s="1">
        <v>-0.14000000000000001</v>
      </c>
      <c r="D832" s="1">
        <v>1.39016791949914E-2</v>
      </c>
      <c r="E832" s="1" t="s">
        <v>337</v>
      </c>
      <c r="F832" s="3">
        <v>18</v>
      </c>
      <c r="G832" s="3">
        <v>32</v>
      </c>
      <c r="H832">
        <f>VLOOKUP(A832,Taul1!A2:C834,3)</f>
        <v>1</v>
      </c>
      <c r="I832" t="str">
        <f>VLOOKUP(A832,Taul1!A2:C834,2)</f>
        <v>Asuntojen keskipinta-ala (m2)</v>
      </c>
      <c r="L832" t="s">
        <v>1663</v>
      </c>
      <c r="M832" t="str">
        <f t="shared" si="12"/>
        <v>18,32,-2</v>
      </c>
      <c r="O832">
        <f>VLOOKUP(B832,Taul1!A2:C834,3)</f>
        <v>0</v>
      </c>
      <c r="P832" t="str">
        <f>VLOOKUP(B832,Taul1!A2:C834,2)</f>
        <v>Liikenneväylät investointimenot yhteensä</v>
      </c>
    </row>
    <row r="833" spans="1:16" ht="18" x14ac:dyDescent="0.3">
      <c r="A833" s="1" t="s">
        <v>35</v>
      </c>
      <c r="B833" s="1" t="s">
        <v>305</v>
      </c>
      <c r="C833" s="1">
        <v>-0.13400000000000001</v>
      </c>
      <c r="D833" s="1">
        <v>1.8176374028456201E-2</v>
      </c>
      <c r="E833" s="1" t="s">
        <v>337</v>
      </c>
      <c r="F833" s="3">
        <v>18</v>
      </c>
      <c r="G833" s="3">
        <v>33</v>
      </c>
      <c r="H833">
        <f>VLOOKUP(A833,Taul1!A2:C834,3)</f>
        <v>1</v>
      </c>
      <c r="I833" t="str">
        <f>VLOOKUP(A833,Taul1!A2:C834,2)</f>
        <v>Asuntojen keskipinta-ala (m2)</v>
      </c>
      <c r="L833" t="s">
        <v>1663</v>
      </c>
      <c r="M833" t="str">
        <f t="shared" si="12"/>
        <v>18,33,-2</v>
      </c>
      <c r="O833">
        <f>VLOOKUP(B833,Taul1!A2:C834,3)</f>
        <v>0</v>
      </c>
      <c r="P833" t="str">
        <f>VLOOKUP(B833,Taul1!A2:C834,2)</f>
        <v>Puistot ja yleiset alueet investointimenot yhteensä</v>
      </c>
    </row>
    <row r="834" spans="1:16" ht="18" x14ac:dyDescent="0.3">
      <c r="A834" s="1" t="s">
        <v>35</v>
      </c>
      <c r="B834" s="1" t="s">
        <v>307</v>
      </c>
      <c r="C834" s="1">
        <v>-2.7E-2</v>
      </c>
      <c r="D834" s="1">
        <v>0.63636834205894799</v>
      </c>
      <c r="E834" s="1" t="s">
        <v>337</v>
      </c>
      <c r="F834" s="3">
        <v>18</v>
      </c>
      <c r="G834" s="3">
        <v>34</v>
      </c>
      <c r="H834">
        <f>VLOOKUP(A834,Taul1!A2:C834,3)</f>
        <v>1</v>
      </c>
      <c r="I834" t="str">
        <f>VLOOKUP(A834,Taul1!A2:C834,2)</f>
        <v>Asuntojen keskipinta-ala (m2)</v>
      </c>
      <c r="L834" t="s">
        <v>1663</v>
      </c>
      <c r="M834" t="str">
        <f t="shared" si="12"/>
        <v>18,34,-1</v>
      </c>
      <c r="O834">
        <f>VLOOKUP(B834,Taul1!A2:C834,3)</f>
        <v>0</v>
      </c>
      <c r="P834" t="str">
        <f>VLOOKUP(B834,Taul1!A2:C834,2)</f>
        <v>Palo- ja pelastustoiminta investointimenot yhteensä</v>
      </c>
    </row>
    <row r="835" spans="1:16" ht="18" x14ac:dyDescent="0.3">
      <c r="A835" s="1" t="s">
        <v>35</v>
      </c>
      <c r="B835" s="1" t="s">
        <v>309</v>
      </c>
      <c r="C835" s="1">
        <v>-3.9E-2</v>
      </c>
      <c r="D835" s="1">
        <v>0.49547687041289201</v>
      </c>
      <c r="E835" s="1" t="s">
        <v>337</v>
      </c>
      <c r="F835" s="3">
        <v>18</v>
      </c>
      <c r="G835" s="3">
        <v>35</v>
      </c>
      <c r="H835">
        <f>VLOOKUP(A835,Taul1!A2:C834,3)</f>
        <v>1</v>
      </c>
      <c r="I835" t="str">
        <f>VLOOKUP(A835,Taul1!A2:C834,2)</f>
        <v>Asuntojen keskipinta-ala (m2)</v>
      </c>
      <c r="L835" t="s">
        <v>1663</v>
      </c>
      <c r="M835" t="str">
        <f t="shared" ref="M835:M898" si="13">F835&amp;L835&amp;G835&amp;L835&amp;INT(C835*10)</f>
        <v>18,35,-1</v>
      </c>
      <c r="O835">
        <f>VLOOKUP(B835,Taul1!A2:C834,3)</f>
        <v>0</v>
      </c>
      <c r="P835" t="str">
        <f>VLOOKUP(B835,Taul1!A2:C834,2)</f>
        <v>Lomituspalvelut investointimenot yhteensä</v>
      </c>
    </row>
    <row r="836" spans="1:16" ht="18" x14ac:dyDescent="0.3">
      <c r="A836" s="1" t="s">
        <v>35</v>
      </c>
      <c r="B836" s="1" t="s">
        <v>311</v>
      </c>
      <c r="C836" s="1">
        <v>2.5999999999999999E-2</v>
      </c>
      <c r="D836" s="1">
        <v>0.64559835318256398</v>
      </c>
      <c r="E836" s="1" t="s">
        <v>337</v>
      </c>
      <c r="F836" s="3">
        <v>18</v>
      </c>
      <c r="G836" s="3">
        <v>36</v>
      </c>
      <c r="H836">
        <f>VLOOKUP(A836,Taul1!A2:C834,3)</f>
        <v>1</v>
      </c>
      <c r="I836" t="str">
        <f>VLOOKUP(A836,Taul1!A2:C834,2)</f>
        <v>Asuntojen keskipinta-ala (m2)</v>
      </c>
      <c r="L836" t="s">
        <v>1663</v>
      </c>
      <c r="M836" t="str">
        <f t="shared" si="13"/>
        <v>18,36,0</v>
      </c>
      <c r="O836">
        <f>VLOOKUP(B836,Taul1!A2:C834,3)</f>
        <v>0</v>
      </c>
      <c r="P836" t="str">
        <f>VLOOKUP(B836,Taul1!A2:C834,2)</f>
        <v>Tila- ja vuokrauspalvelut investointimenot yhteensä</v>
      </c>
    </row>
    <row r="837" spans="1:16" ht="18" x14ac:dyDescent="0.3">
      <c r="A837" s="1" t="s">
        <v>35</v>
      </c>
      <c r="B837" s="1" t="s">
        <v>313</v>
      </c>
      <c r="C837" s="1">
        <v>-0.02</v>
      </c>
      <c r="D837" s="1">
        <v>0.72803502462665204</v>
      </c>
      <c r="E837" s="1" t="s">
        <v>337</v>
      </c>
      <c r="F837" s="3">
        <v>18</v>
      </c>
      <c r="G837" s="3">
        <v>37</v>
      </c>
      <c r="H837">
        <f>VLOOKUP(A837,Taul1!A2:C834,3)</f>
        <v>1</v>
      </c>
      <c r="I837" t="str">
        <f>VLOOKUP(A837,Taul1!A2:C834,2)</f>
        <v>Asuntojen keskipinta-ala (m2)</v>
      </c>
      <c r="L837" t="s">
        <v>1663</v>
      </c>
      <c r="M837" t="str">
        <f t="shared" si="13"/>
        <v>18,37,-1</v>
      </c>
      <c r="O837">
        <f>VLOOKUP(B837,Taul1!A2:C834,3)</f>
        <v>0</v>
      </c>
      <c r="P837" t="str">
        <f>VLOOKUP(B837,Taul1!A2:C834,2)</f>
        <v>Tukipalvelut investointimenot yhteensä</v>
      </c>
    </row>
    <row r="838" spans="1:16" ht="18" x14ac:dyDescent="0.3">
      <c r="A838" s="1" t="s">
        <v>35</v>
      </c>
      <c r="B838" s="1" t="s">
        <v>315</v>
      </c>
      <c r="C838" s="1">
        <v>3.5999999999999997E-2</v>
      </c>
      <c r="D838" s="1">
        <v>0.53097599037701204</v>
      </c>
      <c r="E838" s="1" t="s">
        <v>337</v>
      </c>
      <c r="F838" s="3">
        <v>18</v>
      </c>
      <c r="G838" s="3">
        <v>38</v>
      </c>
      <c r="H838">
        <f>VLOOKUP(A838,Taul1!A2:C834,3)</f>
        <v>1</v>
      </c>
      <c r="I838" t="str">
        <f>VLOOKUP(A838,Taul1!A2:C834,2)</f>
        <v>Asuntojen keskipinta-ala (m2)</v>
      </c>
      <c r="L838" t="s">
        <v>1663</v>
      </c>
      <c r="M838" t="str">
        <f t="shared" si="13"/>
        <v>18,38,0</v>
      </c>
      <c r="O838">
        <f>VLOOKUP(B838,Taul1!A2:C834,3)</f>
        <v>0</v>
      </c>
      <c r="P838" t="str">
        <f>VLOOKUP(B838,Taul1!A2:C834,2)</f>
        <v>Elinkeinoelämän edistäminen investointimenot yhteensä</v>
      </c>
    </row>
    <row r="839" spans="1:16" ht="18" x14ac:dyDescent="0.3">
      <c r="A839" s="1" t="s">
        <v>35</v>
      </c>
      <c r="B839" s="1" t="s">
        <v>317</v>
      </c>
      <c r="C839" s="1">
        <v>-0.13600000000000001</v>
      </c>
      <c r="D839" s="1">
        <v>1.6198718648357899E-2</v>
      </c>
      <c r="E839" s="1" t="s">
        <v>337</v>
      </c>
      <c r="F839" s="3">
        <v>18</v>
      </c>
      <c r="G839" s="3">
        <v>39</v>
      </c>
      <c r="H839">
        <f>VLOOKUP(A839,Taul1!A2:C834,3)</f>
        <v>1</v>
      </c>
      <c r="I839" t="str">
        <f>VLOOKUP(A839,Taul1!A2:C834,2)</f>
        <v>Asuntojen keskipinta-ala (m2)</v>
      </c>
      <c r="L839" t="s">
        <v>1663</v>
      </c>
      <c r="M839" t="str">
        <f t="shared" si="13"/>
        <v>18,39,-2</v>
      </c>
      <c r="O839">
        <f>VLOOKUP(B839,Taul1!A2:C834,3)</f>
        <v>0</v>
      </c>
      <c r="P839" t="str">
        <f>VLOOKUP(B839,Taul1!A2:C834,2)</f>
        <v>Vesihuolto investointimenot yhteensä</v>
      </c>
    </row>
    <row r="840" spans="1:16" ht="18" x14ac:dyDescent="0.3">
      <c r="A840" s="1" t="s">
        <v>35</v>
      </c>
      <c r="B840" s="1" t="s">
        <v>319</v>
      </c>
      <c r="C840" s="1">
        <v>7.0000000000000001E-3</v>
      </c>
      <c r="D840" s="1">
        <v>0.90707492694613501</v>
      </c>
      <c r="E840" s="1" t="s">
        <v>337</v>
      </c>
      <c r="F840" s="3">
        <v>18</v>
      </c>
      <c r="G840" s="3">
        <v>40</v>
      </c>
      <c r="H840">
        <f>VLOOKUP(A840,Taul1!A2:C834,3)</f>
        <v>1</v>
      </c>
      <c r="I840" t="str">
        <f>VLOOKUP(A840,Taul1!A2:C834,2)</f>
        <v>Asuntojen keskipinta-ala (m2)</v>
      </c>
      <c r="L840" t="s">
        <v>1663</v>
      </c>
      <c r="M840" t="str">
        <f t="shared" si="13"/>
        <v>18,40,0</v>
      </c>
      <c r="O840">
        <f>VLOOKUP(B840,Taul1!A2:C834,3)</f>
        <v>0</v>
      </c>
      <c r="P840" t="str">
        <f>VLOOKUP(B840,Taul1!A2:C834,2)</f>
        <v>Energiahuolto investointimenot yhteensä</v>
      </c>
    </row>
    <row r="841" spans="1:16" ht="18" x14ac:dyDescent="0.3">
      <c r="A841" s="1" t="s">
        <v>35</v>
      </c>
      <c r="B841" s="1" t="s">
        <v>321</v>
      </c>
      <c r="C841" s="1">
        <v>4.3999999999999997E-2</v>
      </c>
      <c r="D841" s="1">
        <v>0.436349443038753</v>
      </c>
      <c r="E841" s="1" t="s">
        <v>337</v>
      </c>
      <c r="F841" s="3">
        <v>18</v>
      </c>
      <c r="G841" s="3">
        <v>41</v>
      </c>
      <c r="H841">
        <f>VLOOKUP(A841,Taul1!A2:C834,3)</f>
        <v>1</v>
      </c>
      <c r="I841" t="str">
        <f>VLOOKUP(A841,Taul1!A2:C834,2)</f>
        <v>Asuntojen keskipinta-ala (m2)</v>
      </c>
      <c r="L841" t="s">
        <v>1663</v>
      </c>
      <c r="M841" t="str">
        <f t="shared" si="13"/>
        <v>18,41,0</v>
      </c>
      <c r="O841">
        <f>VLOOKUP(B841,Taul1!A2:C834,3)</f>
        <v>0</v>
      </c>
      <c r="P841" t="str">
        <f>VLOOKUP(B841,Taul1!A2:C834,2)</f>
        <v>Jätehuolto investointimenot yhteensä</v>
      </c>
    </row>
    <row r="842" spans="1:16" ht="18" x14ac:dyDescent="0.3">
      <c r="A842" s="1" t="s">
        <v>35</v>
      </c>
      <c r="B842" s="1" t="s">
        <v>323</v>
      </c>
      <c r="C842" s="1">
        <v>0.246</v>
      </c>
      <c r="D842" s="1">
        <v>1.2056013759975601E-5</v>
      </c>
      <c r="E842" s="1" t="s">
        <v>337</v>
      </c>
      <c r="F842" s="3">
        <v>18</v>
      </c>
      <c r="G842" s="3">
        <v>42</v>
      </c>
      <c r="H842">
        <f>VLOOKUP(A842,Taul1!A2:C834,3)</f>
        <v>1</v>
      </c>
      <c r="I842" t="str">
        <f>VLOOKUP(A842,Taul1!A2:C834,2)</f>
        <v>Asuntojen keskipinta-ala (m2)</v>
      </c>
      <c r="L842" t="s">
        <v>1663</v>
      </c>
      <c r="M842" t="str">
        <f t="shared" si="13"/>
        <v>18,42,2</v>
      </c>
      <c r="O842">
        <f>VLOOKUP(B842,Taul1!A2:C834,3)</f>
        <v>0</v>
      </c>
      <c r="P842" t="str">
        <f>VLOOKUP(B842,Taul1!A2:C834,2)</f>
        <v>Joukkoliikenne investointimenot yhteensä</v>
      </c>
    </row>
    <row r="843" spans="1:16" ht="18" x14ac:dyDescent="0.3">
      <c r="A843" s="1" t="s">
        <v>35</v>
      </c>
      <c r="B843" s="1" t="s">
        <v>325</v>
      </c>
      <c r="C843" s="1">
        <v>2.8000000000000001E-2</v>
      </c>
      <c r="D843" s="1">
        <v>0.62780781622452198</v>
      </c>
      <c r="E843" s="1" t="s">
        <v>337</v>
      </c>
      <c r="F843" s="3">
        <v>18</v>
      </c>
      <c r="G843" s="3">
        <v>43</v>
      </c>
      <c r="H843">
        <f>VLOOKUP(A843,Taul1!A2:C834,3)</f>
        <v>1</v>
      </c>
      <c r="I843" t="str">
        <f>VLOOKUP(A843,Taul1!A2:C834,2)</f>
        <v>Asuntojen keskipinta-ala (m2)</v>
      </c>
      <c r="L843" t="s">
        <v>1663</v>
      </c>
      <c r="M843" t="str">
        <f t="shared" si="13"/>
        <v>18,43,0</v>
      </c>
      <c r="O843">
        <f>VLOOKUP(B843,Taul1!A2:C834,3)</f>
        <v>0</v>
      </c>
      <c r="P843" t="str">
        <f>VLOOKUP(B843,Taul1!A2:C834,2)</f>
        <v>Satamatoiminta investointimenot yhteensä</v>
      </c>
    </row>
    <row r="844" spans="1:16" ht="18" x14ac:dyDescent="0.3">
      <c r="A844" s="1" t="s">
        <v>35</v>
      </c>
      <c r="B844" s="1" t="s">
        <v>327</v>
      </c>
      <c r="C844" s="1">
        <v>-6.0000000000000001E-3</v>
      </c>
      <c r="D844" s="1">
        <v>0.91496933169237404</v>
      </c>
      <c r="E844" s="1" t="s">
        <v>337</v>
      </c>
      <c r="F844" s="3">
        <v>18</v>
      </c>
      <c r="G844" s="3">
        <v>44</v>
      </c>
      <c r="H844">
        <f>VLOOKUP(A844,Taul1!A2:C834,3)</f>
        <v>1</v>
      </c>
      <c r="I844" t="str">
        <f>VLOOKUP(A844,Taul1!A2:C834,2)</f>
        <v>Asuntojen keskipinta-ala (m2)</v>
      </c>
      <c r="L844" t="s">
        <v>1663</v>
      </c>
      <c r="M844" t="str">
        <f t="shared" si="13"/>
        <v>18,44,-1</v>
      </c>
      <c r="O844">
        <f>VLOOKUP(B844,Taul1!A2:C834,3)</f>
        <v>0</v>
      </c>
      <c r="P844" t="str">
        <f>VLOOKUP(B844,Taul1!A2:C834,2)</f>
        <v>Maa- ja metsätilat investointimenot yhteensä</v>
      </c>
    </row>
    <row r="845" spans="1:16" ht="18" x14ac:dyDescent="0.3">
      <c r="A845" s="1" t="s">
        <v>35</v>
      </c>
      <c r="B845" s="1" t="s">
        <v>329</v>
      </c>
      <c r="C845" s="1">
        <v>8.0000000000000002E-3</v>
      </c>
      <c r="D845" s="1">
        <v>0.89397255980563395</v>
      </c>
      <c r="E845" s="1" t="s">
        <v>337</v>
      </c>
      <c r="F845" s="3">
        <v>18</v>
      </c>
      <c r="G845" s="3">
        <v>45</v>
      </c>
      <c r="H845">
        <f>VLOOKUP(A845,Taul1!A2:C834,3)</f>
        <v>1</v>
      </c>
      <c r="I845" t="str">
        <f>VLOOKUP(A845,Taul1!A2:C834,2)</f>
        <v>Asuntojen keskipinta-ala (m2)</v>
      </c>
      <c r="L845" t="s">
        <v>1663</v>
      </c>
      <c r="M845" t="str">
        <f t="shared" si="13"/>
        <v>18,45,0</v>
      </c>
      <c r="O845">
        <f>VLOOKUP(B845,Taul1!A2:C834,3)</f>
        <v>0</v>
      </c>
      <c r="P845" t="str">
        <f>VLOOKUP(B845,Taul1!A2:C834,2)</f>
        <v>Muu toiminta investointimenot yhteensä</v>
      </c>
    </row>
    <row r="846" spans="1:16" ht="18" x14ac:dyDescent="0.3">
      <c r="A846" s="1" t="s">
        <v>35</v>
      </c>
      <c r="B846" s="1" t="s">
        <v>331</v>
      </c>
      <c r="C846" s="1">
        <v>-0.26</v>
      </c>
      <c r="D846" s="1">
        <v>3.3794365247308202E-6</v>
      </c>
      <c r="E846" s="1" t="s">
        <v>337</v>
      </c>
      <c r="F846" s="3">
        <v>18</v>
      </c>
      <c r="G846" s="3">
        <v>46</v>
      </c>
      <c r="H846">
        <f>VLOOKUP(A846,Taul1!A2:C834,3)</f>
        <v>1</v>
      </c>
      <c r="I846" t="str">
        <f>VLOOKUP(A846,Taul1!A2:C834,2)</f>
        <v>Asuntojen keskipinta-ala (m2)</v>
      </c>
      <c r="L846" t="s">
        <v>1663</v>
      </c>
      <c r="M846" t="str">
        <f t="shared" si="13"/>
        <v>18,46,-3</v>
      </c>
      <c r="O846">
        <f>VLOOKUP(B846,Taul1!A2:C834,3)</f>
        <v>0</v>
      </c>
      <c r="P846" t="str">
        <f>VLOOKUP(B846,Taul1!A2:C834,2)</f>
        <v>Investoinnit yhteensä  investointimenot yhteensä</v>
      </c>
    </row>
    <row r="847" spans="1:16" ht="18" x14ac:dyDescent="0.3">
      <c r="A847" s="1" t="s">
        <v>35</v>
      </c>
      <c r="B847" s="1" t="s">
        <v>117</v>
      </c>
      <c r="C847" s="1">
        <v>0.08</v>
      </c>
      <c r="D847" s="1">
        <v>0.16209704383998499</v>
      </c>
      <c r="E847" s="1" t="s">
        <v>337</v>
      </c>
      <c r="F847" s="3">
        <v>18</v>
      </c>
      <c r="G847" s="3">
        <v>47</v>
      </c>
      <c r="H847">
        <f>VLOOKUP(A847,Taul1!A2:C834,3)</f>
        <v>1</v>
      </c>
      <c r="I847" t="str">
        <f>VLOOKUP(A847,Taul1!A2:C834,2)</f>
        <v>Asuntojen keskipinta-ala (m2)</v>
      </c>
      <c r="L847" t="s">
        <v>1663</v>
      </c>
      <c r="M847" t="str">
        <f t="shared" si="13"/>
        <v>18,47,0</v>
      </c>
      <c r="O847">
        <f>VLOOKUP(B847,Taul1!A2:C834,3)</f>
        <v>0</v>
      </c>
      <c r="P847" t="str">
        <f>VLOOKUP(B847,Taul1!A2:C834,2)</f>
        <v>Taloudellinen huoltosuhde</v>
      </c>
    </row>
    <row r="848" spans="1:16" ht="18" x14ac:dyDescent="0.3">
      <c r="A848" s="1" t="s">
        <v>39</v>
      </c>
      <c r="B848" s="1" t="s">
        <v>241</v>
      </c>
      <c r="C848" s="1">
        <v>-3.7999999999999999E-2</v>
      </c>
      <c r="D848" s="1">
        <v>0.50755816286399902</v>
      </c>
      <c r="E848" s="1" t="s">
        <v>337</v>
      </c>
      <c r="F848" s="3">
        <v>19</v>
      </c>
      <c r="G848" s="3">
        <v>1</v>
      </c>
      <c r="H848">
        <f>VLOOKUP(A848,Taul1!A2:C834,3)</f>
        <v>1</v>
      </c>
      <c r="I848" t="str">
        <f>VLOOKUP(A848,Taul1!A2:C834,2)</f>
        <v>Ei perusasteen jälkeistä tutkintoa, 25-29-vuotiaat miehet</v>
      </c>
      <c r="L848" t="s">
        <v>1663</v>
      </c>
      <c r="M848" t="str">
        <f t="shared" si="13"/>
        <v>19,1,-1</v>
      </c>
      <c r="O848">
        <f>VLOOKUP(B848,Taul1!A2:C834,3)</f>
        <v>0</v>
      </c>
      <c r="P848" t="str">
        <f>VLOOKUP(B848,Taul1!A2:C834,2)</f>
        <v>Yleishallinto investointimenot yhteensä</v>
      </c>
    </row>
    <row r="849" spans="1:16" ht="18" x14ac:dyDescent="0.3">
      <c r="A849" s="1" t="s">
        <v>39</v>
      </c>
      <c r="B849" s="1" t="s">
        <v>243</v>
      </c>
      <c r="C849" s="1">
        <v>0.115</v>
      </c>
      <c r="D849" s="1">
        <v>4.2311266363371597E-2</v>
      </c>
      <c r="E849" s="1" t="s">
        <v>337</v>
      </c>
      <c r="F849" s="3">
        <v>19</v>
      </c>
      <c r="G849" s="3">
        <v>2</v>
      </c>
      <c r="H849">
        <f>VLOOKUP(A849,Taul1!A2:C834,3)</f>
        <v>1</v>
      </c>
      <c r="I849" t="str">
        <f>VLOOKUP(A849,Taul1!A2:C834,2)</f>
        <v>Ei perusasteen jälkeistä tutkintoa, 25-29-vuotiaat miehet</v>
      </c>
      <c r="L849" t="s">
        <v>1663</v>
      </c>
      <c r="M849" t="str">
        <f t="shared" si="13"/>
        <v>19,2,1</v>
      </c>
      <c r="O849">
        <f>VLOOKUP(B849,Taul1!A2:C834,3)</f>
        <v>0</v>
      </c>
      <c r="P849" t="str">
        <f>VLOOKUP(B849,Taul1!A2:C834,2)</f>
        <v>Lasten ja perheiden palvelut investointimenot yhteensä</v>
      </c>
    </row>
    <row r="850" spans="1:16" ht="18" x14ac:dyDescent="0.3">
      <c r="A850" s="1" t="s">
        <v>39</v>
      </c>
      <c r="B850" s="1" t="s">
        <v>245</v>
      </c>
      <c r="C850" s="1">
        <v>1.7000000000000001E-2</v>
      </c>
      <c r="D850" s="1">
        <v>0.77213726860237497</v>
      </c>
      <c r="E850" s="1" t="s">
        <v>337</v>
      </c>
      <c r="F850" s="3">
        <v>19</v>
      </c>
      <c r="G850" s="3">
        <v>3</v>
      </c>
      <c r="H850">
        <f>VLOOKUP(A850,Taul1!A2:C834,3)</f>
        <v>1</v>
      </c>
      <c r="I850" t="str">
        <f>VLOOKUP(A850,Taul1!A2:C834,2)</f>
        <v>Ei perusasteen jälkeistä tutkintoa, 25-29-vuotiaat miehet</v>
      </c>
      <c r="L850" t="s">
        <v>1663</v>
      </c>
      <c r="M850" t="str">
        <f t="shared" si="13"/>
        <v>19,3,0</v>
      </c>
      <c r="O850">
        <f>VLOOKUP(B850,Taul1!A2:C834,3)</f>
        <v>0</v>
      </c>
      <c r="P850" t="str">
        <f>VLOOKUP(B850,Taul1!A2:C834,2)</f>
        <v>Ikääntyneiden palvelut investointimenot yhteensä</v>
      </c>
    </row>
    <row r="851" spans="1:16" ht="18" x14ac:dyDescent="0.3">
      <c r="A851" s="1" t="s">
        <v>39</v>
      </c>
      <c r="B851" s="1" t="s">
        <v>247</v>
      </c>
      <c r="C851" s="1">
        <v>5.8000000000000003E-2</v>
      </c>
      <c r="D851" s="1">
        <v>0.31058500835654701</v>
      </c>
      <c r="E851" s="1" t="s">
        <v>337</v>
      </c>
      <c r="F851" s="3">
        <v>19</v>
      </c>
      <c r="G851" s="3">
        <v>4</v>
      </c>
      <c r="H851">
        <f>VLOOKUP(A851,Taul1!A2:C834,3)</f>
        <v>1</v>
      </c>
      <c r="I851" t="str">
        <f>VLOOKUP(A851,Taul1!A2:C834,2)</f>
        <v>Ei perusasteen jälkeistä tutkintoa, 25-29-vuotiaat miehet</v>
      </c>
      <c r="L851" t="s">
        <v>1663</v>
      </c>
      <c r="M851" t="str">
        <f t="shared" si="13"/>
        <v>19,4,0</v>
      </c>
      <c r="O851">
        <f>VLOOKUP(B851,Taul1!A2:C834,3)</f>
        <v>0</v>
      </c>
      <c r="P851" t="str">
        <f>VLOOKUP(B851,Taul1!A2:C834,2)</f>
        <v>Vammaisten palvelut investointimenot yhteensä</v>
      </c>
    </row>
    <row r="852" spans="1:16" ht="18" x14ac:dyDescent="0.3">
      <c r="A852" s="1" t="s">
        <v>39</v>
      </c>
      <c r="B852" s="1" t="s">
        <v>249</v>
      </c>
      <c r="C852" s="1">
        <v>3.0000000000000001E-3</v>
      </c>
      <c r="D852" s="1">
        <v>0.95206989367267303</v>
      </c>
      <c r="E852" s="1" t="s">
        <v>337</v>
      </c>
      <c r="F852" s="3">
        <v>19</v>
      </c>
      <c r="G852" s="3">
        <v>5</v>
      </c>
      <c r="H852">
        <f>VLOOKUP(A852,Taul1!A2:C834,3)</f>
        <v>1</v>
      </c>
      <c r="I852" t="str">
        <f>VLOOKUP(A852,Taul1!A2:C834,2)</f>
        <v>Ei perusasteen jälkeistä tutkintoa, 25-29-vuotiaat miehet</v>
      </c>
      <c r="L852" t="s">
        <v>1663</v>
      </c>
      <c r="M852" t="str">
        <f t="shared" si="13"/>
        <v>19,5,0</v>
      </c>
      <c r="O852">
        <f>VLOOKUP(B852,Taul1!A2:C834,3)</f>
        <v>0</v>
      </c>
      <c r="P852" t="str">
        <f>VLOOKUP(B852,Taul1!A2:C834,2)</f>
        <v>Kotihoito investointimenot yhteensä</v>
      </c>
    </row>
    <row r="853" spans="1:16" ht="18" x14ac:dyDescent="0.3">
      <c r="A853" s="1" t="s">
        <v>39</v>
      </c>
      <c r="B853" s="1" t="s">
        <v>251</v>
      </c>
      <c r="C853" s="1">
        <v>3.5999999999999997E-2</v>
      </c>
      <c r="D853" s="1">
        <v>0.52369411839457902</v>
      </c>
      <c r="E853" s="1" t="s">
        <v>337</v>
      </c>
      <c r="F853" s="3">
        <v>19</v>
      </c>
      <c r="G853" s="3">
        <v>6</v>
      </c>
      <c r="H853">
        <f>VLOOKUP(A853,Taul1!A2:C834,3)</f>
        <v>1</v>
      </c>
      <c r="I853" t="str">
        <f>VLOOKUP(A853,Taul1!A2:C834,2)</f>
        <v>Ei perusasteen jälkeistä tutkintoa, 25-29-vuotiaat miehet</v>
      </c>
      <c r="L853" t="s">
        <v>1663</v>
      </c>
      <c r="M853" t="str">
        <f t="shared" si="13"/>
        <v>19,6,0</v>
      </c>
      <c r="O853">
        <f>VLOOKUP(B853,Taul1!A2:C834,3)</f>
        <v>0</v>
      </c>
      <c r="P853" t="str">
        <f>VLOOKUP(B853,Taul1!A2:C834,2)</f>
        <v>Työllistymistä tukevat palvelut investointimenot yhteensä</v>
      </c>
    </row>
    <row r="854" spans="1:16" ht="18" x14ac:dyDescent="0.3">
      <c r="A854" s="1" t="s">
        <v>39</v>
      </c>
      <c r="B854" s="1" t="s">
        <v>253</v>
      </c>
      <c r="C854" s="1">
        <v>0.124</v>
      </c>
      <c r="D854" s="1">
        <v>2.9653088675951199E-2</v>
      </c>
      <c r="E854" s="1" t="s">
        <v>337</v>
      </c>
      <c r="F854" s="3">
        <v>19</v>
      </c>
      <c r="G854" s="3">
        <v>7</v>
      </c>
      <c r="H854">
        <f>VLOOKUP(A854,Taul1!A2:C834,3)</f>
        <v>1</v>
      </c>
      <c r="I854" t="str">
        <f>VLOOKUP(A854,Taul1!A2:C834,2)</f>
        <v>Ei perusasteen jälkeistä tutkintoa, 25-29-vuotiaat miehet</v>
      </c>
      <c r="L854" t="s">
        <v>1663</v>
      </c>
      <c r="M854" t="str">
        <f t="shared" si="13"/>
        <v>19,7,1</v>
      </c>
      <c r="O854">
        <f>VLOOKUP(B854,Taul1!A2:C834,3)</f>
        <v>0</v>
      </c>
      <c r="P854" t="str">
        <f>VLOOKUP(B854,Taul1!A2:C834,2)</f>
        <v>Päihdehuollon erityispalvelut investointimenot yhteensä</v>
      </c>
    </row>
    <row r="855" spans="1:16" ht="18" x14ac:dyDescent="0.3">
      <c r="A855" s="1" t="s">
        <v>39</v>
      </c>
      <c r="B855" s="1" t="s">
        <v>255</v>
      </c>
      <c r="C855" s="1">
        <v>-0.04</v>
      </c>
      <c r="D855" s="1">
        <v>0.48210270925086302</v>
      </c>
      <c r="E855" s="1" t="s">
        <v>337</v>
      </c>
      <c r="F855" s="3">
        <v>19</v>
      </c>
      <c r="G855" s="3">
        <v>8</v>
      </c>
      <c r="H855">
        <f>VLOOKUP(A855,Taul1!A2:C834,3)</f>
        <v>1</v>
      </c>
      <c r="I855" t="str">
        <f>VLOOKUP(A855,Taul1!A2:C834,2)</f>
        <v>Ei perusasteen jälkeistä tutkintoa, 25-29-vuotiaat miehet</v>
      </c>
      <c r="L855" t="s">
        <v>1663</v>
      </c>
      <c r="M855" t="str">
        <f t="shared" si="13"/>
        <v>19,8,-1</v>
      </c>
      <c r="O855">
        <f>VLOOKUP(B855,Taul1!A2:C834,3)</f>
        <v>0</v>
      </c>
      <c r="P855" t="str">
        <f>VLOOKUP(B855,Taul1!A2:C834,2)</f>
        <v>Perusterveydenhuolto investointimenot yhteensä</v>
      </c>
    </row>
    <row r="856" spans="1:16" ht="18" x14ac:dyDescent="0.3">
      <c r="A856" s="1" t="s">
        <v>39</v>
      </c>
      <c r="B856" s="1" t="s">
        <v>257</v>
      </c>
      <c r="C856" s="1">
        <v>0.10299999999999999</v>
      </c>
      <c r="D856" s="1">
        <v>7.0884305440636702E-2</v>
      </c>
      <c r="E856" s="1" t="s">
        <v>337</v>
      </c>
      <c r="F856" s="3">
        <v>19</v>
      </c>
      <c r="G856" s="3">
        <v>9</v>
      </c>
      <c r="H856">
        <f>VLOOKUP(A856,Taul1!A2:C834,3)</f>
        <v>1</v>
      </c>
      <c r="I856" t="str">
        <f>VLOOKUP(A856,Taul1!A2:C834,2)</f>
        <v>Ei perusasteen jälkeistä tutkintoa, 25-29-vuotiaat miehet</v>
      </c>
      <c r="L856" t="s">
        <v>1663</v>
      </c>
      <c r="M856" t="str">
        <f t="shared" si="13"/>
        <v>19,9,1</v>
      </c>
      <c r="O856">
        <f>VLOOKUP(B856,Taul1!A2:C834,3)</f>
        <v>0</v>
      </c>
      <c r="P856" t="str">
        <f>VLOOKUP(B856,Taul1!A2:C834,2)</f>
        <v>Erikoissairaanhoito investointimenot yhteensä</v>
      </c>
    </row>
    <row r="857" spans="1:16" ht="18" x14ac:dyDescent="0.3">
      <c r="A857" s="1" t="s">
        <v>39</v>
      </c>
      <c r="B857" s="1" t="s">
        <v>259</v>
      </c>
      <c r="C857" s="1">
        <v>0.21</v>
      </c>
      <c r="D857" s="1">
        <v>1.9322109573494101E-4</v>
      </c>
      <c r="E857" s="1" t="s">
        <v>337</v>
      </c>
      <c r="F857" s="3">
        <v>19</v>
      </c>
      <c r="G857" s="3">
        <v>10</v>
      </c>
      <c r="H857">
        <f>VLOOKUP(A857,Taul1!A2:C834,3)</f>
        <v>1</v>
      </c>
      <c r="I857" t="str">
        <f>VLOOKUP(A857,Taul1!A2:C834,2)</f>
        <v>Ei perusasteen jälkeistä tutkintoa, 25-29-vuotiaat miehet</v>
      </c>
      <c r="L857" t="s">
        <v>1663</v>
      </c>
      <c r="M857" t="str">
        <f t="shared" si="13"/>
        <v>19,10,2</v>
      </c>
      <c r="O857">
        <f>VLOOKUP(B857,Taul1!A2:C834,3)</f>
        <v>0</v>
      </c>
      <c r="P857" t="str">
        <f>VLOOKUP(B857,Taul1!A2:C834,2)</f>
        <v>Ympäristöterveydenhuolto investointimenot yhteensä</v>
      </c>
    </row>
    <row r="858" spans="1:16" ht="18" x14ac:dyDescent="0.3">
      <c r="A858" s="1" t="s">
        <v>39</v>
      </c>
      <c r="B858" s="1" t="s">
        <v>261</v>
      </c>
      <c r="C858" s="1">
        <v>0.09</v>
      </c>
      <c r="D858" s="1">
        <v>0.114307782864874</v>
      </c>
      <c r="E858" s="1" t="s">
        <v>337</v>
      </c>
      <c r="F858" s="3">
        <v>19</v>
      </c>
      <c r="G858" s="3">
        <v>11</v>
      </c>
      <c r="H858">
        <f>VLOOKUP(A858,Taul1!A2:C834,3)</f>
        <v>1</v>
      </c>
      <c r="I858" t="str">
        <f>VLOOKUP(A858,Taul1!A2:C834,2)</f>
        <v>Ei perusasteen jälkeistä tutkintoa, 25-29-vuotiaat miehet</v>
      </c>
      <c r="L858" t="s">
        <v>1663</v>
      </c>
      <c r="M858" t="str">
        <f t="shared" si="13"/>
        <v>19,11,0</v>
      </c>
      <c r="O858">
        <f>VLOOKUP(B858,Taul1!A2:C834,3)</f>
        <v>0</v>
      </c>
      <c r="P858" t="str">
        <f>VLOOKUP(B858,Taul1!A2:C834,2)</f>
        <v>Muu sosiaali- ja terveystoiminta investointimenot yhteensä</v>
      </c>
    </row>
    <row r="859" spans="1:16" ht="18" x14ac:dyDescent="0.3">
      <c r="A859" s="1" t="s">
        <v>39</v>
      </c>
      <c r="B859" s="1" t="s">
        <v>263</v>
      </c>
      <c r="C859" s="1">
        <v>-4.3999999999999997E-2</v>
      </c>
      <c r="D859" s="1">
        <v>0.441248569688173</v>
      </c>
      <c r="E859" s="1" t="s">
        <v>337</v>
      </c>
      <c r="F859" s="3">
        <v>19</v>
      </c>
      <c r="G859" s="3">
        <v>12</v>
      </c>
      <c r="H859">
        <f>VLOOKUP(A859,Taul1!A2:C834,3)</f>
        <v>1</v>
      </c>
      <c r="I859" t="str">
        <f>VLOOKUP(A859,Taul1!A2:C834,2)</f>
        <v>Ei perusasteen jälkeistä tutkintoa, 25-29-vuotiaat miehet</v>
      </c>
      <c r="L859" t="s">
        <v>1663</v>
      </c>
      <c r="M859" t="str">
        <f t="shared" si="13"/>
        <v>19,12,-1</v>
      </c>
      <c r="O859">
        <f>VLOOKUP(B859,Taul1!A2:C834,3)</f>
        <v>0</v>
      </c>
      <c r="P859" t="str">
        <f>VLOOKUP(B859,Taul1!A2:C834,2)</f>
        <v>Sosiaali- ja terveystoiminta yhteensä investointimenot yhteensä</v>
      </c>
    </row>
    <row r="860" spans="1:16" ht="18" x14ac:dyDescent="0.3">
      <c r="A860" s="1" t="s">
        <v>39</v>
      </c>
      <c r="B860" s="1" t="s">
        <v>265</v>
      </c>
      <c r="C860" s="1">
        <v>-2.3E-2</v>
      </c>
      <c r="D860" s="1">
        <v>0.68380784079316803</v>
      </c>
      <c r="E860" s="1" t="s">
        <v>337</v>
      </c>
      <c r="F860" s="3">
        <v>19</v>
      </c>
      <c r="G860" s="3">
        <v>13</v>
      </c>
      <c r="H860">
        <f>VLOOKUP(A860,Taul1!A2:C834,3)</f>
        <v>1</v>
      </c>
      <c r="I860" t="str">
        <f>VLOOKUP(A860,Taul1!A2:C834,2)</f>
        <v>Ei perusasteen jälkeistä tutkintoa, 25-29-vuotiaat miehet</v>
      </c>
      <c r="L860" t="s">
        <v>1663</v>
      </c>
      <c r="M860" t="str">
        <f t="shared" si="13"/>
        <v>19,13,-1</v>
      </c>
      <c r="O860">
        <f>VLOOKUP(B860,Taul1!A2:C834,3)</f>
        <v>0</v>
      </c>
      <c r="P860" t="str">
        <f>VLOOKUP(B860,Taul1!A2:C834,2)</f>
        <v>Varhaiskasvatus investointimenot yhteensä</v>
      </c>
    </row>
    <row r="861" spans="1:16" ht="18" x14ac:dyDescent="0.3">
      <c r="A861" s="1" t="s">
        <v>39</v>
      </c>
      <c r="B861" s="1" t="s">
        <v>267</v>
      </c>
      <c r="C861" s="1">
        <v>0.13</v>
      </c>
      <c r="D861" s="1">
        <v>2.2208109579244201E-2</v>
      </c>
      <c r="E861" s="1" t="s">
        <v>337</v>
      </c>
      <c r="F861" s="3">
        <v>19</v>
      </c>
      <c r="G861" s="3">
        <v>14</v>
      </c>
      <c r="H861">
        <f>VLOOKUP(A861,Taul1!A2:C834,3)</f>
        <v>1</v>
      </c>
      <c r="I861" t="str">
        <f>VLOOKUP(A861,Taul1!A2:C834,2)</f>
        <v>Ei perusasteen jälkeistä tutkintoa, 25-29-vuotiaat miehet</v>
      </c>
      <c r="L861" t="s">
        <v>1663</v>
      </c>
      <c r="M861" t="str">
        <f t="shared" si="13"/>
        <v>19,14,1</v>
      </c>
      <c r="O861">
        <f>VLOOKUP(B861,Taul1!A2:C834,3)</f>
        <v>0</v>
      </c>
      <c r="P861" t="str">
        <f>VLOOKUP(B861,Taul1!A2:C834,2)</f>
        <v>Esiopetus investointimenot yhteensä</v>
      </c>
    </row>
    <row r="862" spans="1:16" ht="18" x14ac:dyDescent="0.3">
      <c r="A862" s="1" t="s">
        <v>39</v>
      </c>
      <c r="B862" s="1" t="s">
        <v>269</v>
      </c>
      <c r="C862" s="1">
        <v>-5.8999999999999997E-2</v>
      </c>
      <c r="D862" s="1">
        <v>0.30244457391379698</v>
      </c>
      <c r="E862" s="1" t="s">
        <v>337</v>
      </c>
      <c r="F862" s="3">
        <v>19</v>
      </c>
      <c r="G862" s="3">
        <v>15</v>
      </c>
      <c r="H862">
        <f>VLOOKUP(A862,Taul1!A2:C834,3)</f>
        <v>1</v>
      </c>
      <c r="I862" t="str">
        <f>VLOOKUP(A862,Taul1!A2:C834,2)</f>
        <v>Ei perusasteen jälkeistä tutkintoa, 25-29-vuotiaat miehet</v>
      </c>
      <c r="L862" t="s">
        <v>1663</v>
      </c>
      <c r="M862" t="str">
        <f t="shared" si="13"/>
        <v>19,15,-1</v>
      </c>
      <c r="O862">
        <f>VLOOKUP(B862,Taul1!A2:C834,3)</f>
        <v>0</v>
      </c>
      <c r="P862" t="str">
        <f>VLOOKUP(B862,Taul1!A2:C834,2)</f>
        <v>Perusopetus investointimenot yhteensä</v>
      </c>
    </row>
    <row r="863" spans="1:16" ht="18" x14ac:dyDescent="0.3">
      <c r="A863" s="1" t="s">
        <v>39</v>
      </c>
      <c r="B863" s="1" t="s">
        <v>271</v>
      </c>
      <c r="C863" s="1">
        <v>0.20599999999999999</v>
      </c>
      <c r="D863" s="1">
        <v>2.6025481824210002E-4</v>
      </c>
      <c r="E863" s="1" t="s">
        <v>337</v>
      </c>
      <c r="F863" s="3">
        <v>19</v>
      </c>
      <c r="G863" s="3">
        <v>16</v>
      </c>
      <c r="H863">
        <f>VLOOKUP(A863,Taul1!A2:C834,3)</f>
        <v>1</v>
      </c>
      <c r="I863" t="str">
        <f>VLOOKUP(A863,Taul1!A2:C834,2)</f>
        <v>Ei perusasteen jälkeistä tutkintoa, 25-29-vuotiaat miehet</v>
      </c>
      <c r="L863" t="s">
        <v>1663</v>
      </c>
      <c r="M863" t="str">
        <f t="shared" si="13"/>
        <v>19,16,2</v>
      </c>
      <c r="O863">
        <f>VLOOKUP(B863,Taul1!A2:C834,3)</f>
        <v>0</v>
      </c>
      <c r="P863" t="str">
        <f>VLOOKUP(B863,Taul1!A2:C834,2)</f>
        <v>Lukiokoulutus investointimenot yhteensä</v>
      </c>
    </row>
    <row r="864" spans="1:16" ht="18" x14ac:dyDescent="0.3">
      <c r="A864" s="1" t="s">
        <v>39</v>
      </c>
      <c r="B864" s="1" t="s">
        <v>273</v>
      </c>
      <c r="C864" s="1">
        <v>7.4999999999999997E-2</v>
      </c>
      <c r="D864" s="1">
        <v>0.18846254605951099</v>
      </c>
      <c r="E864" s="1" t="s">
        <v>337</v>
      </c>
      <c r="F864" s="3">
        <v>19</v>
      </c>
      <c r="G864" s="3">
        <v>17</v>
      </c>
      <c r="H864">
        <f>VLOOKUP(A864,Taul1!A2:C834,3)</f>
        <v>1</v>
      </c>
      <c r="I864" t="str">
        <f>VLOOKUP(A864,Taul1!A2:C834,2)</f>
        <v>Ei perusasteen jälkeistä tutkintoa, 25-29-vuotiaat miehet</v>
      </c>
      <c r="L864" t="s">
        <v>1663</v>
      </c>
      <c r="M864" t="str">
        <f t="shared" si="13"/>
        <v>19,17,0</v>
      </c>
      <c r="O864">
        <f>VLOOKUP(B864,Taul1!A2:C834,3)</f>
        <v>0</v>
      </c>
      <c r="P864" t="str">
        <f>VLOOKUP(B864,Taul1!A2:C834,2)</f>
        <v>Ammatillinen koulutus investointimenot yhteensä</v>
      </c>
    </row>
    <row r="865" spans="1:16" ht="18" x14ac:dyDescent="0.3">
      <c r="A865" s="1" t="s">
        <v>39</v>
      </c>
      <c r="B865" s="1" t="s">
        <v>275</v>
      </c>
      <c r="C865" s="1">
        <v>3.5999999999999997E-2</v>
      </c>
      <c r="D865" s="1">
        <v>0.53155311454098597</v>
      </c>
      <c r="E865" s="1" t="s">
        <v>337</v>
      </c>
      <c r="F865" s="3">
        <v>19</v>
      </c>
      <c r="G865" s="3">
        <v>18</v>
      </c>
      <c r="H865">
        <f>VLOOKUP(A865,Taul1!A2:C834,3)</f>
        <v>1</v>
      </c>
      <c r="I865" t="str">
        <f>VLOOKUP(A865,Taul1!A2:C834,2)</f>
        <v>Ei perusasteen jälkeistä tutkintoa, 25-29-vuotiaat miehet</v>
      </c>
      <c r="L865" t="s">
        <v>1663</v>
      </c>
      <c r="M865" t="str">
        <f t="shared" si="13"/>
        <v>19,18,0</v>
      </c>
      <c r="O865">
        <f>VLOOKUP(B865,Taul1!A2:C834,3)</f>
        <v>0</v>
      </c>
      <c r="P865" t="str">
        <f>VLOOKUP(B865,Taul1!A2:C834,2)</f>
        <v>Kansalaisopistojen vapaa sivistystyö investointimenot yhteensä</v>
      </c>
    </row>
    <row r="866" spans="1:16" ht="18" x14ac:dyDescent="0.3">
      <c r="A866" s="1" t="s">
        <v>39</v>
      </c>
      <c r="B866" s="1" t="s">
        <v>277</v>
      </c>
      <c r="C866" s="1">
        <v>-5.0999999999999997E-2</v>
      </c>
      <c r="D866" s="1">
        <v>0.372956286415907</v>
      </c>
      <c r="E866" s="1" t="s">
        <v>337</v>
      </c>
      <c r="F866" s="3">
        <v>19</v>
      </c>
      <c r="G866" s="3">
        <v>19</v>
      </c>
      <c r="H866">
        <f>VLOOKUP(A866,Taul1!A2:C834,3)</f>
        <v>1</v>
      </c>
      <c r="I866" t="str">
        <f>VLOOKUP(A866,Taul1!A2:C834,2)</f>
        <v>Ei perusasteen jälkeistä tutkintoa, 25-29-vuotiaat miehet</v>
      </c>
      <c r="L866" t="s">
        <v>1663</v>
      </c>
      <c r="M866" t="str">
        <f t="shared" si="13"/>
        <v>19,19,-1</v>
      </c>
      <c r="O866">
        <f>VLOOKUP(B866,Taul1!A2:C834,3)</f>
        <v>0</v>
      </c>
      <c r="P866" t="str">
        <f>VLOOKUP(B866,Taul1!A2:C834,2)</f>
        <v>Taiteen perusopetus investointimenot yhteensä</v>
      </c>
    </row>
    <row r="867" spans="1:16" ht="18" x14ac:dyDescent="0.3">
      <c r="A867" s="1" t="s">
        <v>39</v>
      </c>
      <c r="B867" s="1" t="s">
        <v>279</v>
      </c>
      <c r="C867" s="1">
        <v>5.8999999999999997E-2</v>
      </c>
      <c r="D867" s="1">
        <v>0.30451739180422599</v>
      </c>
      <c r="E867" s="1" t="s">
        <v>337</v>
      </c>
      <c r="F867" s="3">
        <v>19</v>
      </c>
      <c r="G867" s="3">
        <v>20</v>
      </c>
      <c r="H867">
        <f>VLOOKUP(A867,Taul1!A2:C834,3)</f>
        <v>1</v>
      </c>
      <c r="I867" t="str">
        <f>VLOOKUP(A867,Taul1!A2:C834,2)</f>
        <v>Ei perusasteen jälkeistä tutkintoa, 25-29-vuotiaat miehet</v>
      </c>
      <c r="L867" t="s">
        <v>1663</v>
      </c>
      <c r="M867" t="str">
        <f t="shared" si="13"/>
        <v>19,20,0</v>
      </c>
      <c r="O867">
        <f>VLOOKUP(B867,Taul1!A2:C834,3)</f>
        <v>0</v>
      </c>
      <c r="P867" t="str">
        <f>VLOOKUP(B867,Taul1!A2:C834,2)</f>
        <v>Muu opetustoiminta investointimenot yhteensä</v>
      </c>
    </row>
    <row r="868" spans="1:16" ht="18" x14ac:dyDescent="0.3">
      <c r="A868" s="1" t="s">
        <v>39</v>
      </c>
      <c r="B868" s="1" t="s">
        <v>281</v>
      </c>
      <c r="C868" s="1">
        <v>-3.7999999999999999E-2</v>
      </c>
      <c r="D868" s="1">
        <v>0.50436364063383798</v>
      </c>
      <c r="E868" s="1" t="s">
        <v>337</v>
      </c>
      <c r="F868" s="3">
        <v>19</v>
      </c>
      <c r="G868" s="3">
        <v>21</v>
      </c>
      <c r="H868">
        <f>VLOOKUP(A868,Taul1!A2:C834,3)</f>
        <v>1</v>
      </c>
      <c r="I868" t="str">
        <f>VLOOKUP(A868,Taul1!A2:C834,2)</f>
        <v>Ei perusasteen jälkeistä tutkintoa, 25-29-vuotiaat miehet</v>
      </c>
      <c r="L868" t="s">
        <v>1663</v>
      </c>
      <c r="M868" t="str">
        <f t="shared" si="13"/>
        <v>19,21,-1</v>
      </c>
      <c r="O868">
        <f>VLOOKUP(B868,Taul1!A2:C834,3)</f>
        <v>0</v>
      </c>
      <c r="P868" t="str">
        <f>VLOOKUP(B868,Taul1!A2:C834,2)</f>
        <v>Kirjastotoiminta investointimenot yhteensä</v>
      </c>
    </row>
    <row r="869" spans="1:16" ht="18" x14ac:dyDescent="0.3">
      <c r="A869" s="1" t="s">
        <v>39</v>
      </c>
      <c r="B869" s="1" t="s">
        <v>283</v>
      </c>
      <c r="C869" s="1">
        <v>-0.10299999999999999</v>
      </c>
      <c r="D869" s="1">
        <v>7.1422296854099399E-2</v>
      </c>
      <c r="E869" s="1" t="s">
        <v>337</v>
      </c>
      <c r="F869" s="3">
        <v>19</v>
      </c>
      <c r="G869" s="3">
        <v>22</v>
      </c>
      <c r="H869">
        <f>VLOOKUP(A869,Taul1!A2:C834,3)</f>
        <v>1</v>
      </c>
      <c r="I869" t="str">
        <f>VLOOKUP(A869,Taul1!A2:C834,2)</f>
        <v>Ei perusasteen jälkeistä tutkintoa, 25-29-vuotiaat miehet</v>
      </c>
      <c r="L869" t="s">
        <v>1663</v>
      </c>
      <c r="M869" t="str">
        <f t="shared" si="13"/>
        <v>19,22,-2</v>
      </c>
      <c r="O869">
        <f>VLOOKUP(B869,Taul1!A2:C834,3)</f>
        <v>0</v>
      </c>
      <c r="P869" t="str">
        <f>VLOOKUP(B869,Taul1!A2:C834,2)</f>
        <v>Liikunta ja ulkoilu investointimenot yhteensä</v>
      </c>
    </row>
    <row r="870" spans="1:16" ht="18" x14ac:dyDescent="0.3">
      <c r="A870" s="1" t="s">
        <v>39</v>
      </c>
      <c r="B870" s="1" t="s">
        <v>285</v>
      </c>
      <c r="C870" s="1">
        <v>3.5999999999999997E-2</v>
      </c>
      <c r="D870" s="1">
        <v>0.52823956733555799</v>
      </c>
      <c r="E870" s="1" t="s">
        <v>337</v>
      </c>
      <c r="F870" s="3">
        <v>19</v>
      </c>
      <c r="G870" s="3">
        <v>23</v>
      </c>
      <c r="H870">
        <f>VLOOKUP(A870,Taul1!A2:C834,3)</f>
        <v>1</v>
      </c>
      <c r="I870" t="str">
        <f>VLOOKUP(A870,Taul1!A2:C834,2)</f>
        <v>Ei perusasteen jälkeistä tutkintoa, 25-29-vuotiaat miehet</v>
      </c>
      <c r="L870" t="s">
        <v>1663</v>
      </c>
      <c r="M870" t="str">
        <f t="shared" si="13"/>
        <v>19,23,0</v>
      </c>
      <c r="O870">
        <f>VLOOKUP(B870,Taul1!A2:C834,3)</f>
        <v>0</v>
      </c>
      <c r="P870" t="str">
        <f>VLOOKUP(B870,Taul1!A2:C834,2)</f>
        <v>Nuorisotoiminta investointimenot yhteensä</v>
      </c>
    </row>
    <row r="871" spans="1:16" ht="18" x14ac:dyDescent="0.3">
      <c r="A871" s="1" t="s">
        <v>39</v>
      </c>
      <c r="B871" s="1" t="s">
        <v>287</v>
      </c>
      <c r="C871" s="1">
        <v>4.8000000000000001E-2</v>
      </c>
      <c r="D871" s="1">
        <v>0.40420954746801502</v>
      </c>
      <c r="E871" s="1" t="s">
        <v>337</v>
      </c>
      <c r="F871" s="3">
        <v>19</v>
      </c>
      <c r="G871" s="3">
        <v>24</v>
      </c>
      <c r="H871">
        <f>VLOOKUP(A871,Taul1!A2:C834,3)</f>
        <v>1</v>
      </c>
      <c r="I871" t="str">
        <f>VLOOKUP(A871,Taul1!A2:C834,2)</f>
        <v>Ei perusasteen jälkeistä tutkintoa, 25-29-vuotiaat miehet</v>
      </c>
      <c r="L871" t="s">
        <v>1663</v>
      </c>
      <c r="M871" t="str">
        <f t="shared" si="13"/>
        <v>19,24,0</v>
      </c>
      <c r="O871">
        <f>VLOOKUP(B871,Taul1!A2:C834,3)</f>
        <v>0</v>
      </c>
      <c r="P871" t="str">
        <f>VLOOKUP(B871,Taul1!A2:C834,2)</f>
        <v>Museo- ja näyttelytoiminta investointimenot yhteensä</v>
      </c>
    </row>
    <row r="872" spans="1:16" ht="18" x14ac:dyDescent="0.3">
      <c r="A872" s="1" t="s">
        <v>39</v>
      </c>
      <c r="B872" s="1" t="s">
        <v>289</v>
      </c>
      <c r="C872" s="1">
        <v>0.16500000000000001</v>
      </c>
      <c r="D872" s="1">
        <v>3.48209988162695E-3</v>
      </c>
      <c r="E872" s="1" t="s">
        <v>337</v>
      </c>
      <c r="F872" s="3">
        <v>19</v>
      </c>
      <c r="G872" s="3">
        <v>25</v>
      </c>
      <c r="H872">
        <f>VLOOKUP(A872,Taul1!A2:C834,3)</f>
        <v>1</v>
      </c>
      <c r="I872" t="str">
        <f>VLOOKUP(A872,Taul1!A2:C834,2)</f>
        <v>Ei perusasteen jälkeistä tutkintoa, 25-29-vuotiaat miehet</v>
      </c>
      <c r="L872" t="s">
        <v>1663</v>
      </c>
      <c r="M872" t="str">
        <f t="shared" si="13"/>
        <v>19,25,1</v>
      </c>
      <c r="O872">
        <f>VLOOKUP(B872,Taul1!A2:C834,3)</f>
        <v>0</v>
      </c>
      <c r="P872" t="str">
        <f>VLOOKUP(B872,Taul1!A2:C834,2)</f>
        <v>Teatteri-, tanssi- ja sirkustoiminta investointimenot yhteensä</v>
      </c>
    </row>
    <row r="873" spans="1:16" ht="18" x14ac:dyDescent="0.3">
      <c r="A873" s="1" t="s">
        <v>39</v>
      </c>
      <c r="B873" s="1" t="s">
        <v>291</v>
      </c>
      <c r="C873" s="1">
        <v>-1E-3</v>
      </c>
      <c r="D873" s="1">
        <v>0.98260033133532199</v>
      </c>
      <c r="E873" s="1" t="s">
        <v>337</v>
      </c>
      <c r="F873" s="3">
        <v>19</v>
      </c>
      <c r="G873" s="3">
        <v>26</v>
      </c>
      <c r="H873">
        <f>VLOOKUP(A873,Taul1!A2:C834,3)</f>
        <v>1</v>
      </c>
      <c r="I873" t="str">
        <f>VLOOKUP(A873,Taul1!A2:C834,2)</f>
        <v>Ei perusasteen jälkeistä tutkintoa, 25-29-vuotiaat miehet</v>
      </c>
      <c r="L873" t="s">
        <v>1663</v>
      </c>
      <c r="M873" t="str">
        <f t="shared" si="13"/>
        <v>19,26,-1</v>
      </c>
      <c r="O873">
        <f>VLOOKUP(B873,Taul1!A2:C834,3)</f>
        <v>0</v>
      </c>
      <c r="P873" t="str">
        <f>VLOOKUP(B873,Taul1!A2:C834,2)</f>
        <v>Musiikkitoiminta investointimenot yhteensä</v>
      </c>
    </row>
    <row r="874" spans="1:16" ht="18" x14ac:dyDescent="0.3">
      <c r="A874" s="1" t="s">
        <v>39</v>
      </c>
      <c r="B874" s="1" t="s">
        <v>293</v>
      </c>
      <c r="C874" s="1">
        <v>-1.2E-2</v>
      </c>
      <c r="D874" s="1">
        <v>0.83219908436466605</v>
      </c>
      <c r="E874" s="1" t="s">
        <v>337</v>
      </c>
      <c r="F874" s="3">
        <v>19</v>
      </c>
      <c r="G874" s="3">
        <v>27</v>
      </c>
      <c r="H874">
        <f>VLOOKUP(A874,Taul1!A2:C834,3)</f>
        <v>1</v>
      </c>
      <c r="I874" t="str">
        <f>VLOOKUP(A874,Taul1!A2:C834,2)</f>
        <v>Ei perusasteen jälkeistä tutkintoa, 25-29-vuotiaat miehet</v>
      </c>
      <c r="L874" t="s">
        <v>1663</v>
      </c>
      <c r="M874" t="str">
        <f t="shared" si="13"/>
        <v>19,27,-1</v>
      </c>
      <c r="O874">
        <f>VLOOKUP(B874,Taul1!A2:C834,3)</f>
        <v>0</v>
      </c>
      <c r="P874" t="str">
        <f>VLOOKUP(B874,Taul1!A2:C834,2)</f>
        <v>Muu kulttuuritoiminta investointimenot yhteensä</v>
      </c>
    </row>
    <row r="875" spans="1:16" ht="18" x14ac:dyDescent="0.3">
      <c r="A875" s="1" t="s">
        <v>39</v>
      </c>
      <c r="B875" s="1" t="s">
        <v>295</v>
      </c>
      <c r="C875" s="1">
        <v>-3.3000000000000002E-2</v>
      </c>
      <c r="D875" s="1">
        <v>0.55891402975229798</v>
      </c>
      <c r="E875" s="1" t="s">
        <v>337</v>
      </c>
      <c r="F875" s="3">
        <v>19</v>
      </c>
      <c r="G875" s="3">
        <v>28</v>
      </c>
      <c r="H875">
        <f>VLOOKUP(A875,Taul1!A2:C834,3)</f>
        <v>1</v>
      </c>
      <c r="I875" t="str">
        <f>VLOOKUP(A875,Taul1!A2:C834,2)</f>
        <v>Ei perusasteen jälkeistä tutkintoa, 25-29-vuotiaat miehet</v>
      </c>
      <c r="L875" t="s">
        <v>1663</v>
      </c>
      <c r="M875" t="str">
        <f t="shared" si="13"/>
        <v>19,28,-1</v>
      </c>
      <c r="O875">
        <f>VLOOKUP(B875,Taul1!A2:C834,3)</f>
        <v>0</v>
      </c>
      <c r="P875" t="str">
        <f>VLOOKUP(B875,Taul1!A2:C834,2)</f>
        <v>Opetus- ja kulttuuritoiminta yhteensä investointimenot yhteensä</v>
      </c>
    </row>
    <row r="876" spans="1:16" ht="18" x14ac:dyDescent="0.3">
      <c r="A876" s="1" t="s">
        <v>39</v>
      </c>
      <c r="B876" s="1" t="s">
        <v>297</v>
      </c>
      <c r="C876" s="1">
        <v>0.107</v>
      </c>
      <c r="D876" s="1">
        <v>5.8772307456029002E-2</v>
      </c>
      <c r="E876" s="1" t="s">
        <v>337</v>
      </c>
      <c r="F876" s="3">
        <v>19</v>
      </c>
      <c r="G876" s="3">
        <v>29</v>
      </c>
      <c r="H876">
        <f>VLOOKUP(A876,Taul1!A2:C834,3)</f>
        <v>1</v>
      </c>
      <c r="I876" t="str">
        <f>VLOOKUP(A876,Taul1!A2:C834,2)</f>
        <v>Ei perusasteen jälkeistä tutkintoa, 25-29-vuotiaat miehet</v>
      </c>
      <c r="L876" t="s">
        <v>1663</v>
      </c>
      <c r="M876" t="str">
        <f t="shared" si="13"/>
        <v>19,29,1</v>
      </c>
      <c r="O876">
        <f>VLOOKUP(B876,Taul1!A2:C834,3)</f>
        <v>0</v>
      </c>
      <c r="P876" t="str">
        <f>VLOOKUP(B876,Taul1!A2:C834,2)</f>
        <v>Yhdyskuntasuunnittelu investointimenot yhteensä</v>
      </c>
    </row>
    <row r="877" spans="1:16" ht="18" x14ac:dyDescent="0.3">
      <c r="A877" s="1" t="s">
        <v>39</v>
      </c>
      <c r="B877" s="1" t="s">
        <v>299</v>
      </c>
      <c r="C877" s="1">
        <v>2.5999999999999999E-2</v>
      </c>
      <c r="D877" s="1">
        <v>0.652907494296734</v>
      </c>
      <c r="E877" s="1" t="s">
        <v>337</v>
      </c>
      <c r="F877" s="3">
        <v>19</v>
      </c>
      <c r="G877" s="3">
        <v>30</v>
      </c>
      <c r="H877">
        <f>VLOOKUP(A877,Taul1!A2:C834,3)</f>
        <v>1</v>
      </c>
      <c r="I877" t="str">
        <f>VLOOKUP(A877,Taul1!A2:C834,2)</f>
        <v>Ei perusasteen jälkeistä tutkintoa, 25-29-vuotiaat miehet</v>
      </c>
      <c r="L877" t="s">
        <v>1663</v>
      </c>
      <c r="M877" t="str">
        <f t="shared" si="13"/>
        <v>19,30,0</v>
      </c>
      <c r="O877">
        <f>VLOOKUP(B877,Taul1!A2:C834,3)</f>
        <v>0</v>
      </c>
      <c r="P877" t="str">
        <f>VLOOKUP(B877,Taul1!A2:C834,2)</f>
        <v>Rakennusvalvonta investointimenot yhteensä</v>
      </c>
    </row>
    <row r="878" spans="1:16" ht="18" x14ac:dyDescent="0.3">
      <c r="A878" s="1" t="s">
        <v>39</v>
      </c>
      <c r="B878" s="1" t="s">
        <v>301</v>
      </c>
      <c r="C878" s="1">
        <v>0.121</v>
      </c>
      <c r="D878" s="1">
        <v>3.3268680524730802E-2</v>
      </c>
      <c r="E878" s="1" t="s">
        <v>337</v>
      </c>
      <c r="F878" s="3">
        <v>19</v>
      </c>
      <c r="G878" s="3">
        <v>31</v>
      </c>
      <c r="H878">
        <f>VLOOKUP(A878,Taul1!A2:C834,3)</f>
        <v>1</v>
      </c>
      <c r="I878" t="str">
        <f>VLOOKUP(A878,Taul1!A2:C834,2)</f>
        <v>Ei perusasteen jälkeistä tutkintoa, 25-29-vuotiaat miehet</v>
      </c>
      <c r="L878" t="s">
        <v>1663</v>
      </c>
      <c r="M878" t="str">
        <f t="shared" si="13"/>
        <v>19,31,1</v>
      </c>
      <c r="O878">
        <f>VLOOKUP(B878,Taul1!A2:C834,3)</f>
        <v>0</v>
      </c>
      <c r="P878" t="str">
        <f>VLOOKUP(B878,Taul1!A2:C834,2)</f>
        <v>Ympäristön huolto investointimenot yhteensä</v>
      </c>
    </row>
    <row r="879" spans="1:16" ht="18" x14ac:dyDescent="0.3">
      <c r="A879" s="1" t="s">
        <v>39</v>
      </c>
      <c r="B879" s="1" t="s">
        <v>303</v>
      </c>
      <c r="C879" s="1">
        <v>-5.1999999999999998E-2</v>
      </c>
      <c r="D879" s="1">
        <v>0.35927014614719799</v>
      </c>
      <c r="E879" s="1" t="s">
        <v>337</v>
      </c>
      <c r="F879" s="3">
        <v>19</v>
      </c>
      <c r="G879" s="3">
        <v>32</v>
      </c>
      <c r="H879">
        <f>VLOOKUP(A879,Taul1!A2:C834,3)</f>
        <v>1</v>
      </c>
      <c r="I879" t="str">
        <f>VLOOKUP(A879,Taul1!A2:C834,2)</f>
        <v>Ei perusasteen jälkeistä tutkintoa, 25-29-vuotiaat miehet</v>
      </c>
      <c r="L879" t="s">
        <v>1663</v>
      </c>
      <c r="M879" t="str">
        <f t="shared" si="13"/>
        <v>19,32,-1</v>
      </c>
      <c r="O879">
        <f>VLOOKUP(B879,Taul1!A2:C834,3)</f>
        <v>0</v>
      </c>
      <c r="P879" t="str">
        <f>VLOOKUP(B879,Taul1!A2:C834,2)</f>
        <v>Liikenneväylät investointimenot yhteensä</v>
      </c>
    </row>
    <row r="880" spans="1:16" ht="18" x14ac:dyDescent="0.3">
      <c r="A880" s="1" t="s">
        <v>39</v>
      </c>
      <c r="B880" s="1" t="s">
        <v>305</v>
      </c>
      <c r="C880" s="1">
        <v>-6.6000000000000003E-2</v>
      </c>
      <c r="D880" s="1">
        <v>0.243823968415909</v>
      </c>
      <c r="E880" s="1" t="s">
        <v>337</v>
      </c>
      <c r="F880" s="3">
        <v>19</v>
      </c>
      <c r="G880" s="3">
        <v>33</v>
      </c>
      <c r="H880">
        <f>VLOOKUP(A880,Taul1!A2:C834,3)</f>
        <v>1</v>
      </c>
      <c r="I880" t="str">
        <f>VLOOKUP(A880,Taul1!A2:C834,2)</f>
        <v>Ei perusasteen jälkeistä tutkintoa, 25-29-vuotiaat miehet</v>
      </c>
      <c r="L880" t="s">
        <v>1663</v>
      </c>
      <c r="M880" t="str">
        <f t="shared" si="13"/>
        <v>19,33,-1</v>
      </c>
      <c r="O880">
        <f>VLOOKUP(B880,Taul1!A2:C834,3)</f>
        <v>0</v>
      </c>
      <c r="P880" t="str">
        <f>VLOOKUP(B880,Taul1!A2:C834,2)</f>
        <v>Puistot ja yleiset alueet investointimenot yhteensä</v>
      </c>
    </row>
    <row r="881" spans="1:16" ht="18" x14ac:dyDescent="0.3">
      <c r="A881" s="1" t="s">
        <v>39</v>
      </c>
      <c r="B881" s="1" t="s">
        <v>307</v>
      </c>
      <c r="C881" s="1">
        <v>0.16700000000000001</v>
      </c>
      <c r="D881" s="1">
        <v>3.191051646518E-3</v>
      </c>
      <c r="E881" s="1" t="s">
        <v>337</v>
      </c>
      <c r="F881" s="3">
        <v>19</v>
      </c>
      <c r="G881" s="3">
        <v>34</v>
      </c>
      <c r="H881">
        <f>VLOOKUP(A881,Taul1!A2:C834,3)</f>
        <v>1</v>
      </c>
      <c r="I881" t="str">
        <f>VLOOKUP(A881,Taul1!A2:C834,2)</f>
        <v>Ei perusasteen jälkeistä tutkintoa, 25-29-vuotiaat miehet</v>
      </c>
      <c r="L881" t="s">
        <v>1663</v>
      </c>
      <c r="M881" t="str">
        <f t="shared" si="13"/>
        <v>19,34,1</v>
      </c>
      <c r="O881">
        <f>VLOOKUP(B881,Taul1!A2:C834,3)</f>
        <v>0</v>
      </c>
      <c r="P881" t="str">
        <f>VLOOKUP(B881,Taul1!A2:C834,2)</f>
        <v>Palo- ja pelastustoiminta investointimenot yhteensä</v>
      </c>
    </row>
    <row r="882" spans="1:16" ht="18" x14ac:dyDescent="0.3">
      <c r="A882" s="1" t="s">
        <v>39</v>
      </c>
      <c r="B882" s="1" t="s">
        <v>309</v>
      </c>
      <c r="C882" s="1">
        <v>-1.2E-2</v>
      </c>
      <c r="D882" s="1">
        <v>0.83514081907192095</v>
      </c>
      <c r="E882" s="1" t="s">
        <v>337</v>
      </c>
      <c r="F882" s="3">
        <v>19</v>
      </c>
      <c r="G882" s="3">
        <v>35</v>
      </c>
      <c r="H882">
        <f>VLOOKUP(A882,Taul1!A2:C834,3)</f>
        <v>1</v>
      </c>
      <c r="I882" t="str">
        <f>VLOOKUP(A882,Taul1!A2:C834,2)</f>
        <v>Ei perusasteen jälkeistä tutkintoa, 25-29-vuotiaat miehet</v>
      </c>
      <c r="L882" t="s">
        <v>1663</v>
      </c>
      <c r="M882" t="str">
        <f t="shared" si="13"/>
        <v>19,35,-1</v>
      </c>
      <c r="O882">
        <f>VLOOKUP(B882,Taul1!A2:C834,3)</f>
        <v>0</v>
      </c>
      <c r="P882" t="str">
        <f>VLOOKUP(B882,Taul1!A2:C834,2)</f>
        <v>Lomituspalvelut investointimenot yhteensä</v>
      </c>
    </row>
    <row r="883" spans="1:16" ht="18" x14ac:dyDescent="0.3">
      <c r="A883" s="1" t="s">
        <v>39</v>
      </c>
      <c r="B883" s="1" t="s">
        <v>311</v>
      </c>
      <c r="C883" s="1">
        <v>1.9E-2</v>
      </c>
      <c r="D883" s="1">
        <v>0.73598950150646802</v>
      </c>
      <c r="E883" s="1" t="s">
        <v>337</v>
      </c>
      <c r="F883" s="3">
        <v>19</v>
      </c>
      <c r="G883" s="3">
        <v>36</v>
      </c>
      <c r="H883">
        <f>VLOOKUP(A883,Taul1!A2:C834,3)</f>
        <v>1</v>
      </c>
      <c r="I883" t="str">
        <f>VLOOKUP(A883,Taul1!A2:C834,2)</f>
        <v>Ei perusasteen jälkeistä tutkintoa, 25-29-vuotiaat miehet</v>
      </c>
      <c r="L883" t="s">
        <v>1663</v>
      </c>
      <c r="M883" t="str">
        <f t="shared" si="13"/>
        <v>19,36,0</v>
      </c>
      <c r="O883">
        <f>VLOOKUP(B883,Taul1!A2:C834,3)</f>
        <v>0</v>
      </c>
      <c r="P883" t="str">
        <f>VLOOKUP(B883,Taul1!A2:C834,2)</f>
        <v>Tila- ja vuokrauspalvelut investointimenot yhteensä</v>
      </c>
    </row>
    <row r="884" spans="1:16" ht="18" x14ac:dyDescent="0.3">
      <c r="A884" s="1" t="s">
        <v>39</v>
      </c>
      <c r="B884" s="1" t="s">
        <v>313</v>
      </c>
      <c r="C884" s="1">
        <v>-3.7999999999999999E-2</v>
      </c>
      <c r="D884" s="1">
        <v>0.51044060311528305</v>
      </c>
      <c r="E884" s="1" t="s">
        <v>337</v>
      </c>
      <c r="F884" s="3">
        <v>19</v>
      </c>
      <c r="G884" s="3">
        <v>37</v>
      </c>
      <c r="H884">
        <f>VLOOKUP(A884,Taul1!A2:C834,3)</f>
        <v>1</v>
      </c>
      <c r="I884" t="str">
        <f>VLOOKUP(A884,Taul1!A2:C834,2)</f>
        <v>Ei perusasteen jälkeistä tutkintoa, 25-29-vuotiaat miehet</v>
      </c>
      <c r="L884" t="s">
        <v>1663</v>
      </c>
      <c r="M884" t="str">
        <f t="shared" si="13"/>
        <v>19,37,-1</v>
      </c>
      <c r="O884">
        <f>VLOOKUP(B884,Taul1!A2:C834,3)</f>
        <v>0</v>
      </c>
      <c r="P884" t="str">
        <f>VLOOKUP(B884,Taul1!A2:C834,2)</f>
        <v>Tukipalvelut investointimenot yhteensä</v>
      </c>
    </row>
    <row r="885" spans="1:16" ht="18" x14ac:dyDescent="0.3">
      <c r="A885" s="1" t="s">
        <v>39</v>
      </c>
      <c r="B885" s="1" t="s">
        <v>315</v>
      </c>
      <c r="C885" s="1">
        <v>5.8999999999999997E-2</v>
      </c>
      <c r="D885" s="1">
        <v>0.29717330929368302</v>
      </c>
      <c r="E885" s="1" t="s">
        <v>337</v>
      </c>
      <c r="F885" s="3">
        <v>19</v>
      </c>
      <c r="G885" s="3">
        <v>38</v>
      </c>
      <c r="H885">
        <f>VLOOKUP(A885,Taul1!A2:C834,3)</f>
        <v>1</v>
      </c>
      <c r="I885" t="str">
        <f>VLOOKUP(A885,Taul1!A2:C834,2)</f>
        <v>Ei perusasteen jälkeistä tutkintoa, 25-29-vuotiaat miehet</v>
      </c>
      <c r="L885" t="s">
        <v>1663</v>
      </c>
      <c r="M885" t="str">
        <f t="shared" si="13"/>
        <v>19,38,0</v>
      </c>
      <c r="O885">
        <f>VLOOKUP(B885,Taul1!A2:C834,3)</f>
        <v>0</v>
      </c>
      <c r="P885" t="str">
        <f>VLOOKUP(B885,Taul1!A2:C834,2)</f>
        <v>Elinkeinoelämän edistäminen investointimenot yhteensä</v>
      </c>
    </row>
    <row r="886" spans="1:16" ht="18" x14ac:dyDescent="0.3">
      <c r="A886" s="1" t="s">
        <v>39</v>
      </c>
      <c r="B886" s="1" t="s">
        <v>317</v>
      </c>
      <c r="C886" s="1">
        <v>-6.0000000000000001E-3</v>
      </c>
      <c r="D886" s="1">
        <v>0.91633478460521001</v>
      </c>
      <c r="E886" s="1" t="s">
        <v>337</v>
      </c>
      <c r="F886" s="3">
        <v>19</v>
      </c>
      <c r="G886" s="3">
        <v>39</v>
      </c>
      <c r="H886">
        <f>VLOOKUP(A886,Taul1!A2:C834,3)</f>
        <v>1</v>
      </c>
      <c r="I886" t="str">
        <f>VLOOKUP(A886,Taul1!A2:C834,2)</f>
        <v>Ei perusasteen jälkeistä tutkintoa, 25-29-vuotiaat miehet</v>
      </c>
      <c r="L886" t="s">
        <v>1663</v>
      </c>
      <c r="M886" t="str">
        <f t="shared" si="13"/>
        <v>19,39,-1</v>
      </c>
      <c r="O886">
        <f>VLOOKUP(B886,Taul1!A2:C834,3)</f>
        <v>0</v>
      </c>
      <c r="P886" t="str">
        <f>VLOOKUP(B886,Taul1!A2:C834,2)</f>
        <v>Vesihuolto investointimenot yhteensä</v>
      </c>
    </row>
    <row r="887" spans="1:16" ht="18" x14ac:dyDescent="0.3">
      <c r="A887" s="1" t="s">
        <v>39</v>
      </c>
      <c r="B887" s="1" t="s">
        <v>319</v>
      </c>
      <c r="C887" s="1">
        <v>-0.02</v>
      </c>
      <c r="D887" s="1">
        <v>0.72032516228745602</v>
      </c>
      <c r="E887" s="1" t="s">
        <v>337</v>
      </c>
      <c r="F887" s="3">
        <v>19</v>
      </c>
      <c r="G887" s="3">
        <v>40</v>
      </c>
      <c r="H887">
        <f>VLOOKUP(A887,Taul1!A2:C834,3)</f>
        <v>1</v>
      </c>
      <c r="I887" t="str">
        <f>VLOOKUP(A887,Taul1!A2:C834,2)</f>
        <v>Ei perusasteen jälkeistä tutkintoa, 25-29-vuotiaat miehet</v>
      </c>
      <c r="L887" t="s">
        <v>1663</v>
      </c>
      <c r="M887" t="str">
        <f t="shared" si="13"/>
        <v>19,40,-1</v>
      </c>
      <c r="O887">
        <f>VLOOKUP(B887,Taul1!A2:C834,3)</f>
        <v>0</v>
      </c>
      <c r="P887" t="str">
        <f>VLOOKUP(B887,Taul1!A2:C834,2)</f>
        <v>Energiahuolto investointimenot yhteensä</v>
      </c>
    </row>
    <row r="888" spans="1:16" ht="18" x14ac:dyDescent="0.3">
      <c r="A888" s="1" t="s">
        <v>39</v>
      </c>
      <c r="B888" s="1" t="s">
        <v>321</v>
      </c>
      <c r="C888" s="1">
        <v>1.6E-2</v>
      </c>
      <c r="D888" s="1">
        <v>0.78156604844993105</v>
      </c>
      <c r="E888" s="1" t="s">
        <v>337</v>
      </c>
      <c r="F888" s="3">
        <v>19</v>
      </c>
      <c r="G888" s="3">
        <v>41</v>
      </c>
      <c r="H888">
        <f>VLOOKUP(A888,Taul1!A2:C834,3)</f>
        <v>1</v>
      </c>
      <c r="I888" t="str">
        <f>VLOOKUP(A888,Taul1!A2:C834,2)</f>
        <v>Ei perusasteen jälkeistä tutkintoa, 25-29-vuotiaat miehet</v>
      </c>
      <c r="L888" t="s">
        <v>1663</v>
      </c>
      <c r="M888" t="str">
        <f t="shared" si="13"/>
        <v>19,41,0</v>
      </c>
      <c r="O888">
        <f>VLOOKUP(B888,Taul1!A2:C834,3)</f>
        <v>0</v>
      </c>
      <c r="P888" t="str">
        <f>VLOOKUP(B888,Taul1!A2:C834,2)</f>
        <v>Jätehuolto investointimenot yhteensä</v>
      </c>
    </row>
    <row r="889" spans="1:16" ht="18" x14ac:dyDescent="0.3">
      <c r="A889" s="1" t="s">
        <v>39</v>
      </c>
      <c r="B889" s="1" t="s">
        <v>323</v>
      </c>
      <c r="C889" s="1">
        <v>8.6999999999999994E-2</v>
      </c>
      <c r="D889" s="1">
        <v>0.12573546007330699</v>
      </c>
      <c r="E889" s="1" t="s">
        <v>337</v>
      </c>
      <c r="F889" s="3">
        <v>19</v>
      </c>
      <c r="G889" s="3">
        <v>42</v>
      </c>
      <c r="H889">
        <f>VLOOKUP(A889,Taul1!A2:C834,3)</f>
        <v>1</v>
      </c>
      <c r="I889" t="str">
        <f>VLOOKUP(A889,Taul1!A2:C834,2)</f>
        <v>Ei perusasteen jälkeistä tutkintoa, 25-29-vuotiaat miehet</v>
      </c>
      <c r="L889" t="s">
        <v>1663</v>
      </c>
      <c r="M889" t="str">
        <f t="shared" si="13"/>
        <v>19,42,0</v>
      </c>
      <c r="O889">
        <f>VLOOKUP(B889,Taul1!A2:C834,3)</f>
        <v>0</v>
      </c>
      <c r="P889" t="str">
        <f>VLOOKUP(B889,Taul1!A2:C834,2)</f>
        <v>Joukkoliikenne investointimenot yhteensä</v>
      </c>
    </row>
    <row r="890" spans="1:16" ht="18" x14ac:dyDescent="0.3">
      <c r="A890" s="1" t="s">
        <v>39</v>
      </c>
      <c r="B890" s="1" t="s">
        <v>325</v>
      </c>
      <c r="C890" s="1">
        <v>3.3000000000000002E-2</v>
      </c>
      <c r="D890" s="1">
        <v>0.56396418199075704</v>
      </c>
      <c r="E890" s="1" t="s">
        <v>337</v>
      </c>
      <c r="F890" s="3">
        <v>19</v>
      </c>
      <c r="G890" s="3">
        <v>43</v>
      </c>
      <c r="H890">
        <f>VLOOKUP(A890,Taul1!A2:C834,3)</f>
        <v>1</v>
      </c>
      <c r="I890" t="str">
        <f>VLOOKUP(A890,Taul1!A2:C834,2)</f>
        <v>Ei perusasteen jälkeistä tutkintoa, 25-29-vuotiaat miehet</v>
      </c>
      <c r="L890" t="s">
        <v>1663</v>
      </c>
      <c r="M890" t="str">
        <f t="shared" si="13"/>
        <v>19,43,0</v>
      </c>
      <c r="O890">
        <f>VLOOKUP(B890,Taul1!A2:C834,3)</f>
        <v>0</v>
      </c>
      <c r="P890" t="str">
        <f>VLOOKUP(B890,Taul1!A2:C834,2)</f>
        <v>Satamatoiminta investointimenot yhteensä</v>
      </c>
    </row>
    <row r="891" spans="1:16" ht="18" x14ac:dyDescent="0.3">
      <c r="A891" s="1" t="s">
        <v>39</v>
      </c>
      <c r="B891" s="1" t="s">
        <v>327</v>
      </c>
      <c r="C891" s="1">
        <v>-0.06</v>
      </c>
      <c r="D891" s="1">
        <v>0.29070106290307202</v>
      </c>
      <c r="E891" s="1" t="s">
        <v>337</v>
      </c>
      <c r="F891" s="3">
        <v>19</v>
      </c>
      <c r="G891" s="3">
        <v>44</v>
      </c>
      <c r="H891">
        <f>VLOOKUP(A891,Taul1!A2:C834,3)</f>
        <v>1</v>
      </c>
      <c r="I891" t="str">
        <f>VLOOKUP(A891,Taul1!A2:C834,2)</f>
        <v>Ei perusasteen jälkeistä tutkintoa, 25-29-vuotiaat miehet</v>
      </c>
      <c r="L891" t="s">
        <v>1663</v>
      </c>
      <c r="M891" t="str">
        <f t="shared" si="13"/>
        <v>19,44,-1</v>
      </c>
      <c r="O891">
        <f>VLOOKUP(B891,Taul1!A2:C834,3)</f>
        <v>0</v>
      </c>
      <c r="P891" t="str">
        <f>VLOOKUP(B891,Taul1!A2:C834,2)</f>
        <v>Maa- ja metsätilat investointimenot yhteensä</v>
      </c>
    </row>
    <row r="892" spans="1:16" ht="18" x14ac:dyDescent="0.3">
      <c r="A892" s="1" t="s">
        <v>39</v>
      </c>
      <c r="B892" s="1" t="s">
        <v>329</v>
      </c>
      <c r="C892" s="1">
        <v>-7.2999999999999995E-2</v>
      </c>
      <c r="D892" s="1">
        <v>0.198506599153526</v>
      </c>
      <c r="E892" s="1" t="s">
        <v>337</v>
      </c>
      <c r="F892" s="3">
        <v>19</v>
      </c>
      <c r="G892" s="3">
        <v>45</v>
      </c>
      <c r="H892">
        <f>VLOOKUP(A892,Taul1!A2:C834,3)</f>
        <v>1</v>
      </c>
      <c r="I892" t="str">
        <f>VLOOKUP(A892,Taul1!A2:C834,2)</f>
        <v>Ei perusasteen jälkeistä tutkintoa, 25-29-vuotiaat miehet</v>
      </c>
      <c r="L892" t="s">
        <v>1663</v>
      </c>
      <c r="M892" t="str">
        <f t="shared" si="13"/>
        <v>19,45,-1</v>
      </c>
      <c r="O892">
        <f>VLOOKUP(B892,Taul1!A2:C834,3)</f>
        <v>0</v>
      </c>
      <c r="P892" t="str">
        <f>VLOOKUP(B892,Taul1!A2:C834,2)</f>
        <v>Muu toiminta investointimenot yhteensä</v>
      </c>
    </row>
    <row r="893" spans="1:16" ht="18" x14ac:dyDescent="0.3">
      <c r="A893" s="1" t="s">
        <v>39</v>
      </c>
      <c r="B893" s="1" t="s">
        <v>331</v>
      </c>
      <c r="C893" s="1">
        <v>-0.107</v>
      </c>
      <c r="D893" s="1">
        <v>6.09773352918484E-2</v>
      </c>
      <c r="E893" s="1" t="s">
        <v>337</v>
      </c>
      <c r="F893" s="3">
        <v>19</v>
      </c>
      <c r="G893" s="3">
        <v>46</v>
      </c>
      <c r="H893">
        <f>VLOOKUP(A893,Taul1!A2:C834,3)</f>
        <v>1</v>
      </c>
      <c r="I893" t="str">
        <f>VLOOKUP(A893,Taul1!A2:C834,2)</f>
        <v>Ei perusasteen jälkeistä tutkintoa, 25-29-vuotiaat miehet</v>
      </c>
      <c r="L893" t="s">
        <v>1663</v>
      </c>
      <c r="M893" t="str">
        <f t="shared" si="13"/>
        <v>19,46,-2</v>
      </c>
      <c r="O893">
        <f>VLOOKUP(B893,Taul1!A2:C834,3)</f>
        <v>0</v>
      </c>
      <c r="P893" t="str">
        <f>VLOOKUP(B893,Taul1!A2:C834,2)</f>
        <v>Investoinnit yhteensä  investointimenot yhteensä</v>
      </c>
    </row>
    <row r="894" spans="1:16" ht="18" x14ac:dyDescent="0.3">
      <c r="A894" s="1" t="s">
        <v>39</v>
      </c>
      <c r="B894" s="1" t="s">
        <v>117</v>
      </c>
      <c r="C894" s="1">
        <v>4.0000000000000001E-3</v>
      </c>
      <c r="D894" s="1">
        <v>0.941096168709044</v>
      </c>
      <c r="E894" s="1" t="s">
        <v>337</v>
      </c>
      <c r="F894" s="3">
        <v>19</v>
      </c>
      <c r="G894" s="3">
        <v>47</v>
      </c>
      <c r="H894">
        <f>VLOOKUP(A894,Taul1!A2:C834,3)</f>
        <v>1</v>
      </c>
      <c r="I894" t="str">
        <f>VLOOKUP(A894,Taul1!A2:C834,2)</f>
        <v>Ei perusasteen jälkeistä tutkintoa, 25-29-vuotiaat miehet</v>
      </c>
      <c r="L894" t="s">
        <v>1663</v>
      </c>
      <c r="M894" t="str">
        <f t="shared" si="13"/>
        <v>19,47,0</v>
      </c>
      <c r="O894">
        <f>VLOOKUP(B894,Taul1!A2:C834,3)</f>
        <v>0</v>
      </c>
      <c r="P894" t="str">
        <f>VLOOKUP(B894,Taul1!A2:C834,2)</f>
        <v>Taloudellinen huoltosuhde</v>
      </c>
    </row>
    <row r="895" spans="1:16" ht="18" x14ac:dyDescent="0.3">
      <c r="A895" s="1" t="s">
        <v>41</v>
      </c>
      <c r="B895" s="1" t="s">
        <v>241</v>
      </c>
      <c r="C895" s="1">
        <v>1.9E-2</v>
      </c>
      <c r="D895" s="1">
        <v>0.74532286933120195</v>
      </c>
      <c r="E895" s="1" t="s">
        <v>337</v>
      </c>
      <c r="F895" s="3">
        <v>20</v>
      </c>
      <c r="G895" s="3">
        <v>1</v>
      </c>
      <c r="H895">
        <f>VLOOKUP(A895,Taul1!A2:C834,3)</f>
        <v>1</v>
      </c>
      <c r="I895" t="str">
        <f>VLOOKUP(A895,Taul1!A2:C834,2)</f>
        <v>Ei perusasteen jälkeistä tutkintoa, 25-29-vuotiaat naiset</v>
      </c>
      <c r="L895" t="s">
        <v>1663</v>
      </c>
      <c r="M895" t="str">
        <f t="shared" si="13"/>
        <v>20,1,0</v>
      </c>
      <c r="O895">
        <f>VLOOKUP(B895,Taul1!A2:C834,3)</f>
        <v>0</v>
      </c>
      <c r="P895" t="str">
        <f>VLOOKUP(B895,Taul1!A2:C834,2)</f>
        <v>Yleishallinto investointimenot yhteensä</v>
      </c>
    </row>
    <row r="896" spans="1:16" ht="18" x14ac:dyDescent="0.3">
      <c r="A896" s="1" t="s">
        <v>41</v>
      </c>
      <c r="B896" s="1" t="s">
        <v>243</v>
      </c>
      <c r="C896" s="1">
        <v>0.125</v>
      </c>
      <c r="D896" s="1">
        <v>2.79777960191336E-2</v>
      </c>
      <c r="E896" s="1" t="s">
        <v>337</v>
      </c>
      <c r="F896" s="3">
        <v>20</v>
      </c>
      <c r="G896" s="3">
        <v>2</v>
      </c>
      <c r="H896">
        <f>VLOOKUP(A896,Taul1!A2:C834,3)</f>
        <v>1</v>
      </c>
      <c r="I896" t="str">
        <f>VLOOKUP(A896,Taul1!A2:C834,2)</f>
        <v>Ei perusasteen jälkeistä tutkintoa, 25-29-vuotiaat naiset</v>
      </c>
      <c r="L896" t="s">
        <v>1663</v>
      </c>
      <c r="M896" t="str">
        <f t="shared" si="13"/>
        <v>20,2,1</v>
      </c>
      <c r="O896">
        <f>VLOOKUP(B896,Taul1!A2:C834,3)</f>
        <v>0</v>
      </c>
      <c r="P896" t="str">
        <f>VLOOKUP(B896,Taul1!A2:C834,2)</f>
        <v>Lasten ja perheiden palvelut investointimenot yhteensä</v>
      </c>
    </row>
    <row r="897" spans="1:16" ht="18" x14ac:dyDescent="0.3">
      <c r="A897" s="1" t="s">
        <v>41</v>
      </c>
      <c r="B897" s="1" t="s">
        <v>245</v>
      </c>
      <c r="C897" s="1">
        <v>4.3999999999999997E-2</v>
      </c>
      <c r="D897" s="1">
        <v>0.43799161842916901</v>
      </c>
      <c r="E897" s="1" t="s">
        <v>337</v>
      </c>
      <c r="F897" s="3">
        <v>20</v>
      </c>
      <c r="G897" s="3">
        <v>3</v>
      </c>
      <c r="H897">
        <f>VLOOKUP(A897,Taul1!A2:C834,3)</f>
        <v>1</v>
      </c>
      <c r="I897" t="str">
        <f>VLOOKUP(A897,Taul1!A2:C834,2)</f>
        <v>Ei perusasteen jälkeistä tutkintoa, 25-29-vuotiaat naiset</v>
      </c>
      <c r="L897" t="s">
        <v>1663</v>
      </c>
      <c r="M897" t="str">
        <f t="shared" si="13"/>
        <v>20,3,0</v>
      </c>
      <c r="O897">
        <f>VLOOKUP(B897,Taul1!A2:C834,3)</f>
        <v>0</v>
      </c>
      <c r="P897" t="str">
        <f>VLOOKUP(B897,Taul1!A2:C834,2)</f>
        <v>Ikääntyneiden palvelut investointimenot yhteensä</v>
      </c>
    </row>
    <row r="898" spans="1:16" ht="18" x14ac:dyDescent="0.3">
      <c r="A898" s="1" t="s">
        <v>41</v>
      </c>
      <c r="B898" s="1" t="s">
        <v>247</v>
      </c>
      <c r="C898" s="1">
        <v>3.9E-2</v>
      </c>
      <c r="D898" s="1">
        <v>0.49268716534124402</v>
      </c>
      <c r="E898" s="1" t="s">
        <v>337</v>
      </c>
      <c r="F898" s="3">
        <v>20</v>
      </c>
      <c r="G898" s="3">
        <v>4</v>
      </c>
      <c r="H898">
        <f>VLOOKUP(A898,Taul1!A2:C834,3)</f>
        <v>1</v>
      </c>
      <c r="I898" t="str">
        <f>VLOOKUP(A898,Taul1!A2:C834,2)</f>
        <v>Ei perusasteen jälkeistä tutkintoa, 25-29-vuotiaat naiset</v>
      </c>
      <c r="L898" t="s">
        <v>1663</v>
      </c>
      <c r="M898" t="str">
        <f t="shared" si="13"/>
        <v>20,4,0</v>
      </c>
      <c r="O898">
        <f>VLOOKUP(B898,Taul1!A2:C834,3)</f>
        <v>0</v>
      </c>
      <c r="P898" t="str">
        <f>VLOOKUP(B898,Taul1!A2:C834,2)</f>
        <v>Vammaisten palvelut investointimenot yhteensä</v>
      </c>
    </row>
    <row r="899" spans="1:16" ht="18" x14ac:dyDescent="0.3">
      <c r="A899" s="1" t="s">
        <v>41</v>
      </c>
      <c r="B899" s="1" t="s">
        <v>249</v>
      </c>
      <c r="C899" s="1">
        <v>8.2000000000000003E-2</v>
      </c>
      <c r="D899" s="1">
        <v>0.14925557821593499</v>
      </c>
      <c r="E899" s="1" t="s">
        <v>337</v>
      </c>
      <c r="F899" s="3">
        <v>20</v>
      </c>
      <c r="G899" s="3">
        <v>5</v>
      </c>
      <c r="H899">
        <f>VLOOKUP(A899,Taul1!A2:C834,3)</f>
        <v>1</v>
      </c>
      <c r="I899" t="str">
        <f>VLOOKUP(A899,Taul1!A2:C834,2)</f>
        <v>Ei perusasteen jälkeistä tutkintoa, 25-29-vuotiaat naiset</v>
      </c>
      <c r="L899" t="s">
        <v>1663</v>
      </c>
      <c r="M899" t="str">
        <f t="shared" ref="M899:M962" si="14">F899&amp;L899&amp;G899&amp;L899&amp;INT(C899*10)</f>
        <v>20,5,0</v>
      </c>
      <c r="O899">
        <f>VLOOKUP(B899,Taul1!A2:C834,3)</f>
        <v>0</v>
      </c>
      <c r="P899" t="str">
        <f>VLOOKUP(B899,Taul1!A2:C834,2)</f>
        <v>Kotihoito investointimenot yhteensä</v>
      </c>
    </row>
    <row r="900" spans="1:16" ht="18" x14ac:dyDescent="0.3">
      <c r="A900" s="1" t="s">
        <v>41</v>
      </c>
      <c r="B900" s="1" t="s">
        <v>251</v>
      </c>
      <c r="C900" s="1">
        <v>2.9000000000000001E-2</v>
      </c>
      <c r="D900" s="1">
        <v>0.60841565303322898</v>
      </c>
      <c r="E900" s="1" t="s">
        <v>337</v>
      </c>
      <c r="F900" s="3">
        <v>20</v>
      </c>
      <c r="G900" s="3">
        <v>6</v>
      </c>
      <c r="H900">
        <f>VLOOKUP(A900,Taul1!A2:C834,3)</f>
        <v>1</v>
      </c>
      <c r="I900" t="str">
        <f>VLOOKUP(A900,Taul1!A2:C834,2)</f>
        <v>Ei perusasteen jälkeistä tutkintoa, 25-29-vuotiaat naiset</v>
      </c>
      <c r="L900" t="s">
        <v>1663</v>
      </c>
      <c r="M900" t="str">
        <f t="shared" si="14"/>
        <v>20,6,0</v>
      </c>
      <c r="O900">
        <f>VLOOKUP(B900,Taul1!A2:C834,3)</f>
        <v>0</v>
      </c>
      <c r="P900" t="str">
        <f>VLOOKUP(B900,Taul1!A2:C834,2)</f>
        <v>Työllistymistä tukevat palvelut investointimenot yhteensä</v>
      </c>
    </row>
    <row r="901" spans="1:16" ht="18" x14ac:dyDescent="0.3">
      <c r="A901" s="1" t="s">
        <v>41</v>
      </c>
      <c r="B901" s="1" t="s">
        <v>253</v>
      </c>
      <c r="C901" s="1">
        <v>0.16</v>
      </c>
      <c r="D901" s="1">
        <v>4.7571199695868299E-3</v>
      </c>
      <c r="E901" s="1" t="s">
        <v>337</v>
      </c>
      <c r="F901" s="3">
        <v>20</v>
      </c>
      <c r="G901" s="3">
        <v>7</v>
      </c>
      <c r="H901">
        <f>VLOOKUP(A901,Taul1!A2:C834,3)</f>
        <v>1</v>
      </c>
      <c r="I901" t="str">
        <f>VLOOKUP(A901,Taul1!A2:C834,2)</f>
        <v>Ei perusasteen jälkeistä tutkintoa, 25-29-vuotiaat naiset</v>
      </c>
      <c r="L901" t="s">
        <v>1663</v>
      </c>
      <c r="M901" t="str">
        <f t="shared" si="14"/>
        <v>20,7,1</v>
      </c>
      <c r="O901">
        <f>VLOOKUP(B901,Taul1!A2:C834,3)</f>
        <v>0</v>
      </c>
      <c r="P901" t="str">
        <f>VLOOKUP(B901,Taul1!A2:C834,2)</f>
        <v>Päihdehuollon erityispalvelut investointimenot yhteensä</v>
      </c>
    </row>
    <row r="902" spans="1:16" ht="18" x14ac:dyDescent="0.3">
      <c r="A902" s="1" t="s">
        <v>41</v>
      </c>
      <c r="B902" s="1" t="s">
        <v>255</v>
      </c>
      <c r="C902" s="1">
        <v>2.8000000000000001E-2</v>
      </c>
      <c r="D902" s="1">
        <v>0.625601656717513</v>
      </c>
      <c r="E902" s="1" t="s">
        <v>337</v>
      </c>
      <c r="F902" s="3">
        <v>20</v>
      </c>
      <c r="G902" s="3">
        <v>8</v>
      </c>
      <c r="H902">
        <f>VLOOKUP(A902,Taul1!A2:C834,3)</f>
        <v>1</v>
      </c>
      <c r="I902" t="str">
        <f>VLOOKUP(A902,Taul1!A2:C834,2)</f>
        <v>Ei perusasteen jälkeistä tutkintoa, 25-29-vuotiaat naiset</v>
      </c>
      <c r="L902" t="s">
        <v>1663</v>
      </c>
      <c r="M902" t="str">
        <f t="shared" si="14"/>
        <v>20,8,0</v>
      </c>
      <c r="O902">
        <f>VLOOKUP(B902,Taul1!A2:C834,3)</f>
        <v>0</v>
      </c>
      <c r="P902" t="str">
        <f>VLOOKUP(B902,Taul1!A2:C834,2)</f>
        <v>Perusterveydenhuolto investointimenot yhteensä</v>
      </c>
    </row>
    <row r="903" spans="1:16" ht="18" x14ac:dyDescent="0.3">
      <c r="A903" s="1" t="s">
        <v>41</v>
      </c>
      <c r="B903" s="1" t="s">
        <v>257</v>
      </c>
      <c r="C903" s="1">
        <v>5.0999999999999997E-2</v>
      </c>
      <c r="D903" s="1">
        <v>0.366187194681524</v>
      </c>
      <c r="E903" s="1" t="s">
        <v>337</v>
      </c>
      <c r="F903" s="3">
        <v>20</v>
      </c>
      <c r="G903" s="3">
        <v>9</v>
      </c>
      <c r="H903">
        <f>VLOOKUP(A903,Taul1!A2:C834,3)</f>
        <v>1</v>
      </c>
      <c r="I903" t="str">
        <f>VLOOKUP(A903,Taul1!A2:C834,2)</f>
        <v>Ei perusasteen jälkeistä tutkintoa, 25-29-vuotiaat naiset</v>
      </c>
      <c r="L903" t="s">
        <v>1663</v>
      </c>
      <c r="M903" t="str">
        <f t="shared" si="14"/>
        <v>20,9,0</v>
      </c>
      <c r="O903">
        <f>VLOOKUP(B903,Taul1!A2:C834,3)</f>
        <v>0</v>
      </c>
      <c r="P903" t="str">
        <f>VLOOKUP(B903,Taul1!A2:C834,2)</f>
        <v>Erikoissairaanhoito investointimenot yhteensä</v>
      </c>
    </row>
    <row r="904" spans="1:16" ht="18" x14ac:dyDescent="0.3">
      <c r="A904" s="1" t="s">
        <v>41</v>
      </c>
      <c r="B904" s="1" t="s">
        <v>259</v>
      </c>
      <c r="C904" s="1">
        <v>0.16900000000000001</v>
      </c>
      <c r="D904" s="1">
        <v>2.8571658181801799E-3</v>
      </c>
      <c r="E904" s="1" t="s">
        <v>337</v>
      </c>
      <c r="F904" s="3">
        <v>20</v>
      </c>
      <c r="G904" s="3">
        <v>10</v>
      </c>
      <c r="H904">
        <f>VLOOKUP(A904,Taul1!A2:C834,3)</f>
        <v>1</v>
      </c>
      <c r="I904" t="str">
        <f>VLOOKUP(A904,Taul1!A2:C834,2)</f>
        <v>Ei perusasteen jälkeistä tutkintoa, 25-29-vuotiaat naiset</v>
      </c>
      <c r="L904" t="s">
        <v>1663</v>
      </c>
      <c r="M904" t="str">
        <f t="shared" si="14"/>
        <v>20,10,1</v>
      </c>
      <c r="O904">
        <f>VLOOKUP(B904,Taul1!A2:C834,3)</f>
        <v>0</v>
      </c>
      <c r="P904" t="str">
        <f>VLOOKUP(B904,Taul1!A2:C834,2)</f>
        <v>Ympäristöterveydenhuolto investointimenot yhteensä</v>
      </c>
    </row>
    <row r="905" spans="1:16" ht="18" x14ac:dyDescent="0.3">
      <c r="A905" s="1" t="s">
        <v>41</v>
      </c>
      <c r="B905" s="1" t="s">
        <v>261</v>
      </c>
      <c r="C905" s="1">
        <v>8.2000000000000003E-2</v>
      </c>
      <c r="D905" s="1">
        <v>0.14965055368750699</v>
      </c>
      <c r="E905" s="1" t="s">
        <v>337</v>
      </c>
      <c r="F905" s="3">
        <v>20</v>
      </c>
      <c r="G905" s="3">
        <v>11</v>
      </c>
      <c r="H905">
        <f>VLOOKUP(A905,Taul1!A2:C834,3)</f>
        <v>1</v>
      </c>
      <c r="I905" t="str">
        <f>VLOOKUP(A905,Taul1!A2:C834,2)</f>
        <v>Ei perusasteen jälkeistä tutkintoa, 25-29-vuotiaat naiset</v>
      </c>
      <c r="L905" t="s">
        <v>1663</v>
      </c>
      <c r="M905" t="str">
        <f t="shared" si="14"/>
        <v>20,11,0</v>
      </c>
      <c r="O905">
        <f>VLOOKUP(B905,Taul1!A2:C834,3)</f>
        <v>0</v>
      </c>
      <c r="P905" t="str">
        <f>VLOOKUP(B905,Taul1!A2:C834,2)</f>
        <v>Muu sosiaali- ja terveystoiminta investointimenot yhteensä</v>
      </c>
    </row>
    <row r="906" spans="1:16" ht="18" x14ac:dyDescent="0.3">
      <c r="A906" s="1" t="s">
        <v>41</v>
      </c>
      <c r="B906" s="1" t="s">
        <v>263</v>
      </c>
      <c r="C906" s="1">
        <v>9.4E-2</v>
      </c>
      <c r="D906" s="1">
        <v>9.9505326986815607E-2</v>
      </c>
      <c r="E906" s="1" t="s">
        <v>337</v>
      </c>
      <c r="F906" s="3">
        <v>20</v>
      </c>
      <c r="G906" s="3">
        <v>12</v>
      </c>
      <c r="H906">
        <f>VLOOKUP(A906,Taul1!A2:C834,3)</f>
        <v>1</v>
      </c>
      <c r="I906" t="str">
        <f>VLOOKUP(A906,Taul1!A2:C834,2)</f>
        <v>Ei perusasteen jälkeistä tutkintoa, 25-29-vuotiaat naiset</v>
      </c>
      <c r="L906" t="s">
        <v>1663</v>
      </c>
      <c r="M906" t="str">
        <f t="shared" si="14"/>
        <v>20,12,0</v>
      </c>
      <c r="O906">
        <f>VLOOKUP(B906,Taul1!A2:C834,3)</f>
        <v>0</v>
      </c>
      <c r="P906" t="str">
        <f>VLOOKUP(B906,Taul1!A2:C834,2)</f>
        <v>Sosiaali- ja terveystoiminta yhteensä investointimenot yhteensä</v>
      </c>
    </row>
    <row r="907" spans="1:16" ht="18" x14ac:dyDescent="0.3">
      <c r="A907" s="1" t="s">
        <v>41</v>
      </c>
      <c r="B907" s="1" t="s">
        <v>265</v>
      </c>
      <c r="C907" s="1">
        <v>6.4000000000000001E-2</v>
      </c>
      <c r="D907" s="1">
        <v>0.261315864026398</v>
      </c>
      <c r="E907" s="1" t="s">
        <v>337</v>
      </c>
      <c r="F907" s="3">
        <v>20</v>
      </c>
      <c r="G907" s="3">
        <v>13</v>
      </c>
      <c r="H907">
        <f>VLOOKUP(A907,Taul1!A2:C834,3)</f>
        <v>1</v>
      </c>
      <c r="I907" t="str">
        <f>VLOOKUP(A907,Taul1!A2:C834,2)</f>
        <v>Ei perusasteen jälkeistä tutkintoa, 25-29-vuotiaat naiset</v>
      </c>
      <c r="L907" t="s">
        <v>1663</v>
      </c>
      <c r="M907" t="str">
        <f t="shared" si="14"/>
        <v>20,13,0</v>
      </c>
      <c r="O907">
        <f>VLOOKUP(B907,Taul1!A2:C834,3)</f>
        <v>0</v>
      </c>
      <c r="P907" t="str">
        <f>VLOOKUP(B907,Taul1!A2:C834,2)</f>
        <v>Varhaiskasvatus investointimenot yhteensä</v>
      </c>
    </row>
    <row r="908" spans="1:16" ht="18" x14ac:dyDescent="0.3">
      <c r="A908" s="1" t="s">
        <v>41</v>
      </c>
      <c r="B908" s="1" t="s">
        <v>267</v>
      </c>
      <c r="C908" s="1">
        <v>9.9000000000000005E-2</v>
      </c>
      <c r="D908" s="1">
        <v>8.0267458358617705E-2</v>
      </c>
      <c r="E908" s="1" t="s">
        <v>337</v>
      </c>
      <c r="F908" s="3">
        <v>20</v>
      </c>
      <c r="G908" s="3">
        <v>14</v>
      </c>
      <c r="H908">
        <f>VLOOKUP(A908,Taul1!A2:C834,3)</f>
        <v>1</v>
      </c>
      <c r="I908" t="str">
        <f>VLOOKUP(A908,Taul1!A2:C834,2)</f>
        <v>Ei perusasteen jälkeistä tutkintoa, 25-29-vuotiaat naiset</v>
      </c>
      <c r="L908" t="s">
        <v>1663</v>
      </c>
      <c r="M908" t="str">
        <f t="shared" si="14"/>
        <v>20,14,0</v>
      </c>
      <c r="O908">
        <f>VLOOKUP(B908,Taul1!A2:C834,3)</f>
        <v>0</v>
      </c>
      <c r="P908" t="str">
        <f>VLOOKUP(B908,Taul1!A2:C834,2)</f>
        <v>Esiopetus investointimenot yhteensä</v>
      </c>
    </row>
    <row r="909" spans="1:16" ht="18" x14ac:dyDescent="0.3">
      <c r="A909" s="1" t="s">
        <v>41</v>
      </c>
      <c r="B909" s="1" t="s">
        <v>269</v>
      </c>
      <c r="C909" s="1">
        <v>-2E-3</v>
      </c>
      <c r="D909" s="1">
        <v>0.96695972042247302</v>
      </c>
      <c r="E909" s="1" t="s">
        <v>337</v>
      </c>
      <c r="F909" s="3">
        <v>20</v>
      </c>
      <c r="G909" s="3">
        <v>15</v>
      </c>
      <c r="H909">
        <f>VLOOKUP(A909,Taul1!A2:C834,3)</f>
        <v>1</v>
      </c>
      <c r="I909" t="str">
        <f>VLOOKUP(A909,Taul1!A2:C834,2)</f>
        <v>Ei perusasteen jälkeistä tutkintoa, 25-29-vuotiaat naiset</v>
      </c>
      <c r="L909" t="s">
        <v>1663</v>
      </c>
      <c r="M909" t="str">
        <f t="shared" si="14"/>
        <v>20,15,-1</v>
      </c>
      <c r="O909">
        <f>VLOOKUP(B909,Taul1!A2:C834,3)</f>
        <v>0</v>
      </c>
      <c r="P909" t="str">
        <f>VLOOKUP(B909,Taul1!A2:C834,2)</f>
        <v>Perusopetus investointimenot yhteensä</v>
      </c>
    </row>
    <row r="910" spans="1:16" ht="18" x14ac:dyDescent="0.3">
      <c r="A910" s="1" t="s">
        <v>41</v>
      </c>
      <c r="B910" s="1" t="s">
        <v>271</v>
      </c>
      <c r="C910" s="1">
        <v>2E-3</v>
      </c>
      <c r="D910" s="1">
        <v>0.97461258650356097</v>
      </c>
      <c r="E910" s="1" t="s">
        <v>337</v>
      </c>
      <c r="F910" s="3">
        <v>20</v>
      </c>
      <c r="G910" s="3">
        <v>16</v>
      </c>
      <c r="H910">
        <f>VLOOKUP(A910,Taul1!A2:C834,3)</f>
        <v>1</v>
      </c>
      <c r="I910" t="str">
        <f>VLOOKUP(A910,Taul1!A2:C834,2)</f>
        <v>Ei perusasteen jälkeistä tutkintoa, 25-29-vuotiaat naiset</v>
      </c>
      <c r="L910" t="s">
        <v>1663</v>
      </c>
      <c r="M910" t="str">
        <f t="shared" si="14"/>
        <v>20,16,0</v>
      </c>
      <c r="O910">
        <f>VLOOKUP(B910,Taul1!A2:C834,3)</f>
        <v>0</v>
      </c>
      <c r="P910" t="str">
        <f>VLOOKUP(B910,Taul1!A2:C834,2)</f>
        <v>Lukiokoulutus investointimenot yhteensä</v>
      </c>
    </row>
    <row r="911" spans="1:16" ht="18" x14ac:dyDescent="0.3">
      <c r="A911" s="1" t="s">
        <v>41</v>
      </c>
      <c r="B911" s="1" t="s">
        <v>273</v>
      </c>
      <c r="C911" s="1">
        <v>6.3E-2</v>
      </c>
      <c r="D911" s="1">
        <v>0.26726995382350099</v>
      </c>
      <c r="E911" s="1" t="s">
        <v>337</v>
      </c>
      <c r="F911" s="3">
        <v>20</v>
      </c>
      <c r="G911" s="3">
        <v>17</v>
      </c>
      <c r="H911">
        <f>VLOOKUP(A911,Taul1!A2:C834,3)</f>
        <v>1</v>
      </c>
      <c r="I911" t="str">
        <f>VLOOKUP(A911,Taul1!A2:C834,2)</f>
        <v>Ei perusasteen jälkeistä tutkintoa, 25-29-vuotiaat naiset</v>
      </c>
      <c r="L911" t="s">
        <v>1663</v>
      </c>
      <c r="M911" t="str">
        <f t="shared" si="14"/>
        <v>20,17,0</v>
      </c>
      <c r="O911">
        <f>VLOOKUP(B911,Taul1!A2:C834,3)</f>
        <v>0</v>
      </c>
      <c r="P911" t="str">
        <f>VLOOKUP(B911,Taul1!A2:C834,2)</f>
        <v>Ammatillinen koulutus investointimenot yhteensä</v>
      </c>
    </row>
    <row r="912" spans="1:16" ht="18" x14ac:dyDescent="0.3">
      <c r="A912" s="1" t="s">
        <v>41</v>
      </c>
      <c r="B912" s="1" t="s">
        <v>275</v>
      </c>
      <c r="C912" s="1">
        <v>4.2999999999999997E-2</v>
      </c>
      <c r="D912" s="1">
        <v>0.45420693741399598</v>
      </c>
      <c r="E912" s="1" t="s">
        <v>337</v>
      </c>
      <c r="F912" s="3">
        <v>20</v>
      </c>
      <c r="G912" s="3">
        <v>18</v>
      </c>
      <c r="H912">
        <f>VLOOKUP(A912,Taul1!A2:C834,3)</f>
        <v>1</v>
      </c>
      <c r="I912" t="str">
        <f>VLOOKUP(A912,Taul1!A2:C834,2)</f>
        <v>Ei perusasteen jälkeistä tutkintoa, 25-29-vuotiaat naiset</v>
      </c>
      <c r="L912" t="s">
        <v>1663</v>
      </c>
      <c r="M912" t="str">
        <f t="shared" si="14"/>
        <v>20,18,0</v>
      </c>
      <c r="O912">
        <f>VLOOKUP(B912,Taul1!A2:C834,3)</f>
        <v>0</v>
      </c>
      <c r="P912" t="str">
        <f>VLOOKUP(B912,Taul1!A2:C834,2)</f>
        <v>Kansalaisopistojen vapaa sivistystyö investointimenot yhteensä</v>
      </c>
    </row>
    <row r="913" spans="1:16" ht="18" x14ac:dyDescent="0.3">
      <c r="A913" s="1" t="s">
        <v>41</v>
      </c>
      <c r="B913" s="1" t="s">
        <v>277</v>
      </c>
      <c r="C913" s="1">
        <v>9.7000000000000003E-2</v>
      </c>
      <c r="D913" s="1">
        <v>8.6957102071894402E-2</v>
      </c>
      <c r="E913" s="1" t="s">
        <v>337</v>
      </c>
      <c r="F913" s="3">
        <v>20</v>
      </c>
      <c r="G913" s="3">
        <v>19</v>
      </c>
      <c r="H913">
        <f>VLOOKUP(A913,Taul1!A2:C834,3)</f>
        <v>1</v>
      </c>
      <c r="I913" t="str">
        <f>VLOOKUP(A913,Taul1!A2:C834,2)</f>
        <v>Ei perusasteen jälkeistä tutkintoa, 25-29-vuotiaat naiset</v>
      </c>
      <c r="L913" t="s">
        <v>1663</v>
      </c>
      <c r="M913" t="str">
        <f t="shared" si="14"/>
        <v>20,19,0</v>
      </c>
      <c r="O913">
        <f>VLOOKUP(B913,Taul1!A2:C834,3)</f>
        <v>0</v>
      </c>
      <c r="P913" t="str">
        <f>VLOOKUP(B913,Taul1!A2:C834,2)</f>
        <v>Taiteen perusopetus investointimenot yhteensä</v>
      </c>
    </row>
    <row r="914" spans="1:16" ht="18" x14ac:dyDescent="0.3">
      <c r="A914" s="1" t="s">
        <v>41</v>
      </c>
      <c r="B914" s="1" t="s">
        <v>279</v>
      </c>
      <c r="C914" s="1">
        <v>-6.7000000000000004E-2</v>
      </c>
      <c r="D914" s="1">
        <v>0.23840255030615001</v>
      </c>
      <c r="E914" s="1" t="s">
        <v>337</v>
      </c>
      <c r="F914" s="3">
        <v>20</v>
      </c>
      <c r="G914" s="3">
        <v>20</v>
      </c>
      <c r="H914">
        <f>VLOOKUP(A914,Taul1!A2:C834,3)</f>
        <v>1</v>
      </c>
      <c r="I914" t="str">
        <f>VLOOKUP(A914,Taul1!A2:C834,2)</f>
        <v>Ei perusasteen jälkeistä tutkintoa, 25-29-vuotiaat naiset</v>
      </c>
      <c r="L914" t="s">
        <v>1663</v>
      </c>
      <c r="M914" t="str">
        <f t="shared" si="14"/>
        <v>20,20,-1</v>
      </c>
      <c r="O914">
        <f>VLOOKUP(B914,Taul1!A2:C834,3)</f>
        <v>0</v>
      </c>
      <c r="P914" t="str">
        <f>VLOOKUP(B914,Taul1!A2:C834,2)</f>
        <v>Muu opetustoiminta investointimenot yhteensä</v>
      </c>
    </row>
    <row r="915" spans="1:16" ht="18" x14ac:dyDescent="0.3">
      <c r="A915" s="1" t="s">
        <v>41</v>
      </c>
      <c r="B915" s="1" t="s">
        <v>281</v>
      </c>
      <c r="C915" s="1">
        <v>-7.0000000000000001E-3</v>
      </c>
      <c r="D915" s="1">
        <v>0.89907780751397004</v>
      </c>
      <c r="E915" s="1" t="s">
        <v>337</v>
      </c>
      <c r="F915" s="3">
        <v>20</v>
      </c>
      <c r="G915" s="3">
        <v>21</v>
      </c>
      <c r="H915">
        <f>VLOOKUP(A915,Taul1!A2:C834,3)</f>
        <v>1</v>
      </c>
      <c r="I915" t="str">
        <f>VLOOKUP(A915,Taul1!A2:C834,2)</f>
        <v>Ei perusasteen jälkeistä tutkintoa, 25-29-vuotiaat naiset</v>
      </c>
      <c r="L915" t="s">
        <v>1663</v>
      </c>
      <c r="M915" t="str">
        <f t="shared" si="14"/>
        <v>20,21,-1</v>
      </c>
      <c r="O915">
        <f>VLOOKUP(B915,Taul1!A2:C834,3)</f>
        <v>0</v>
      </c>
      <c r="P915" t="str">
        <f>VLOOKUP(B915,Taul1!A2:C834,2)</f>
        <v>Kirjastotoiminta investointimenot yhteensä</v>
      </c>
    </row>
    <row r="916" spans="1:16" ht="18" x14ac:dyDescent="0.3">
      <c r="A916" s="1" t="s">
        <v>41</v>
      </c>
      <c r="B916" s="1" t="s">
        <v>283</v>
      </c>
      <c r="C916" s="1">
        <v>-9.8000000000000004E-2</v>
      </c>
      <c r="D916" s="1">
        <v>8.3791461989004196E-2</v>
      </c>
      <c r="E916" s="1" t="s">
        <v>337</v>
      </c>
      <c r="F916" s="3">
        <v>20</v>
      </c>
      <c r="G916" s="3">
        <v>22</v>
      </c>
      <c r="H916">
        <f>VLOOKUP(A916,Taul1!A2:C834,3)</f>
        <v>1</v>
      </c>
      <c r="I916" t="str">
        <f>VLOOKUP(A916,Taul1!A2:C834,2)</f>
        <v>Ei perusasteen jälkeistä tutkintoa, 25-29-vuotiaat naiset</v>
      </c>
      <c r="L916" t="s">
        <v>1663</v>
      </c>
      <c r="M916" t="str">
        <f t="shared" si="14"/>
        <v>20,22,-1</v>
      </c>
      <c r="O916">
        <f>VLOOKUP(B916,Taul1!A2:C834,3)</f>
        <v>0</v>
      </c>
      <c r="P916" t="str">
        <f>VLOOKUP(B916,Taul1!A2:C834,2)</f>
        <v>Liikunta ja ulkoilu investointimenot yhteensä</v>
      </c>
    </row>
    <row r="917" spans="1:16" ht="18" x14ac:dyDescent="0.3">
      <c r="A917" s="1" t="s">
        <v>41</v>
      </c>
      <c r="B917" s="1" t="s">
        <v>285</v>
      </c>
      <c r="C917" s="1">
        <v>-8.0000000000000002E-3</v>
      </c>
      <c r="D917" s="1">
        <v>0.88281551704999695</v>
      </c>
      <c r="E917" s="1" t="s">
        <v>337</v>
      </c>
      <c r="F917" s="3">
        <v>20</v>
      </c>
      <c r="G917" s="3">
        <v>23</v>
      </c>
      <c r="H917">
        <f>VLOOKUP(A917,Taul1!A2:C834,3)</f>
        <v>1</v>
      </c>
      <c r="I917" t="str">
        <f>VLOOKUP(A917,Taul1!A2:C834,2)</f>
        <v>Ei perusasteen jälkeistä tutkintoa, 25-29-vuotiaat naiset</v>
      </c>
      <c r="L917" t="s">
        <v>1663</v>
      </c>
      <c r="M917" t="str">
        <f t="shared" si="14"/>
        <v>20,23,-1</v>
      </c>
      <c r="O917">
        <f>VLOOKUP(B917,Taul1!A2:C834,3)</f>
        <v>0</v>
      </c>
      <c r="P917" t="str">
        <f>VLOOKUP(B917,Taul1!A2:C834,2)</f>
        <v>Nuorisotoiminta investointimenot yhteensä</v>
      </c>
    </row>
    <row r="918" spans="1:16" ht="18" x14ac:dyDescent="0.3">
      <c r="A918" s="1" t="s">
        <v>41</v>
      </c>
      <c r="B918" s="1" t="s">
        <v>287</v>
      </c>
      <c r="C918" s="1">
        <v>5.6000000000000001E-2</v>
      </c>
      <c r="D918" s="1">
        <v>0.32727297183079002</v>
      </c>
      <c r="E918" s="1" t="s">
        <v>337</v>
      </c>
      <c r="F918" s="3">
        <v>20</v>
      </c>
      <c r="G918" s="3">
        <v>24</v>
      </c>
      <c r="H918">
        <f>VLOOKUP(A918,Taul1!A2:C834,3)</f>
        <v>1</v>
      </c>
      <c r="I918" t="str">
        <f>VLOOKUP(A918,Taul1!A2:C834,2)</f>
        <v>Ei perusasteen jälkeistä tutkintoa, 25-29-vuotiaat naiset</v>
      </c>
      <c r="L918" t="s">
        <v>1663</v>
      </c>
      <c r="M918" t="str">
        <f t="shared" si="14"/>
        <v>20,24,0</v>
      </c>
      <c r="O918">
        <f>VLOOKUP(B918,Taul1!A2:C834,3)</f>
        <v>0</v>
      </c>
      <c r="P918" t="str">
        <f>VLOOKUP(B918,Taul1!A2:C834,2)</f>
        <v>Museo- ja näyttelytoiminta investointimenot yhteensä</v>
      </c>
    </row>
    <row r="919" spans="1:16" ht="18" x14ac:dyDescent="0.3">
      <c r="A919" s="1" t="s">
        <v>41</v>
      </c>
      <c r="B919" s="1" t="s">
        <v>289</v>
      </c>
      <c r="C919" s="1">
        <v>8.4000000000000005E-2</v>
      </c>
      <c r="D919" s="1">
        <v>0.14232126341861301</v>
      </c>
      <c r="E919" s="1" t="s">
        <v>337</v>
      </c>
      <c r="F919" s="3">
        <v>20</v>
      </c>
      <c r="G919" s="3">
        <v>25</v>
      </c>
      <c r="H919">
        <f>VLOOKUP(A919,Taul1!A2:C834,3)</f>
        <v>1</v>
      </c>
      <c r="I919" t="str">
        <f>VLOOKUP(A919,Taul1!A2:C834,2)</f>
        <v>Ei perusasteen jälkeistä tutkintoa, 25-29-vuotiaat naiset</v>
      </c>
      <c r="L919" t="s">
        <v>1663</v>
      </c>
      <c r="M919" t="str">
        <f t="shared" si="14"/>
        <v>20,25,0</v>
      </c>
      <c r="O919">
        <f>VLOOKUP(B919,Taul1!A2:C834,3)</f>
        <v>0</v>
      </c>
      <c r="P919" t="str">
        <f>VLOOKUP(B919,Taul1!A2:C834,2)</f>
        <v>Teatteri-, tanssi- ja sirkustoiminta investointimenot yhteensä</v>
      </c>
    </row>
    <row r="920" spans="1:16" ht="18" x14ac:dyDescent="0.3">
      <c r="A920" s="1" t="s">
        <v>41</v>
      </c>
      <c r="B920" s="1" t="s">
        <v>291</v>
      </c>
      <c r="C920" s="1">
        <v>0.14499999999999999</v>
      </c>
      <c r="D920" s="1">
        <v>1.0405854083323901E-2</v>
      </c>
      <c r="E920" s="1" t="s">
        <v>337</v>
      </c>
      <c r="F920" s="3">
        <v>20</v>
      </c>
      <c r="G920" s="3">
        <v>26</v>
      </c>
      <c r="H920">
        <f>VLOOKUP(A920,Taul1!A2:C834,3)</f>
        <v>1</v>
      </c>
      <c r="I920" t="str">
        <f>VLOOKUP(A920,Taul1!A2:C834,2)</f>
        <v>Ei perusasteen jälkeistä tutkintoa, 25-29-vuotiaat naiset</v>
      </c>
      <c r="L920" t="s">
        <v>1663</v>
      </c>
      <c r="M920" t="str">
        <f t="shared" si="14"/>
        <v>20,26,1</v>
      </c>
      <c r="O920">
        <f>VLOOKUP(B920,Taul1!A2:C834,3)</f>
        <v>0</v>
      </c>
      <c r="P920" t="str">
        <f>VLOOKUP(B920,Taul1!A2:C834,2)</f>
        <v>Musiikkitoiminta investointimenot yhteensä</v>
      </c>
    </row>
    <row r="921" spans="1:16" ht="18" x14ac:dyDescent="0.3">
      <c r="A921" s="1" t="s">
        <v>41</v>
      </c>
      <c r="B921" s="1" t="s">
        <v>293</v>
      </c>
      <c r="C921" s="1">
        <v>2.7E-2</v>
      </c>
      <c r="D921" s="1">
        <v>0.63333786064227204</v>
      </c>
      <c r="E921" s="1" t="s">
        <v>337</v>
      </c>
      <c r="F921" s="3">
        <v>20</v>
      </c>
      <c r="G921" s="3">
        <v>27</v>
      </c>
      <c r="H921">
        <f>VLOOKUP(A921,Taul1!A2:C834,3)</f>
        <v>1</v>
      </c>
      <c r="I921" t="str">
        <f>VLOOKUP(A921,Taul1!A2:C834,2)</f>
        <v>Ei perusasteen jälkeistä tutkintoa, 25-29-vuotiaat naiset</v>
      </c>
      <c r="L921" t="s">
        <v>1663</v>
      </c>
      <c r="M921" t="str">
        <f t="shared" si="14"/>
        <v>20,27,0</v>
      </c>
      <c r="O921">
        <f>VLOOKUP(B921,Taul1!A2:C834,3)</f>
        <v>0</v>
      </c>
      <c r="P921" t="str">
        <f>VLOOKUP(B921,Taul1!A2:C834,2)</f>
        <v>Muu kulttuuritoiminta investointimenot yhteensä</v>
      </c>
    </row>
    <row r="922" spans="1:16" ht="18" x14ac:dyDescent="0.3">
      <c r="A922" s="1" t="s">
        <v>41</v>
      </c>
      <c r="B922" s="1" t="s">
        <v>295</v>
      </c>
      <c r="C922" s="1">
        <v>-2.9000000000000001E-2</v>
      </c>
      <c r="D922" s="1">
        <v>0.61372253640317098</v>
      </c>
      <c r="E922" s="1" t="s">
        <v>337</v>
      </c>
      <c r="F922" s="3">
        <v>20</v>
      </c>
      <c r="G922" s="3">
        <v>28</v>
      </c>
      <c r="H922">
        <f>VLOOKUP(A922,Taul1!A2:C834,3)</f>
        <v>1</v>
      </c>
      <c r="I922" t="str">
        <f>VLOOKUP(A922,Taul1!A2:C834,2)</f>
        <v>Ei perusasteen jälkeistä tutkintoa, 25-29-vuotiaat naiset</v>
      </c>
      <c r="L922" t="s">
        <v>1663</v>
      </c>
      <c r="M922" t="str">
        <f t="shared" si="14"/>
        <v>20,28,-1</v>
      </c>
      <c r="O922">
        <f>VLOOKUP(B922,Taul1!A2:C834,3)</f>
        <v>0</v>
      </c>
      <c r="P922" t="str">
        <f>VLOOKUP(B922,Taul1!A2:C834,2)</f>
        <v>Opetus- ja kulttuuritoiminta yhteensä investointimenot yhteensä</v>
      </c>
    </row>
    <row r="923" spans="1:16" ht="18" x14ac:dyDescent="0.3">
      <c r="A923" s="1" t="s">
        <v>41</v>
      </c>
      <c r="B923" s="1" t="s">
        <v>297</v>
      </c>
      <c r="C923" s="1">
        <v>5.8000000000000003E-2</v>
      </c>
      <c r="D923" s="1">
        <v>0.30912471323014801</v>
      </c>
      <c r="E923" s="1" t="s">
        <v>337</v>
      </c>
      <c r="F923" s="3">
        <v>20</v>
      </c>
      <c r="G923" s="3">
        <v>29</v>
      </c>
      <c r="H923">
        <f>VLOOKUP(A923,Taul1!A2:C834,3)</f>
        <v>1</v>
      </c>
      <c r="I923" t="str">
        <f>VLOOKUP(A923,Taul1!A2:C834,2)</f>
        <v>Ei perusasteen jälkeistä tutkintoa, 25-29-vuotiaat naiset</v>
      </c>
      <c r="L923" t="s">
        <v>1663</v>
      </c>
      <c r="M923" t="str">
        <f t="shared" si="14"/>
        <v>20,29,0</v>
      </c>
      <c r="O923">
        <f>VLOOKUP(B923,Taul1!A2:C834,3)</f>
        <v>0</v>
      </c>
      <c r="P923" t="str">
        <f>VLOOKUP(B923,Taul1!A2:C834,2)</f>
        <v>Yhdyskuntasuunnittelu investointimenot yhteensä</v>
      </c>
    </row>
    <row r="924" spans="1:16" ht="18" x14ac:dyDescent="0.3">
      <c r="A924" s="1" t="s">
        <v>41</v>
      </c>
      <c r="B924" s="1" t="s">
        <v>299</v>
      </c>
      <c r="C924" s="1">
        <v>5.8999999999999997E-2</v>
      </c>
      <c r="D924" s="1">
        <v>0.29764245734700401</v>
      </c>
      <c r="E924" s="1" t="s">
        <v>337</v>
      </c>
      <c r="F924" s="3">
        <v>20</v>
      </c>
      <c r="G924" s="3">
        <v>30</v>
      </c>
      <c r="H924">
        <f>VLOOKUP(A924,Taul1!A2:C834,3)</f>
        <v>1</v>
      </c>
      <c r="I924" t="str">
        <f>VLOOKUP(A924,Taul1!A2:C834,2)</f>
        <v>Ei perusasteen jälkeistä tutkintoa, 25-29-vuotiaat naiset</v>
      </c>
      <c r="L924" t="s">
        <v>1663</v>
      </c>
      <c r="M924" t="str">
        <f t="shared" si="14"/>
        <v>20,30,0</v>
      </c>
      <c r="O924">
        <f>VLOOKUP(B924,Taul1!A2:C834,3)</f>
        <v>0</v>
      </c>
      <c r="P924" t="str">
        <f>VLOOKUP(B924,Taul1!A2:C834,2)</f>
        <v>Rakennusvalvonta investointimenot yhteensä</v>
      </c>
    </row>
    <row r="925" spans="1:16" ht="18" x14ac:dyDescent="0.3">
      <c r="A925" s="1" t="s">
        <v>41</v>
      </c>
      <c r="B925" s="1" t="s">
        <v>301</v>
      </c>
      <c r="C925" s="1">
        <v>-4.2000000000000003E-2</v>
      </c>
      <c r="D925" s="1">
        <v>0.46077237301805002</v>
      </c>
      <c r="E925" s="1" t="s">
        <v>337</v>
      </c>
      <c r="F925" s="3">
        <v>20</v>
      </c>
      <c r="G925" s="3">
        <v>31</v>
      </c>
      <c r="H925">
        <f>VLOOKUP(A925,Taul1!A2:C834,3)</f>
        <v>1</v>
      </c>
      <c r="I925" t="str">
        <f>VLOOKUP(A925,Taul1!A2:C834,2)</f>
        <v>Ei perusasteen jälkeistä tutkintoa, 25-29-vuotiaat naiset</v>
      </c>
      <c r="L925" t="s">
        <v>1663</v>
      </c>
      <c r="M925" t="str">
        <f t="shared" si="14"/>
        <v>20,31,-1</v>
      </c>
      <c r="O925">
        <f>VLOOKUP(B925,Taul1!A2:C834,3)</f>
        <v>0</v>
      </c>
      <c r="P925" t="str">
        <f>VLOOKUP(B925,Taul1!A2:C834,2)</f>
        <v>Ympäristön huolto investointimenot yhteensä</v>
      </c>
    </row>
    <row r="926" spans="1:16" ht="18" x14ac:dyDescent="0.3">
      <c r="A926" s="1" t="s">
        <v>41</v>
      </c>
      <c r="B926" s="1" t="s">
        <v>303</v>
      </c>
      <c r="C926" s="1">
        <v>-0.16300000000000001</v>
      </c>
      <c r="D926" s="1">
        <v>4.1165280895241099E-3</v>
      </c>
      <c r="E926" s="1" t="s">
        <v>337</v>
      </c>
      <c r="F926" s="3">
        <v>20</v>
      </c>
      <c r="G926" s="3">
        <v>32</v>
      </c>
      <c r="H926">
        <f>VLOOKUP(A926,Taul1!A2:C834,3)</f>
        <v>1</v>
      </c>
      <c r="I926" t="str">
        <f>VLOOKUP(A926,Taul1!A2:C834,2)</f>
        <v>Ei perusasteen jälkeistä tutkintoa, 25-29-vuotiaat naiset</v>
      </c>
      <c r="L926" t="s">
        <v>1663</v>
      </c>
      <c r="M926" t="str">
        <f t="shared" si="14"/>
        <v>20,32,-2</v>
      </c>
      <c r="O926">
        <f>VLOOKUP(B926,Taul1!A2:C834,3)</f>
        <v>0</v>
      </c>
      <c r="P926" t="str">
        <f>VLOOKUP(B926,Taul1!A2:C834,2)</f>
        <v>Liikenneväylät investointimenot yhteensä</v>
      </c>
    </row>
    <row r="927" spans="1:16" ht="18" x14ac:dyDescent="0.3">
      <c r="A927" s="1" t="s">
        <v>41</v>
      </c>
      <c r="B927" s="1" t="s">
        <v>305</v>
      </c>
      <c r="C927" s="1">
        <v>-0.16600000000000001</v>
      </c>
      <c r="D927" s="1">
        <v>3.3532031590105499E-3</v>
      </c>
      <c r="E927" s="1" t="s">
        <v>337</v>
      </c>
      <c r="F927" s="3">
        <v>20</v>
      </c>
      <c r="G927" s="3">
        <v>33</v>
      </c>
      <c r="H927">
        <f>VLOOKUP(A927,Taul1!A2:C834,3)</f>
        <v>1</v>
      </c>
      <c r="I927" t="str">
        <f>VLOOKUP(A927,Taul1!A2:C834,2)</f>
        <v>Ei perusasteen jälkeistä tutkintoa, 25-29-vuotiaat naiset</v>
      </c>
      <c r="L927" t="s">
        <v>1663</v>
      </c>
      <c r="M927" t="str">
        <f t="shared" si="14"/>
        <v>20,33,-2</v>
      </c>
      <c r="O927">
        <f>VLOOKUP(B927,Taul1!A2:C834,3)</f>
        <v>0</v>
      </c>
      <c r="P927" t="str">
        <f>VLOOKUP(B927,Taul1!A2:C834,2)</f>
        <v>Puistot ja yleiset alueet investointimenot yhteensä</v>
      </c>
    </row>
    <row r="928" spans="1:16" ht="18" x14ac:dyDescent="0.3">
      <c r="A928" s="1" t="s">
        <v>41</v>
      </c>
      <c r="B928" s="1" t="s">
        <v>307</v>
      </c>
      <c r="C928" s="1">
        <v>2.5000000000000001E-2</v>
      </c>
      <c r="D928" s="1">
        <v>0.663579419823081</v>
      </c>
      <c r="E928" s="1" t="s">
        <v>337</v>
      </c>
      <c r="F928" s="3">
        <v>20</v>
      </c>
      <c r="G928" s="3">
        <v>34</v>
      </c>
      <c r="H928">
        <f>VLOOKUP(A928,Taul1!A2:C834,3)</f>
        <v>1</v>
      </c>
      <c r="I928" t="str">
        <f>VLOOKUP(A928,Taul1!A2:C834,2)</f>
        <v>Ei perusasteen jälkeistä tutkintoa, 25-29-vuotiaat naiset</v>
      </c>
      <c r="L928" t="s">
        <v>1663</v>
      </c>
      <c r="M928" t="str">
        <f t="shared" si="14"/>
        <v>20,34,0</v>
      </c>
      <c r="O928">
        <f>VLOOKUP(B928,Taul1!A2:C834,3)</f>
        <v>0</v>
      </c>
      <c r="P928" t="str">
        <f>VLOOKUP(B928,Taul1!A2:C834,2)</f>
        <v>Palo- ja pelastustoiminta investointimenot yhteensä</v>
      </c>
    </row>
    <row r="929" spans="1:16" ht="18" x14ac:dyDescent="0.3">
      <c r="A929" s="1" t="s">
        <v>41</v>
      </c>
      <c r="B929" s="1" t="s">
        <v>309</v>
      </c>
      <c r="C929" s="1">
        <v>6.0000000000000001E-3</v>
      </c>
      <c r="D929" s="1">
        <v>0.91803344853239199</v>
      </c>
      <c r="E929" s="1" t="s">
        <v>337</v>
      </c>
      <c r="F929" s="3">
        <v>20</v>
      </c>
      <c r="G929" s="3">
        <v>35</v>
      </c>
      <c r="H929">
        <f>VLOOKUP(A929,Taul1!A2:C834,3)</f>
        <v>1</v>
      </c>
      <c r="I929" t="str">
        <f>VLOOKUP(A929,Taul1!A2:C834,2)</f>
        <v>Ei perusasteen jälkeistä tutkintoa, 25-29-vuotiaat naiset</v>
      </c>
      <c r="L929" t="s">
        <v>1663</v>
      </c>
      <c r="M929" t="str">
        <f t="shared" si="14"/>
        <v>20,35,0</v>
      </c>
      <c r="O929">
        <f>VLOOKUP(B929,Taul1!A2:C834,3)</f>
        <v>0</v>
      </c>
      <c r="P929" t="str">
        <f>VLOOKUP(B929,Taul1!A2:C834,2)</f>
        <v>Lomituspalvelut investointimenot yhteensä</v>
      </c>
    </row>
    <row r="930" spans="1:16" ht="18" x14ac:dyDescent="0.3">
      <c r="A930" s="1" t="s">
        <v>41</v>
      </c>
      <c r="B930" s="1" t="s">
        <v>311</v>
      </c>
      <c r="C930" s="1">
        <v>2.9000000000000001E-2</v>
      </c>
      <c r="D930" s="1">
        <v>0.60521530406655299</v>
      </c>
      <c r="E930" s="1" t="s">
        <v>337</v>
      </c>
      <c r="F930" s="3">
        <v>20</v>
      </c>
      <c r="G930" s="3">
        <v>36</v>
      </c>
      <c r="H930">
        <f>VLOOKUP(A930,Taul1!A2:C834,3)</f>
        <v>1</v>
      </c>
      <c r="I930" t="str">
        <f>VLOOKUP(A930,Taul1!A2:C834,2)</f>
        <v>Ei perusasteen jälkeistä tutkintoa, 25-29-vuotiaat naiset</v>
      </c>
      <c r="L930" t="s">
        <v>1663</v>
      </c>
      <c r="M930" t="str">
        <f t="shared" si="14"/>
        <v>20,36,0</v>
      </c>
      <c r="O930">
        <f>VLOOKUP(B930,Taul1!A2:C834,3)</f>
        <v>0</v>
      </c>
      <c r="P930" t="str">
        <f>VLOOKUP(B930,Taul1!A2:C834,2)</f>
        <v>Tila- ja vuokrauspalvelut investointimenot yhteensä</v>
      </c>
    </row>
    <row r="931" spans="1:16" ht="18" x14ac:dyDescent="0.3">
      <c r="A931" s="1" t="s">
        <v>41</v>
      </c>
      <c r="B931" s="1" t="s">
        <v>313</v>
      </c>
      <c r="C931" s="1">
        <v>2.5000000000000001E-2</v>
      </c>
      <c r="D931" s="1">
        <v>0.65770862940972596</v>
      </c>
      <c r="E931" s="1" t="s">
        <v>337</v>
      </c>
      <c r="F931" s="3">
        <v>20</v>
      </c>
      <c r="G931" s="3">
        <v>37</v>
      </c>
      <c r="H931">
        <f>VLOOKUP(A931,Taul1!A2:C834,3)</f>
        <v>1</v>
      </c>
      <c r="I931" t="str">
        <f>VLOOKUP(A931,Taul1!A2:C834,2)</f>
        <v>Ei perusasteen jälkeistä tutkintoa, 25-29-vuotiaat naiset</v>
      </c>
      <c r="L931" t="s">
        <v>1663</v>
      </c>
      <c r="M931" t="str">
        <f t="shared" si="14"/>
        <v>20,37,0</v>
      </c>
      <c r="O931">
        <f>VLOOKUP(B931,Taul1!A2:C834,3)</f>
        <v>0</v>
      </c>
      <c r="P931" t="str">
        <f>VLOOKUP(B931,Taul1!A2:C834,2)</f>
        <v>Tukipalvelut investointimenot yhteensä</v>
      </c>
    </row>
    <row r="932" spans="1:16" ht="18" x14ac:dyDescent="0.3">
      <c r="A932" s="1" t="s">
        <v>41</v>
      </c>
      <c r="B932" s="1" t="s">
        <v>315</v>
      </c>
      <c r="C932" s="1">
        <v>-2.4E-2</v>
      </c>
      <c r="D932" s="1">
        <v>0.66751218165790205</v>
      </c>
      <c r="E932" s="1" t="s">
        <v>337</v>
      </c>
      <c r="F932" s="3">
        <v>20</v>
      </c>
      <c r="G932" s="3">
        <v>38</v>
      </c>
      <c r="H932">
        <f>VLOOKUP(A932,Taul1!A2:C834,3)</f>
        <v>1</v>
      </c>
      <c r="I932" t="str">
        <f>VLOOKUP(A932,Taul1!A2:C834,2)</f>
        <v>Ei perusasteen jälkeistä tutkintoa, 25-29-vuotiaat naiset</v>
      </c>
      <c r="L932" t="s">
        <v>1663</v>
      </c>
      <c r="M932" t="str">
        <f t="shared" si="14"/>
        <v>20,38,-1</v>
      </c>
      <c r="O932">
        <f>VLOOKUP(B932,Taul1!A2:C834,3)</f>
        <v>0</v>
      </c>
      <c r="P932" t="str">
        <f>VLOOKUP(B932,Taul1!A2:C834,2)</f>
        <v>Elinkeinoelämän edistäminen investointimenot yhteensä</v>
      </c>
    </row>
    <row r="933" spans="1:16" ht="18" x14ac:dyDescent="0.3">
      <c r="A933" s="1" t="s">
        <v>41</v>
      </c>
      <c r="B933" s="1" t="s">
        <v>317</v>
      </c>
      <c r="C933" s="1">
        <v>-2.7E-2</v>
      </c>
      <c r="D933" s="1">
        <v>0.64007604064704404</v>
      </c>
      <c r="E933" s="1" t="s">
        <v>337</v>
      </c>
      <c r="F933" s="3">
        <v>20</v>
      </c>
      <c r="G933" s="3">
        <v>39</v>
      </c>
      <c r="H933">
        <f>VLOOKUP(A933,Taul1!A2:C834,3)</f>
        <v>1</v>
      </c>
      <c r="I933" t="str">
        <f>VLOOKUP(A933,Taul1!A2:C834,2)</f>
        <v>Ei perusasteen jälkeistä tutkintoa, 25-29-vuotiaat naiset</v>
      </c>
      <c r="L933" t="s">
        <v>1663</v>
      </c>
      <c r="M933" t="str">
        <f t="shared" si="14"/>
        <v>20,39,-1</v>
      </c>
      <c r="O933">
        <f>VLOOKUP(B933,Taul1!A2:C834,3)</f>
        <v>0</v>
      </c>
      <c r="P933" t="str">
        <f>VLOOKUP(B933,Taul1!A2:C834,2)</f>
        <v>Vesihuolto investointimenot yhteensä</v>
      </c>
    </row>
    <row r="934" spans="1:16" ht="18" x14ac:dyDescent="0.3">
      <c r="A934" s="1" t="s">
        <v>41</v>
      </c>
      <c r="B934" s="1" t="s">
        <v>319</v>
      </c>
      <c r="C934" s="1">
        <v>-4.1000000000000002E-2</v>
      </c>
      <c r="D934" s="1">
        <v>0.46694566082457301</v>
      </c>
      <c r="E934" s="1" t="s">
        <v>337</v>
      </c>
      <c r="F934" s="3">
        <v>20</v>
      </c>
      <c r="G934" s="3">
        <v>40</v>
      </c>
      <c r="H934">
        <f>VLOOKUP(A934,Taul1!A2:C834,3)</f>
        <v>1</v>
      </c>
      <c r="I934" t="str">
        <f>VLOOKUP(A934,Taul1!A2:C834,2)</f>
        <v>Ei perusasteen jälkeistä tutkintoa, 25-29-vuotiaat naiset</v>
      </c>
      <c r="L934" t="s">
        <v>1663</v>
      </c>
      <c r="M934" t="str">
        <f t="shared" si="14"/>
        <v>20,40,-1</v>
      </c>
      <c r="O934">
        <f>VLOOKUP(B934,Taul1!A2:C834,3)</f>
        <v>0</v>
      </c>
      <c r="P934" t="str">
        <f>VLOOKUP(B934,Taul1!A2:C834,2)</f>
        <v>Energiahuolto investointimenot yhteensä</v>
      </c>
    </row>
    <row r="935" spans="1:16" ht="18" x14ac:dyDescent="0.3">
      <c r="A935" s="1" t="s">
        <v>41</v>
      </c>
      <c r="B935" s="1" t="s">
        <v>321</v>
      </c>
      <c r="C935" s="1">
        <v>-2.1999999999999999E-2</v>
      </c>
      <c r="D935" s="1">
        <v>0.70229844976836098</v>
      </c>
      <c r="E935" s="1" t="s">
        <v>337</v>
      </c>
      <c r="F935" s="3">
        <v>20</v>
      </c>
      <c r="G935" s="3">
        <v>41</v>
      </c>
      <c r="H935">
        <f>VLOOKUP(A935,Taul1!A2:C834,3)</f>
        <v>1</v>
      </c>
      <c r="I935" t="str">
        <f>VLOOKUP(A935,Taul1!A2:C834,2)</f>
        <v>Ei perusasteen jälkeistä tutkintoa, 25-29-vuotiaat naiset</v>
      </c>
      <c r="L935" t="s">
        <v>1663</v>
      </c>
      <c r="M935" t="str">
        <f t="shared" si="14"/>
        <v>20,41,-1</v>
      </c>
      <c r="O935">
        <f>VLOOKUP(B935,Taul1!A2:C834,3)</f>
        <v>0</v>
      </c>
      <c r="P935" t="str">
        <f>VLOOKUP(B935,Taul1!A2:C834,2)</f>
        <v>Jätehuolto investointimenot yhteensä</v>
      </c>
    </row>
    <row r="936" spans="1:16" ht="18" x14ac:dyDescent="0.3">
      <c r="A936" s="1" t="s">
        <v>41</v>
      </c>
      <c r="B936" s="1" t="s">
        <v>323</v>
      </c>
      <c r="C936" s="1">
        <v>2.1999999999999999E-2</v>
      </c>
      <c r="D936" s="1">
        <v>0.69653425793920898</v>
      </c>
      <c r="E936" s="1" t="s">
        <v>337</v>
      </c>
      <c r="F936" s="3">
        <v>20</v>
      </c>
      <c r="G936" s="3">
        <v>42</v>
      </c>
      <c r="H936">
        <f>VLOOKUP(A936,Taul1!A2:C834,3)</f>
        <v>1</v>
      </c>
      <c r="I936" t="str">
        <f>VLOOKUP(A936,Taul1!A2:C834,2)</f>
        <v>Ei perusasteen jälkeistä tutkintoa, 25-29-vuotiaat naiset</v>
      </c>
      <c r="L936" t="s">
        <v>1663</v>
      </c>
      <c r="M936" t="str">
        <f t="shared" si="14"/>
        <v>20,42,0</v>
      </c>
      <c r="O936">
        <f>VLOOKUP(B936,Taul1!A2:C834,3)</f>
        <v>0</v>
      </c>
      <c r="P936" t="str">
        <f>VLOOKUP(B936,Taul1!A2:C834,2)</f>
        <v>Joukkoliikenne investointimenot yhteensä</v>
      </c>
    </row>
    <row r="937" spans="1:16" ht="18" x14ac:dyDescent="0.3">
      <c r="A937" s="1" t="s">
        <v>41</v>
      </c>
      <c r="B937" s="1" t="s">
        <v>325</v>
      </c>
      <c r="C937" s="1">
        <v>1.2999999999999999E-2</v>
      </c>
      <c r="D937" s="1">
        <v>0.81462208436196903</v>
      </c>
      <c r="E937" s="1" t="s">
        <v>337</v>
      </c>
      <c r="F937" s="3">
        <v>20</v>
      </c>
      <c r="G937" s="3">
        <v>43</v>
      </c>
      <c r="H937">
        <f>VLOOKUP(A937,Taul1!A2:C834,3)</f>
        <v>1</v>
      </c>
      <c r="I937" t="str">
        <f>VLOOKUP(A937,Taul1!A2:C834,2)</f>
        <v>Ei perusasteen jälkeistä tutkintoa, 25-29-vuotiaat naiset</v>
      </c>
      <c r="L937" t="s">
        <v>1663</v>
      </c>
      <c r="M937" t="str">
        <f t="shared" si="14"/>
        <v>20,43,0</v>
      </c>
      <c r="O937">
        <f>VLOOKUP(B937,Taul1!A2:C834,3)</f>
        <v>0</v>
      </c>
      <c r="P937" t="str">
        <f>VLOOKUP(B937,Taul1!A2:C834,2)</f>
        <v>Satamatoiminta investointimenot yhteensä</v>
      </c>
    </row>
    <row r="938" spans="1:16" ht="18" x14ac:dyDescent="0.3">
      <c r="A938" s="1" t="s">
        <v>41</v>
      </c>
      <c r="B938" s="1" t="s">
        <v>327</v>
      </c>
      <c r="C938" s="1">
        <v>-0.121</v>
      </c>
      <c r="D938" s="1">
        <v>3.2993020191429502E-2</v>
      </c>
      <c r="E938" s="1" t="s">
        <v>337</v>
      </c>
      <c r="F938" s="3">
        <v>20</v>
      </c>
      <c r="G938" s="3">
        <v>44</v>
      </c>
      <c r="H938">
        <f>VLOOKUP(A938,Taul1!A2:C834,3)</f>
        <v>1</v>
      </c>
      <c r="I938" t="str">
        <f>VLOOKUP(A938,Taul1!A2:C834,2)</f>
        <v>Ei perusasteen jälkeistä tutkintoa, 25-29-vuotiaat naiset</v>
      </c>
      <c r="L938" t="s">
        <v>1663</v>
      </c>
      <c r="M938" t="str">
        <f t="shared" si="14"/>
        <v>20,44,-2</v>
      </c>
      <c r="O938">
        <f>VLOOKUP(B938,Taul1!A2:C834,3)</f>
        <v>0</v>
      </c>
      <c r="P938" t="str">
        <f>VLOOKUP(B938,Taul1!A2:C834,2)</f>
        <v>Maa- ja metsätilat investointimenot yhteensä</v>
      </c>
    </row>
    <row r="939" spans="1:16" ht="18" x14ac:dyDescent="0.3">
      <c r="A939" s="1" t="s">
        <v>41</v>
      </c>
      <c r="B939" s="1" t="s">
        <v>329</v>
      </c>
      <c r="C939" s="1">
        <v>-3.6999999999999998E-2</v>
      </c>
      <c r="D939" s="1">
        <v>0.51830468928518802</v>
      </c>
      <c r="E939" s="1" t="s">
        <v>337</v>
      </c>
      <c r="F939" s="3">
        <v>20</v>
      </c>
      <c r="G939" s="3">
        <v>45</v>
      </c>
      <c r="H939">
        <f>VLOOKUP(A939,Taul1!A2:C834,3)</f>
        <v>1</v>
      </c>
      <c r="I939" t="str">
        <f>VLOOKUP(A939,Taul1!A2:C834,2)</f>
        <v>Ei perusasteen jälkeistä tutkintoa, 25-29-vuotiaat naiset</v>
      </c>
      <c r="L939" t="s">
        <v>1663</v>
      </c>
      <c r="M939" t="str">
        <f t="shared" si="14"/>
        <v>20,45,-1</v>
      </c>
      <c r="O939">
        <f>VLOOKUP(B939,Taul1!A2:C834,3)</f>
        <v>0</v>
      </c>
      <c r="P939" t="str">
        <f>VLOOKUP(B939,Taul1!A2:C834,2)</f>
        <v>Muu toiminta investointimenot yhteensä</v>
      </c>
    </row>
    <row r="940" spans="1:16" ht="18" x14ac:dyDescent="0.3">
      <c r="A940" s="1" t="s">
        <v>41</v>
      </c>
      <c r="B940" s="1" t="s">
        <v>331</v>
      </c>
      <c r="C940" s="1">
        <v>-4.5999999999999999E-2</v>
      </c>
      <c r="D940" s="1">
        <v>0.41676987298312101</v>
      </c>
      <c r="E940" s="1" t="s">
        <v>337</v>
      </c>
      <c r="F940" s="3">
        <v>20</v>
      </c>
      <c r="G940" s="3">
        <v>46</v>
      </c>
      <c r="H940">
        <f>VLOOKUP(A940,Taul1!A2:C834,3)</f>
        <v>1</v>
      </c>
      <c r="I940" t="str">
        <f>VLOOKUP(A940,Taul1!A2:C834,2)</f>
        <v>Ei perusasteen jälkeistä tutkintoa, 25-29-vuotiaat naiset</v>
      </c>
      <c r="L940" t="s">
        <v>1663</v>
      </c>
      <c r="M940" t="str">
        <f t="shared" si="14"/>
        <v>20,46,-1</v>
      </c>
      <c r="O940">
        <f>VLOOKUP(B940,Taul1!A2:C834,3)</f>
        <v>0</v>
      </c>
      <c r="P940" t="str">
        <f>VLOOKUP(B940,Taul1!A2:C834,2)</f>
        <v>Investoinnit yhteensä  investointimenot yhteensä</v>
      </c>
    </row>
    <row r="941" spans="1:16" ht="18" x14ac:dyDescent="0.3">
      <c r="A941" s="1" t="s">
        <v>41</v>
      </c>
      <c r="B941" s="1" t="s">
        <v>117</v>
      </c>
      <c r="C941" s="1">
        <v>-6.0000000000000001E-3</v>
      </c>
      <c r="D941" s="1">
        <v>0.91339221913817203</v>
      </c>
      <c r="E941" s="1" t="s">
        <v>337</v>
      </c>
      <c r="F941" s="3">
        <v>20</v>
      </c>
      <c r="G941" s="3">
        <v>47</v>
      </c>
      <c r="H941">
        <f>VLOOKUP(A941,Taul1!A2:C834,3)</f>
        <v>1</v>
      </c>
      <c r="I941" t="str">
        <f>VLOOKUP(A941,Taul1!A2:C834,2)</f>
        <v>Ei perusasteen jälkeistä tutkintoa, 25-29-vuotiaat naiset</v>
      </c>
      <c r="L941" t="s">
        <v>1663</v>
      </c>
      <c r="M941" t="str">
        <f t="shared" si="14"/>
        <v>20,47,-1</v>
      </c>
      <c r="O941">
        <f>VLOOKUP(B941,Taul1!A2:C834,3)</f>
        <v>0</v>
      </c>
      <c r="P941" t="str">
        <f>VLOOKUP(B941,Taul1!A2:C834,2)</f>
        <v>Taloudellinen huoltosuhde</v>
      </c>
    </row>
    <row r="942" spans="1:16" ht="18" x14ac:dyDescent="0.3">
      <c r="A942" s="1" t="s">
        <v>43</v>
      </c>
      <c r="B942" s="1" t="s">
        <v>241</v>
      </c>
      <c r="C942" s="1">
        <v>-2.1000000000000001E-2</v>
      </c>
      <c r="D942" s="1">
        <v>0.71194096198384604</v>
      </c>
      <c r="E942" s="1" t="s">
        <v>337</v>
      </c>
      <c r="F942" s="3">
        <v>21</v>
      </c>
      <c r="G942" s="3">
        <v>1</v>
      </c>
      <c r="H942">
        <f>VLOOKUP(A942,Taul1!A2:C834,3)</f>
        <v>1</v>
      </c>
      <c r="I942" t="str">
        <f>VLOOKUP(A942,Taul1!A2:C834,2)</f>
        <v>Ei perusasteen jälkeistä tutkintoa, miehet</v>
      </c>
      <c r="L942" t="s">
        <v>1663</v>
      </c>
      <c r="M942" t="str">
        <f t="shared" si="14"/>
        <v>21,1,-1</v>
      </c>
      <c r="O942">
        <f>VLOOKUP(B942,Taul1!A2:C834,3)</f>
        <v>0</v>
      </c>
      <c r="P942" t="str">
        <f>VLOOKUP(B942,Taul1!A2:C834,2)</f>
        <v>Yleishallinto investointimenot yhteensä</v>
      </c>
    </row>
    <row r="943" spans="1:16" ht="18" x14ac:dyDescent="0.3">
      <c r="A943" s="1" t="s">
        <v>43</v>
      </c>
      <c r="B943" s="1" t="s">
        <v>243</v>
      </c>
      <c r="C943" s="1">
        <v>7.4999999999999997E-2</v>
      </c>
      <c r="D943" s="1">
        <v>0.18595981916004101</v>
      </c>
      <c r="E943" s="1" t="s">
        <v>337</v>
      </c>
      <c r="F943" s="3">
        <v>21</v>
      </c>
      <c r="G943" s="3">
        <v>2</v>
      </c>
      <c r="H943">
        <f>VLOOKUP(A943,Taul1!A2:C834,3)</f>
        <v>1</v>
      </c>
      <c r="I943" t="str">
        <f>VLOOKUP(A943,Taul1!A2:C834,2)</f>
        <v>Ei perusasteen jälkeistä tutkintoa, miehet</v>
      </c>
      <c r="L943" t="s">
        <v>1663</v>
      </c>
      <c r="M943" t="str">
        <f t="shared" si="14"/>
        <v>21,2,0</v>
      </c>
      <c r="O943">
        <f>VLOOKUP(B943,Taul1!A2:C834,3)</f>
        <v>0</v>
      </c>
      <c r="P943" t="str">
        <f>VLOOKUP(B943,Taul1!A2:C834,2)</f>
        <v>Lasten ja perheiden palvelut investointimenot yhteensä</v>
      </c>
    </row>
    <row r="944" spans="1:16" ht="18" x14ac:dyDescent="0.3">
      <c r="A944" s="1" t="s">
        <v>43</v>
      </c>
      <c r="B944" s="1" t="s">
        <v>245</v>
      </c>
      <c r="C944" s="1">
        <v>0.108</v>
      </c>
      <c r="D944" s="1">
        <v>5.6434139992022E-2</v>
      </c>
      <c r="E944" s="1" t="s">
        <v>337</v>
      </c>
      <c r="F944" s="3">
        <v>21</v>
      </c>
      <c r="G944" s="3">
        <v>3</v>
      </c>
      <c r="H944">
        <f>VLOOKUP(A944,Taul1!A2:C834,3)</f>
        <v>1</v>
      </c>
      <c r="I944" t="str">
        <f>VLOOKUP(A944,Taul1!A2:C834,2)</f>
        <v>Ei perusasteen jälkeistä tutkintoa, miehet</v>
      </c>
      <c r="L944" t="s">
        <v>1663</v>
      </c>
      <c r="M944" t="str">
        <f t="shared" si="14"/>
        <v>21,3,1</v>
      </c>
      <c r="O944">
        <f>VLOOKUP(B944,Taul1!A2:C834,3)</f>
        <v>0</v>
      </c>
      <c r="P944" t="str">
        <f>VLOOKUP(B944,Taul1!A2:C834,2)</f>
        <v>Ikääntyneiden palvelut investointimenot yhteensä</v>
      </c>
    </row>
    <row r="945" spans="1:16" ht="18" x14ac:dyDescent="0.3">
      <c r="A945" s="1" t="s">
        <v>43</v>
      </c>
      <c r="B945" s="1" t="s">
        <v>247</v>
      </c>
      <c r="C945" s="1">
        <v>0.16300000000000001</v>
      </c>
      <c r="D945" s="1">
        <v>3.9844330809717301E-3</v>
      </c>
      <c r="E945" s="1" t="s">
        <v>337</v>
      </c>
      <c r="F945" s="3">
        <v>21</v>
      </c>
      <c r="G945" s="3">
        <v>4</v>
      </c>
      <c r="H945">
        <f>VLOOKUP(A945,Taul1!A2:C834,3)</f>
        <v>1</v>
      </c>
      <c r="I945" t="str">
        <f>VLOOKUP(A945,Taul1!A2:C834,2)</f>
        <v>Ei perusasteen jälkeistä tutkintoa, miehet</v>
      </c>
      <c r="L945" t="s">
        <v>1663</v>
      </c>
      <c r="M945" t="str">
        <f t="shared" si="14"/>
        <v>21,4,1</v>
      </c>
      <c r="O945">
        <f>VLOOKUP(B945,Taul1!A2:C834,3)</f>
        <v>0</v>
      </c>
      <c r="P945" t="str">
        <f>VLOOKUP(B945,Taul1!A2:C834,2)</f>
        <v>Vammaisten palvelut investointimenot yhteensä</v>
      </c>
    </row>
    <row r="946" spans="1:16" ht="18" x14ac:dyDescent="0.3">
      <c r="A946" s="1" t="s">
        <v>43</v>
      </c>
      <c r="B946" s="1" t="s">
        <v>249</v>
      </c>
      <c r="C946" s="1">
        <v>3.5999999999999997E-2</v>
      </c>
      <c r="D946" s="1">
        <v>0.52968130342186504</v>
      </c>
      <c r="E946" s="1" t="s">
        <v>337</v>
      </c>
      <c r="F946" s="3">
        <v>21</v>
      </c>
      <c r="G946" s="3">
        <v>5</v>
      </c>
      <c r="H946">
        <f>VLOOKUP(A946,Taul1!A2:C834,3)</f>
        <v>1</v>
      </c>
      <c r="I946" t="str">
        <f>VLOOKUP(A946,Taul1!A2:C834,2)</f>
        <v>Ei perusasteen jälkeistä tutkintoa, miehet</v>
      </c>
      <c r="L946" t="s">
        <v>1663</v>
      </c>
      <c r="M946" t="str">
        <f t="shared" si="14"/>
        <v>21,5,0</v>
      </c>
      <c r="O946">
        <f>VLOOKUP(B946,Taul1!A2:C834,3)</f>
        <v>0</v>
      </c>
      <c r="P946" t="str">
        <f>VLOOKUP(B946,Taul1!A2:C834,2)</f>
        <v>Kotihoito investointimenot yhteensä</v>
      </c>
    </row>
    <row r="947" spans="1:16" ht="18" x14ac:dyDescent="0.3">
      <c r="A947" s="1" t="s">
        <v>43</v>
      </c>
      <c r="B947" s="1" t="s">
        <v>251</v>
      </c>
      <c r="C947" s="1">
        <v>3.4000000000000002E-2</v>
      </c>
      <c r="D947" s="1">
        <v>0.55560779725218501</v>
      </c>
      <c r="E947" s="1" t="s">
        <v>337</v>
      </c>
      <c r="F947" s="3">
        <v>21</v>
      </c>
      <c r="G947" s="3">
        <v>6</v>
      </c>
      <c r="H947">
        <f>VLOOKUP(A947,Taul1!A2:C834,3)</f>
        <v>1</v>
      </c>
      <c r="I947" t="str">
        <f>VLOOKUP(A947,Taul1!A2:C834,2)</f>
        <v>Ei perusasteen jälkeistä tutkintoa, miehet</v>
      </c>
      <c r="L947" t="s">
        <v>1663</v>
      </c>
      <c r="M947" t="str">
        <f t="shared" si="14"/>
        <v>21,6,0</v>
      </c>
      <c r="O947">
        <f>VLOOKUP(B947,Taul1!A2:C834,3)</f>
        <v>0</v>
      </c>
      <c r="P947" t="str">
        <f>VLOOKUP(B947,Taul1!A2:C834,2)</f>
        <v>Työllistymistä tukevat palvelut investointimenot yhteensä</v>
      </c>
    </row>
    <row r="948" spans="1:16" ht="18" x14ac:dyDescent="0.3">
      <c r="A948" s="1" t="s">
        <v>43</v>
      </c>
      <c r="B948" s="1" t="s">
        <v>253</v>
      </c>
      <c r="C948" s="1">
        <v>9.8000000000000004E-2</v>
      </c>
      <c r="D948" s="1">
        <v>8.5732388252563393E-2</v>
      </c>
      <c r="E948" s="1" t="s">
        <v>337</v>
      </c>
      <c r="F948" s="3">
        <v>21</v>
      </c>
      <c r="G948" s="3">
        <v>7</v>
      </c>
      <c r="H948">
        <f>VLOOKUP(A948,Taul1!A2:C834,3)</f>
        <v>1</v>
      </c>
      <c r="I948" t="str">
        <f>VLOOKUP(A948,Taul1!A2:C834,2)</f>
        <v>Ei perusasteen jälkeistä tutkintoa, miehet</v>
      </c>
      <c r="L948" t="s">
        <v>1663</v>
      </c>
      <c r="M948" t="str">
        <f t="shared" si="14"/>
        <v>21,7,0</v>
      </c>
      <c r="O948">
        <f>VLOOKUP(B948,Taul1!A2:C834,3)</f>
        <v>0</v>
      </c>
      <c r="P948" t="str">
        <f>VLOOKUP(B948,Taul1!A2:C834,2)</f>
        <v>Päihdehuollon erityispalvelut investointimenot yhteensä</v>
      </c>
    </row>
    <row r="949" spans="1:16" ht="18" x14ac:dyDescent="0.3">
      <c r="A949" s="1" t="s">
        <v>43</v>
      </c>
      <c r="B949" s="1" t="s">
        <v>255</v>
      </c>
      <c r="C949" s="1">
        <v>0.17</v>
      </c>
      <c r="D949" s="1">
        <v>2.7391896392772101E-3</v>
      </c>
      <c r="E949" s="1" t="s">
        <v>337</v>
      </c>
      <c r="F949" s="3">
        <v>21</v>
      </c>
      <c r="G949" s="3">
        <v>8</v>
      </c>
      <c r="H949">
        <f>VLOOKUP(A949,Taul1!A2:C834,3)</f>
        <v>1</v>
      </c>
      <c r="I949" t="str">
        <f>VLOOKUP(A949,Taul1!A2:C834,2)</f>
        <v>Ei perusasteen jälkeistä tutkintoa, miehet</v>
      </c>
      <c r="L949" t="s">
        <v>1663</v>
      </c>
      <c r="M949" t="str">
        <f t="shared" si="14"/>
        <v>21,8,1</v>
      </c>
      <c r="O949">
        <f>VLOOKUP(B949,Taul1!A2:C834,3)</f>
        <v>0</v>
      </c>
      <c r="P949" t="str">
        <f>VLOOKUP(B949,Taul1!A2:C834,2)</f>
        <v>Perusterveydenhuolto investointimenot yhteensä</v>
      </c>
    </row>
    <row r="950" spans="1:16" ht="18" x14ac:dyDescent="0.3">
      <c r="A950" s="1" t="s">
        <v>43</v>
      </c>
      <c r="B950" s="1" t="s">
        <v>257</v>
      </c>
      <c r="C950" s="1">
        <v>0.125</v>
      </c>
      <c r="D950" s="1">
        <v>2.78279689522976E-2</v>
      </c>
      <c r="E950" s="1" t="s">
        <v>337</v>
      </c>
      <c r="F950" s="3">
        <v>21</v>
      </c>
      <c r="G950" s="3">
        <v>9</v>
      </c>
      <c r="H950">
        <f>VLOOKUP(A950,Taul1!A2:C834,3)</f>
        <v>1</v>
      </c>
      <c r="I950" t="str">
        <f>VLOOKUP(A950,Taul1!A2:C834,2)</f>
        <v>Ei perusasteen jälkeistä tutkintoa, miehet</v>
      </c>
      <c r="L950" t="s">
        <v>1663</v>
      </c>
      <c r="M950" t="str">
        <f t="shared" si="14"/>
        <v>21,9,1</v>
      </c>
      <c r="O950">
        <f>VLOOKUP(B950,Taul1!A2:C834,3)</f>
        <v>0</v>
      </c>
      <c r="P950" t="str">
        <f>VLOOKUP(B950,Taul1!A2:C834,2)</f>
        <v>Erikoissairaanhoito investointimenot yhteensä</v>
      </c>
    </row>
    <row r="951" spans="1:16" ht="18" x14ac:dyDescent="0.3">
      <c r="A951" s="1" t="s">
        <v>43</v>
      </c>
      <c r="B951" s="1" t="s">
        <v>259</v>
      </c>
      <c r="C951" s="1">
        <v>0.186</v>
      </c>
      <c r="D951" s="1">
        <v>9.7977434353357907E-4</v>
      </c>
      <c r="E951" s="1" t="s">
        <v>337</v>
      </c>
      <c r="F951" s="3">
        <v>21</v>
      </c>
      <c r="G951" s="3">
        <v>10</v>
      </c>
      <c r="H951">
        <f>VLOOKUP(A951,Taul1!A2:C834,3)</f>
        <v>1</v>
      </c>
      <c r="I951" t="str">
        <f>VLOOKUP(A951,Taul1!A2:C834,2)</f>
        <v>Ei perusasteen jälkeistä tutkintoa, miehet</v>
      </c>
      <c r="L951" t="s">
        <v>1663</v>
      </c>
      <c r="M951" t="str">
        <f t="shared" si="14"/>
        <v>21,10,1</v>
      </c>
      <c r="O951">
        <f>VLOOKUP(B951,Taul1!A2:C834,3)</f>
        <v>0</v>
      </c>
      <c r="P951" t="str">
        <f>VLOOKUP(B951,Taul1!A2:C834,2)</f>
        <v>Ympäristöterveydenhuolto investointimenot yhteensä</v>
      </c>
    </row>
    <row r="952" spans="1:16" ht="18" x14ac:dyDescent="0.3">
      <c r="A952" s="1" t="s">
        <v>43</v>
      </c>
      <c r="B952" s="1" t="s">
        <v>261</v>
      </c>
      <c r="C952" s="1">
        <v>0.13700000000000001</v>
      </c>
      <c r="D952" s="1">
        <v>1.58788746449782E-2</v>
      </c>
      <c r="E952" s="1" t="s">
        <v>337</v>
      </c>
      <c r="F952" s="3">
        <v>21</v>
      </c>
      <c r="G952" s="3">
        <v>11</v>
      </c>
      <c r="H952">
        <f>VLOOKUP(A952,Taul1!A2:C834,3)</f>
        <v>1</v>
      </c>
      <c r="I952" t="str">
        <f>VLOOKUP(A952,Taul1!A2:C834,2)</f>
        <v>Ei perusasteen jälkeistä tutkintoa, miehet</v>
      </c>
      <c r="L952" t="s">
        <v>1663</v>
      </c>
      <c r="M952" t="str">
        <f t="shared" si="14"/>
        <v>21,11,1</v>
      </c>
      <c r="O952">
        <f>VLOOKUP(B952,Taul1!A2:C834,3)</f>
        <v>0</v>
      </c>
      <c r="P952" t="str">
        <f>VLOOKUP(B952,Taul1!A2:C834,2)</f>
        <v>Muu sosiaali- ja terveystoiminta investointimenot yhteensä</v>
      </c>
    </row>
    <row r="953" spans="1:16" ht="18" x14ac:dyDescent="0.3">
      <c r="A953" s="1" t="s">
        <v>43</v>
      </c>
      <c r="B953" s="1" t="s">
        <v>263</v>
      </c>
      <c r="C953" s="1">
        <v>0.159</v>
      </c>
      <c r="D953" s="1">
        <v>4.95773908869867E-3</v>
      </c>
      <c r="E953" s="1" t="s">
        <v>337</v>
      </c>
      <c r="F953" s="3">
        <v>21</v>
      </c>
      <c r="G953" s="3">
        <v>12</v>
      </c>
      <c r="H953">
        <f>VLOOKUP(A953,Taul1!A2:C834,3)</f>
        <v>1</v>
      </c>
      <c r="I953" t="str">
        <f>VLOOKUP(A953,Taul1!A2:C834,2)</f>
        <v>Ei perusasteen jälkeistä tutkintoa, miehet</v>
      </c>
      <c r="L953" t="s">
        <v>1663</v>
      </c>
      <c r="M953" t="str">
        <f t="shared" si="14"/>
        <v>21,12,1</v>
      </c>
      <c r="O953">
        <f>VLOOKUP(B953,Taul1!A2:C834,3)</f>
        <v>0</v>
      </c>
      <c r="P953" t="str">
        <f>VLOOKUP(B953,Taul1!A2:C834,2)</f>
        <v>Sosiaali- ja terveystoiminta yhteensä investointimenot yhteensä</v>
      </c>
    </row>
    <row r="954" spans="1:16" ht="18" x14ac:dyDescent="0.3">
      <c r="A954" s="1" t="s">
        <v>43</v>
      </c>
      <c r="B954" s="1" t="s">
        <v>265</v>
      </c>
      <c r="C954" s="1">
        <v>8.2000000000000003E-2</v>
      </c>
      <c r="D954" s="1">
        <v>0.15220750660801399</v>
      </c>
      <c r="E954" s="1" t="s">
        <v>337</v>
      </c>
      <c r="F954" s="3">
        <v>21</v>
      </c>
      <c r="G954" s="3">
        <v>13</v>
      </c>
      <c r="H954">
        <f>VLOOKUP(A954,Taul1!A2:C834,3)</f>
        <v>1</v>
      </c>
      <c r="I954" t="str">
        <f>VLOOKUP(A954,Taul1!A2:C834,2)</f>
        <v>Ei perusasteen jälkeistä tutkintoa, miehet</v>
      </c>
      <c r="L954" t="s">
        <v>1663</v>
      </c>
      <c r="M954" t="str">
        <f t="shared" si="14"/>
        <v>21,13,0</v>
      </c>
      <c r="O954">
        <f>VLOOKUP(B954,Taul1!A2:C834,3)</f>
        <v>0</v>
      </c>
      <c r="P954" t="str">
        <f>VLOOKUP(B954,Taul1!A2:C834,2)</f>
        <v>Varhaiskasvatus investointimenot yhteensä</v>
      </c>
    </row>
    <row r="955" spans="1:16" ht="18" x14ac:dyDescent="0.3">
      <c r="A955" s="1" t="s">
        <v>43</v>
      </c>
      <c r="B955" s="1" t="s">
        <v>267</v>
      </c>
      <c r="C955" s="1">
        <v>0.114</v>
      </c>
      <c r="D955" s="1">
        <v>4.4887532723140298E-2</v>
      </c>
      <c r="E955" s="1" t="s">
        <v>337</v>
      </c>
      <c r="F955" s="3">
        <v>21</v>
      </c>
      <c r="G955" s="3">
        <v>14</v>
      </c>
      <c r="H955">
        <f>VLOOKUP(A955,Taul1!A2:C834,3)</f>
        <v>1</v>
      </c>
      <c r="I955" t="str">
        <f>VLOOKUP(A955,Taul1!A2:C834,2)</f>
        <v>Ei perusasteen jälkeistä tutkintoa, miehet</v>
      </c>
      <c r="L955" t="s">
        <v>1663</v>
      </c>
      <c r="M955" t="str">
        <f t="shared" si="14"/>
        <v>21,14,1</v>
      </c>
      <c r="O955">
        <f>VLOOKUP(B955,Taul1!A2:C834,3)</f>
        <v>0</v>
      </c>
      <c r="P955" t="str">
        <f>VLOOKUP(B955,Taul1!A2:C834,2)</f>
        <v>Esiopetus investointimenot yhteensä</v>
      </c>
    </row>
    <row r="956" spans="1:16" ht="18" x14ac:dyDescent="0.3">
      <c r="A956" s="1" t="s">
        <v>43</v>
      </c>
      <c r="B956" s="1" t="s">
        <v>269</v>
      </c>
      <c r="C956" s="1">
        <v>-8.5000000000000006E-2</v>
      </c>
      <c r="D956" s="1">
        <v>0.136622427941852</v>
      </c>
      <c r="E956" s="1" t="s">
        <v>337</v>
      </c>
      <c r="F956" s="3">
        <v>21</v>
      </c>
      <c r="G956" s="3">
        <v>15</v>
      </c>
      <c r="H956">
        <f>VLOOKUP(A956,Taul1!A2:C834,3)</f>
        <v>1</v>
      </c>
      <c r="I956" t="str">
        <f>VLOOKUP(A956,Taul1!A2:C834,2)</f>
        <v>Ei perusasteen jälkeistä tutkintoa, miehet</v>
      </c>
      <c r="L956" t="s">
        <v>1663</v>
      </c>
      <c r="M956" t="str">
        <f t="shared" si="14"/>
        <v>21,15,-1</v>
      </c>
      <c r="O956">
        <f>VLOOKUP(B956,Taul1!A2:C834,3)</f>
        <v>0</v>
      </c>
      <c r="P956" t="str">
        <f>VLOOKUP(B956,Taul1!A2:C834,2)</f>
        <v>Perusopetus investointimenot yhteensä</v>
      </c>
    </row>
    <row r="957" spans="1:16" ht="18" x14ac:dyDescent="0.3">
      <c r="A957" s="1" t="s">
        <v>43</v>
      </c>
      <c r="B957" s="1" t="s">
        <v>271</v>
      </c>
      <c r="C957" s="1">
        <v>0.20399999999999999</v>
      </c>
      <c r="D957" s="1">
        <v>3.0614754051083698E-4</v>
      </c>
      <c r="E957" s="1" t="s">
        <v>337</v>
      </c>
      <c r="F957" s="3">
        <v>21</v>
      </c>
      <c r="G957" s="3">
        <v>16</v>
      </c>
      <c r="H957">
        <f>VLOOKUP(A957,Taul1!A2:C834,3)</f>
        <v>1</v>
      </c>
      <c r="I957" t="str">
        <f>VLOOKUP(A957,Taul1!A2:C834,2)</f>
        <v>Ei perusasteen jälkeistä tutkintoa, miehet</v>
      </c>
      <c r="L957" t="s">
        <v>1663</v>
      </c>
      <c r="M957" t="str">
        <f t="shared" si="14"/>
        <v>21,16,2</v>
      </c>
      <c r="O957">
        <f>VLOOKUP(B957,Taul1!A2:C834,3)</f>
        <v>0</v>
      </c>
      <c r="P957" t="str">
        <f>VLOOKUP(B957,Taul1!A2:C834,2)</f>
        <v>Lukiokoulutus investointimenot yhteensä</v>
      </c>
    </row>
    <row r="958" spans="1:16" ht="18" x14ac:dyDescent="0.3">
      <c r="A958" s="1" t="s">
        <v>43</v>
      </c>
      <c r="B958" s="1" t="s">
        <v>273</v>
      </c>
      <c r="C958" s="1">
        <v>0.23100000000000001</v>
      </c>
      <c r="D958" s="1">
        <v>4.0725850747547199E-5</v>
      </c>
      <c r="E958" s="1" t="s">
        <v>337</v>
      </c>
      <c r="F958" s="3">
        <v>21</v>
      </c>
      <c r="G958" s="3">
        <v>17</v>
      </c>
      <c r="H958">
        <f>VLOOKUP(A958,Taul1!A2:C834,3)</f>
        <v>1</v>
      </c>
      <c r="I958" t="str">
        <f>VLOOKUP(A958,Taul1!A2:C834,2)</f>
        <v>Ei perusasteen jälkeistä tutkintoa, miehet</v>
      </c>
      <c r="L958" t="s">
        <v>1663</v>
      </c>
      <c r="M958" t="str">
        <f t="shared" si="14"/>
        <v>21,17,2</v>
      </c>
      <c r="O958">
        <f>VLOOKUP(B958,Taul1!A2:C834,3)</f>
        <v>0</v>
      </c>
      <c r="P958" t="str">
        <f>VLOOKUP(B958,Taul1!A2:C834,2)</f>
        <v>Ammatillinen koulutus investointimenot yhteensä</v>
      </c>
    </row>
    <row r="959" spans="1:16" ht="18" x14ac:dyDescent="0.3">
      <c r="A959" s="1" t="s">
        <v>43</v>
      </c>
      <c r="B959" s="1" t="s">
        <v>275</v>
      </c>
      <c r="C959" s="1">
        <v>8.4000000000000005E-2</v>
      </c>
      <c r="D959" s="1">
        <v>0.14119467663756399</v>
      </c>
      <c r="E959" s="1" t="s">
        <v>337</v>
      </c>
      <c r="F959" s="3">
        <v>21</v>
      </c>
      <c r="G959" s="3">
        <v>18</v>
      </c>
      <c r="H959">
        <f>VLOOKUP(A959,Taul1!A2:C834,3)</f>
        <v>1</v>
      </c>
      <c r="I959" t="str">
        <f>VLOOKUP(A959,Taul1!A2:C834,2)</f>
        <v>Ei perusasteen jälkeistä tutkintoa, miehet</v>
      </c>
      <c r="L959" t="s">
        <v>1663</v>
      </c>
      <c r="M959" t="str">
        <f t="shared" si="14"/>
        <v>21,18,0</v>
      </c>
      <c r="O959">
        <f>VLOOKUP(B959,Taul1!A2:C834,3)</f>
        <v>0</v>
      </c>
      <c r="P959" t="str">
        <f>VLOOKUP(B959,Taul1!A2:C834,2)</f>
        <v>Kansalaisopistojen vapaa sivistystyö investointimenot yhteensä</v>
      </c>
    </row>
    <row r="960" spans="1:16" ht="18" x14ac:dyDescent="0.3">
      <c r="A960" s="1" t="s">
        <v>43</v>
      </c>
      <c r="B960" s="1" t="s">
        <v>277</v>
      </c>
      <c r="C960" s="1">
        <v>2.7E-2</v>
      </c>
      <c r="D960" s="1">
        <v>0.63411179297202802</v>
      </c>
      <c r="E960" s="1" t="s">
        <v>337</v>
      </c>
      <c r="F960" s="3">
        <v>21</v>
      </c>
      <c r="G960" s="3">
        <v>19</v>
      </c>
      <c r="H960">
        <f>VLOOKUP(A960,Taul1!A2:C834,3)</f>
        <v>1</v>
      </c>
      <c r="I960" t="str">
        <f>VLOOKUP(A960,Taul1!A2:C834,2)</f>
        <v>Ei perusasteen jälkeistä tutkintoa, miehet</v>
      </c>
      <c r="L960" t="s">
        <v>1663</v>
      </c>
      <c r="M960" t="str">
        <f t="shared" si="14"/>
        <v>21,19,0</v>
      </c>
      <c r="O960">
        <f>VLOOKUP(B960,Taul1!A2:C834,3)</f>
        <v>0</v>
      </c>
      <c r="P960" t="str">
        <f>VLOOKUP(B960,Taul1!A2:C834,2)</f>
        <v>Taiteen perusopetus investointimenot yhteensä</v>
      </c>
    </row>
    <row r="961" spans="1:16" ht="18" x14ac:dyDescent="0.3">
      <c r="A961" s="1" t="s">
        <v>43</v>
      </c>
      <c r="B961" s="1" t="s">
        <v>279</v>
      </c>
      <c r="C961" s="1">
        <v>1.4999999999999999E-2</v>
      </c>
      <c r="D961" s="1">
        <v>0.78827523210922601</v>
      </c>
      <c r="E961" s="1" t="s">
        <v>337</v>
      </c>
      <c r="F961" s="3">
        <v>21</v>
      </c>
      <c r="G961" s="3">
        <v>20</v>
      </c>
      <c r="H961">
        <f>VLOOKUP(A961,Taul1!A2:C834,3)</f>
        <v>1</v>
      </c>
      <c r="I961" t="str">
        <f>VLOOKUP(A961,Taul1!A2:C834,2)</f>
        <v>Ei perusasteen jälkeistä tutkintoa, miehet</v>
      </c>
      <c r="L961" t="s">
        <v>1663</v>
      </c>
      <c r="M961" t="str">
        <f t="shared" si="14"/>
        <v>21,20,0</v>
      </c>
      <c r="O961">
        <f>VLOOKUP(B961,Taul1!A2:C834,3)</f>
        <v>0</v>
      </c>
      <c r="P961" t="str">
        <f>VLOOKUP(B961,Taul1!A2:C834,2)</f>
        <v>Muu opetustoiminta investointimenot yhteensä</v>
      </c>
    </row>
    <row r="962" spans="1:16" ht="18" x14ac:dyDescent="0.3">
      <c r="A962" s="1" t="s">
        <v>43</v>
      </c>
      <c r="B962" s="1" t="s">
        <v>281</v>
      </c>
      <c r="C962" s="1">
        <v>9.9000000000000005E-2</v>
      </c>
      <c r="D962" s="1">
        <v>8.1292165389049001E-2</v>
      </c>
      <c r="E962" s="1" t="s">
        <v>337</v>
      </c>
      <c r="F962" s="3">
        <v>21</v>
      </c>
      <c r="G962" s="3">
        <v>21</v>
      </c>
      <c r="H962">
        <f>VLOOKUP(A962,Taul1!A2:C834,3)</f>
        <v>1</v>
      </c>
      <c r="I962" t="str">
        <f>VLOOKUP(A962,Taul1!A2:C834,2)</f>
        <v>Ei perusasteen jälkeistä tutkintoa, miehet</v>
      </c>
      <c r="L962" t="s">
        <v>1663</v>
      </c>
      <c r="M962" t="str">
        <f t="shared" si="14"/>
        <v>21,21,0</v>
      </c>
      <c r="O962">
        <f>VLOOKUP(B962,Taul1!A2:C834,3)</f>
        <v>0</v>
      </c>
      <c r="P962" t="str">
        <f>VLOOKUP(B962,Taul1!A2:C834,2)</f>
        <v>Kirjastotoiminta investointimenot yhteensä</v>
      </c>
    </row>
    <row r="963" spans="1:16" ht="18" x14ac:dyDescent="0.3">
      <c r="A963" s="1" t="s">
        <v>43</v>
      </c>
      <c r="B963" s="1" t="s">
        <v>283</v>
      </c>
      <c r="C963" s="1">
        <v>-0.192</v>
      </c>
      <c r="D963" s="1">
        <v>6.8860472235265902E-4</v>
      </c>
      <c r="E963" s="1" t="s">
        <v>337</v>
      </c>
      <c r="F963" s="3">
        <v>21</v>
      </c>
      <c r="G963" s="3">
        <v>22</v>
      </c>
      <c r="H963">
        <f>VLOOKUP(A963,Taul1!A2:C834,3)</f>
        <v>1</v>
      </c>
      <c r="I963" t="str">
        <f>VLOOKUP(A963,Taul1!A2:C834,2)</f>
        <v>Ei perusasteen jälkeistä tutkintoa, miehet</v>
      </c>
      <c r="L963" t="s">
        <v>1663</v>
      </c>
      <c r="M963" t="str">
        <f t="shared" ref="M963:M1026" si="15">F963&amp;L963&amp;G963&amp;L963&amp;INT(C963*10)</f>
        <v>21,22,-2</v>
      </c>
      <c r="O963">
        <f>VLOOKUP(B963,Taul1!A2:C834,3)</f>
        <v>0</v>
      </c>
      <c r="P963" t="str">
        <f>VLOOKUP(B963,Taul1!A2:C834,2)</f>
        <v>Liikunta ja ulkoilu investointimenot yhteensä</v>
      </c>
    </row>
    <row r="964" spans="1:16" ht="18" x14ac:dyDescent="0.3">
      <c r="A964" s="1" t="s">
        <v>43</v>
      </c>
      <c r="B964" s="1" t="s">
        <v>285</v>
      </c>
      <c r="C964" s="1">
        <v>5.6000000000000001E-2</v>
      </c>
      <c r="D964" s="1">
        <v>0.32398844142564498</v>
      </c>
      <c r="E964" s="1" t="s">
        <v>337</v>
      </c>
      <c r="F964" s="3">
        <v>21</v>
      </c>
      <c r="G964" s="3">
        <v>23</v>
      </c>
      <c r="H964">
        <f>VLOOKUP(A964,Taul1!A2:C834,3)</f>
        <v>1</v>
      </c>
      <c r="I964" t="str">
        <f>VLOOKUP(A964,Taul1!A2:C834,2)</f>
        <v>Ei perusasteen jälkeistä tutkintoa, miehet</v>
      </c>
      <c r="L964" t="s">
        <v>1663</v>
      </c>
      <c r="M964" t="str">
        <f t="shared" si="15"/>
        <v>21,23,0</v>
      </c>
      <c r="O964">
        <f>VLOOKUP(B964,Taul1!A2:C834,3)</f>
        <v>0</v>
      </c>
      <c r="P964" t="str">
        <f>VLOOKUP(B964,Taul1!A2:C834,2)</f>
        <v>Nuorisotoiminta investointimenot yhteensä</v>
      </c>
    </row>
    <row r="965" spans="1:16" ht="18" x14ac:dyDescent="0.3">
      <c r="A965" s="1" t="s">
        <v>43</v>
      </c>
      <c r="B965" s="1" t="s">
        <v>287</v>
      </c>
      <c r="C965" s="1">
        <v>0.152</v>
      </c>
      <c r="D965" s="1">
        <v>7.2056005827885097E-3</v>
      </c>
      <c r="E965" s="1" t="s">
        <v>337</v>
      </c>
      <c r="F965" s="3">
        <v>21</v>
      </c>
      <c r="G965" s="3">
        <v>24</v>
      </c>
      <c r="H965">
        <f>VLOOKUP(A965,Taul1!A2:C834,3)</f>
        <v>1</v>
      </c>
      <c r="I965" t="str">
        <f>VLOOKUP(A965,Taul1!A2:C834,2)</f>
        <v>Ei perusasteen jälkeistä tutkintoa, miehet</v>
      </c>
      <c r="L965" t="s">
        <v>1663</v>
      </c>
      <c r="M965" t="str">
        <f t="shared" si="15"/>
        <v>21,24,1</v>
      </c>
      <c r="O965">
        <f>VLOOKUP(B965,Taul1!A2:C834,3)</f>
        <v>0</v>
      </c>
      <c r="P965" t="str">
        <f>VLOOKUP(B965,Taul1!A2:C834,2)</f>
        <v>Museo- ja näyttelytoiminta investointimenot yhteensä</v>
      </c>
    </row>
    <row r="966" spans="1:16" ht="18" x14ac:dyDescent="0.3">
      <c r="A966" s="1" t="s">
        <v>43</v>
      </c>
      <c r="B966" s="1" t="s">
        <v>289</v>
      </c>
      <c r="C966" s="1">
        <v>0.156</v>
      </c>
      <c r="D966" s="1">
        <v>5.7886038247771899E-3</v>
      </c>
      <c r="E966" s="1" t="s">
        <v>337</v>
      </c>
      <c r="F966" s="3">
        <v>21</v>
      </c>
      <c r="G966" s="3">
        <v>25</v>
      </c>
      <c r="H966">
        <f>VLOOKUP(A966,Taul1!A2:C834,3)</f>
        <v>1</v>
      </c>
      <c r="I966" t="str">
        <f>VLOOKUP(A966,Taul1!A2:C834,2)</f>
        <v>Ei perusasteen jälkeistä tutkintoa, miehet</v>
      </c>
      <c r="L966" t="s">
        <v>1663</v>
      </c>
      <c r="M966" t="str">
        <f t="shared" si="15"/>
        <v>21,25,1</v>
      </c>
      <c r="O966">
        <f>VLOOKUP(B966,Taul1!A2:C834,3)</f>
        <v>0</v>
      </c>
      <c r="P966" t="str">
        <f>VLOOKUP(B966,Taul1!A2:C834,2)</f>
        <v>Teatteri-, tanssi- ja sirkustoiminta investointimenot yhteensä</v>
      </c>
    </row>
    <row r="967" spans="1:16" ht="18" x14ac:dyDescent="0.3">
      <c r="A967" s="1" t="s">
        <v>43</v>
      </c>
      <c r="B967" s="1" t="s">
        <v>291</v>
      </c>
      <c r="C967" s="1">
        <v>0.12</v>
      </c>
      <c r="D967" s="1">
        <v>3.4492040918766599E-2</v>
      </c>
      <c r="E967" s="1" t="s">
        <v>337</v>
      </c>
      <c r="F967" s="3">
        <v>21</v>
      </c>
      <c r="G967" s="3">
        <v>26</v>
      </c>
      <c r="H967">
        <f>VLOOKUP(A967,Taul1!A2:C834,3)</f>
        <v>1</v>
      </c>
      <c r="I967" t="str">
        <f>VLOOKUP(A967,Taul1!A2:C834,2)</f>
        <v>Ei perusasteen jälkeistä tutkintoa, miehet</v>
      </c>
      <c r="L967" t="s">
        <v>1663</v>
      </c>
      <c r="M967" t="str">
        <f t="shared" si="15"/>
        <v>21,26,1</v>
      </c>
      <c r="O967">
        <f>VLOOKUP(B967,Taul1!A2:C834,3)</f>
        <v>0</v>
      </c>
      <c r="P967" t="str">
        <f>VLOOKUP(B967,Taul1!A2:C834,2)</f>
        <v>Musiikkitoiminta investointimenot yhteensä</v>
      </c>
    </row>
    <row r="968" spans="1:16" ht="18" x14ac:dyDescent="0.3">
      <c r="A968" s="1" t="s">
        <v>43</v>
      </c>
      <c r="B968" s="1" t="s">
        <v>293</v>
      </c>
      <c r="C968" s="1">
        <v>0.111</v>
      </c>
      <c r="D968" s="1">
        <v>5.17962716440028E-2</v>
      </c>
      <c r="E968" s="1" t="s">
        <v>337</v>
      </c>
      <c r="F968" s="3">
        <v>21</v>
      </c>
      <c r="G968" s="3">
        <v>27</v>
      </c>
      <c r="H968">
        <f>VLOOKUP(A968,Taul1!A2:C834,3)</f>
        <v>1</v>
      </c>
      <c r="I968" t="str">
        <f>VLOOKUP(A968,Taul1!A2:C834,2)</f>
        <v>Ei perusasteen jälkeistä tutkintoa, miehet</v>
      </c>
      <c r="L968" t="s">
        <v>1663</v>
      </c>
      <c r="M968" t="str">
        <f t="shared" si="15"/>
        <v>21,27,1</v>
      </c>
      <c r="O968">
        <f>VLOOKUP(B968,Taul1!A2:C834,3)</f>
        <v>0</v>
      </c>
      <c r="P968" t="str">
        <f>VLOOKUP(B968,Taul1!A2:C834,2)</f>
        <v>Muu kulttuuritoiminta investointimenot yhteensä</v>
      </c>
    </row>
    <row r="969" spans="1:16" ht="18" x14ac:dyDescent="0.3">
      <c r="A969" s="1" t="s">
        <v>43</v>
      </c>
      <c r="B969" s="1" t="s">
        <v>295</v>
      </c>
      <c r="C969" s="1">
        <v>-7.1999999999999995E-2</v>
      </c>
      <c r="D969" s="1">
        <v>0.20868954442502</v>
      </c>
      <c r="E969" s="1" t="s">
        <v>337</v>
      </c>
      <c r="F969" s="3">
        <v>21</v>
      </c>
      <c r="G969" s="3">
        <v>28</v>
      </c>
      <c r="H969">
        <f>VLOOKUP(A969,Taul1!A2:C834,3)</f>
        <v>1</v>
      </c>
      <c r="I969" t="str">
        <f>VLOOKUP(A969,Taul1!A2:C834,2)</f>
        <v>Ei perusasteen jälkeistä tutkintoa, miehet</v>
      </c>
      <c r="L969" t="s">
        <v>1663</v>
      </c>
      <c r="M969" t="str">
        <f t="shared" si="15"/>
        <v>21,28,-1</v>
      </c>
      <c r="O969">
        <f>VLOOKUP(B969,Taul1!A2:C834,3)</f>
        <v>0</v>
      </c>
      <c r="P969" t="str">
        <f>VLOOKUP(B969,Taul1!A2:C834,2)</f>
        <v>Opetus- ja kulttuuritoiminta yhteensä investointimenot yhteensä</v>
      </c>
    </row>
    <row r="970" spans="1:16" ht="18" x14ac:dyDescent="0.3">
      <c r="A970" s="1" t="s">
        <v>43</v>
      </c>
      <c r="B970" s="1" t="s">
        <v>297</v>
      </c>
      <c r="C970" s="1">
        <v>9.4E-2</v>
      </c>
      <c r="D970" s="1">
        <v>9.8193092970098803E-2</v>
      </c>
      <c r="E970" s="1" t="s">
        <v>337</v>
      </c>
      <c r="F970" s="3">
        <v>21</v>
      </c>
      <c r="G970" s="3">
        <v>29</v>
      </c>
      <c r="H970">
        <f>VLOOKUP(A970,Taul1!A2:C834,3)</f>
        <v>1</v>
      </c>
      <c r="I970" t="str">
        <f>VLOOKUP(A970,Taul1!A2:C834,2)</f>
        <v>Ei perusasteen jälkeistä tutkintoa, miehet</v>
      </c>
      <c r="L970" t="s">
        <v>1663</v>
      </c>
      <c r="M970" t="str">
        <f t="shared" si="15"/>
        <v>21,29,0</v>
      </c>
      <c r="O970">
        <f>VLOOKUP(B970,Taul1!A2:C834,3)</f>
        <v>0</v>
      </c>
      <c r="P970" t="str">
        <f>VLOOKUP(B970,Taul1!A2:C834,2)</f>
        <v>Yhdyskuntasuunnittelu investointimenot yhteensä</v>
      </c>
    </row>
    <row r="971" spans="1:16" ht="18" x14ac:dyDescent="0.3">
      <c r="A971" s="1" t="s">
        <v>43</v>
      </c>
      <c r="B971" s="1" t="s">
        <v>299</v>
      </c>
      <c r="C971" s="1">
        <v>1.4E-2</v>
      </c>
      <c r="D971" s="1">
        <v>0.80055462479550499</v>
      </c>
      <c r="E971" s="1" t="s">
        <v>337</v>
      </c>
      <c r="F971" s="3">
        <v>21</v>
      </c>
      <c r="G971" s="3">
        <v>30</v>
      </c>
      <c r="H971">
        <f>VLOOKUP(A971,Taul1!A2:C834,3)</f>
        <v>1</v>
      </c>
      <c r="I971" t="str">
        <f>VLOOKUP(A971,Taul1!A2:C834,2)</f>
        <v>Ei perusasteen jälkeistä tutkintoa, miehet</v>
      </c>
      <c r="L971" t="s">
        <v>1663</v>
      </c>
      <c r="M971" t="str">
        <f t="shared" si="15"/>
        <v>21,30,0</v>
      </c>
      <c r="O971">
        <f>VLOOKUP(B971,Taul1!A2:C834,3)</f>
        <v>0</v>
      </c>
      <c r="P971" t="str">
        <f>VLOOKUP(B971,Taul1!A2:C834,2)</f>
        <v>Rakennusvalvonta investointimenot yhteensä</v>
      </c>
    </row>
    <row r="972" spans="1:16" ht="18" x14ac:dyDescent="0.3">
      <c r="A972" s="1" t="s">
        <v>43</v>
      </c>
      <c r="B972" s="1" t="s">
        <v>301</v>
      </c>
      <c r="C972" s="1">
        <v>0.185</v>
      </c>
      <c r="D972" s="1">
        <v>1.08414860239303E-3</v>
      </c>
      <c r="E972" s="1" t="s">
        <v>337</v>
      </c>
      <c r="F972" s="3">
        <v>21</v>
      </c>
      <c r="G972" s="3">
        <v>31</v>
      </c>
      <c r="H972">
        <f>VLOOKUP(A972,Taul1!A2:C834,3)</f>
        <v>1</v>
      </c>
      <c r="I972" t="str">
        <f>VLOOKUP(A972,Taul1!A2:C834,2)</f>
        <v>Ei perusasteen jälkeistä tutkintoa, miehet</v>
      </c>
      <c r="L972" t="s">
        <v>1663</v>
      </c>
      <c r="M972" t="str">
        <f t="shared" si="15"/>
        <v>21,31,1</v>
      </c>
      <c r="O972">
        <f>VLOOKUP(B972,Taul1!A2:C834,3)</f>
        <v>0</v>
      </c>
      <c r="P972" t="str">
        <f>VLOOKUP(B972,Taul1!A2:C834,2)</f>
        <v>Ympäristön huolto investointimenot yhteensä</v>
      </c>
    </row>
    <row r="973" spans="1:16" ht="18" x14ac:dyDescent="0.3">
      <c r="A973" s="1" t="s">
        <v>43</v>
      </c>
      <c r="B973" s="1" t="s">
        <v>303</v>
      </c>
      <c r="C973" s="1">
        <v>-0.182</v>
      </c>
      <c r="D973" s="1">
        <v>1.3231807948149701E-3</v>
      </c>
      <c r="E973" s="1" t="s">
        <v>337</v>
      </c>
      <c r="F973" s="3">
        <v>21</v>
      </c>
      <c r="G973" s="3">
        <v>32</v>
      </c>
      <c r="H973">
        <f>VLOOKUP(A973,Taul1!A2:C834,3)</f>
        <v>1</v>
      </c>
      <c r="I973" t="str">
        <f>VLOOKUP(A973,Taul1!A2:C834,2)</f>
        <v>Ei perusasteen jälkeistä tutkintoa, miehet</v>
      </c>
      <c r="L973" t="s">
        <v>1663</v>
      </c>
      <c r="M973" t="str">
        <f t="shared" si="15"/>
        <v>21,32,-2</v>
      </c>
      <c r="O973">
        <f>VLOOKUP(B973,Taul1!A2:C834,3)</f>
        <v>0</v>
      </c>
      <c r="P973" t="str">
        <f>VLOOKUP(B973,Taul1!A2:C834,2)</f>
        <v>Liikenneväylät investointimenot yhteensä</v>
      </c>
    </row>
    <row r="974" spans="1:16" ht="18" x14ac:dyDescent="0.3">
      <c r="A974" s="1" t="s">
        <v>43</v>
      </c>
      <c r="B974" s="1" t="s">
        <v>305</v>
      </c>
      <c r="C974" s="1">
        <v>-5.5E-2</v>
      </c>
      <c r="D974" s="1">
        <v>0.335951548189797</v>
      </c>
      <c r="E974" s="1" t="s">
        <v>337</v>
      </c>
      <c r="F974" s="3">
        <v>21</v>
      </c>
      <c r="G974" s="3">
        <v>33</v>
      </c>
      <c r="H974">
        <f>VLOOKUP(A974,Taul1!A2:C834,3)</f>
        <v>1</v>
      </c>
      <c r="I974" t="str">
        <f>VLOOKUP(A974,Taul1!A2:C834,2)</f>
        <v>Ei perusasteen jälkeistä tutkintoa, miehet</v>
      </c>
      <c r="L974" t="s">
        <v>1663</v>
      </c>
      <c r="M974" t="str">
        <f t="shared" si="15"/>
        <v>21,33,-1</v>
      </c>
      <c r="O974">
        <f>VLOOKUP(B974,Taul1!A2:C834,3)</f>
        <v>0</v>
      </c>
      <c r="P974" t="str">
        <f>VLOOKUP(B974,Taul1!A2:C834,2)</f>
        <v>Puistot ja yleiset alueet investointimenot yhteensä</v>
      </c>
    </row>
    <row r="975" spans="1:16" ht="18" x14ac:dyDescent="0.3">
      <c r="A975" s="1" t="s">
        <v>43</v>
      </c>
      <c r="B975" s="1" t="s">
        <v>307</v>
      </c>
      <c r="C975" s="1">
        <v>0.17199999999999999</v>
      </c>
      <c r="D975" s="1">
        <v>2.3084172986731401E-3</v>
      </c>
      <c r="E975" s="1" t="s">
        <v>337</v>
      </c>
      <c r="F975" s="3">
        <v>21</v>
      </c>
      <c r="G975" s="3">
        <v>34</v>
      </c>
      <c r="H975">
        <f>VLOOKUP(A975,Taul1!A2:C834,3)</f>
        <v>1</v>
      </c>
      <c r="I975" t="str">
        <f>VLOOKUP(A975,Taul1!A2:C834,2)</f>
        <v>Ei perusasteen jälkeistä tutkintoa, miehet</v>
      </c>
      <c r="L975" t="s">
        <v>1663</v>
      </c>
      <c r="M975" t="str">
        <f t="shared" si="15"/>
        <v>21,34,1</v>
      </c>
      <c r="O975">
        <f>VLOOKUP(B975,Taul1!A2:C834,3)</f>
        <v>0</v>
      </c>
      <c r="P975" t="str">
        <f>VLOOKUP(B975,Taul1!A2:C834,2)</f>
        <v>Palo- ja pelastustoiminta investointimenot yhteensä</v>
      </c>
    </row>
    <row r="976" spans="1:16" ht="18" x14ac:dyDescent="0.3">
      <c r="A976" s="1" t="s">
        <v>43</v>
      </c>
      <c r="B976" s="1" t="s">
        <v>309</v>
      </c>
      <c r="C976" s="1">
        <v>-3.0000000000000001E-3</v>
      </c>
      <c r="D976" s="1">
        <v>0.95828750644889504</v>
      </c>
      <c r="E976" s="1" t="s">
        <v>337</v>
      </c>
      <c r="F976" s="3">
        <v>21</v>
      </c>
      <c r="G976" s="3">
        <v>35</v>
      </c>
      <c r="H976">
        <f>VLOOKUP(A976,Taul1!A2:C834,3)</f>
        <v>1</v>
      </c>
      <c r="I976" t="str">
        <f>VLOOKUP(A976,Taul1!A2:C834,2)</f>
        <v>Ei perusasteen jälkeistä tutkintoa, miehet</v>
      </c>
      <c r="L976" t="s">
        <v>1663</v>
      </c>
      <c r="M976" t="str">
        <f t="shared" si="15"/>
        <v>21,35,-1</v>
      </c>
      <c r="O976">
        <f>VLOOKUP(B976,Taul1!A2:C834,3)</f>
        <v>0</v>
      </c>
      <c r="P976" t="str">
        <f>VLOOKUP(B976,Taul1!A2:C834,2)</f>
        <v>Lomituspalvelut investointimenot yhteensä</v>
      </c>
    </row>
    <row r="977" spans="1:16" ht="18" x14ac:dyDescent="0.3">
      <c r="A977" s="1" t="s">
        <v>43</v>
      </c>
      <c r="B977" s="1" t="s">
        <v>311</v>
      </c>
      <c r="C977" s="1">
        <v>-5.1999999999999998E-2</v>
      </c>
      <c r="D977" s="1">
        <v>0.36612166899142101</v>
      </c>
      <c r="E977" s="1" t="s">
        <v>337</v>
      </c>
      <c r="F977" s="3">
        <v>21</v>
      </c>
      <c r="G977" s="3">
        <v>36</v>
      </c>
      <c r="H977">
        <f>VLOOKUP(A977,Taul1!A2:C834,3)</f>
        <v>1</v>
      </c>
      <c r="I977" t="str">
        <f>VLOOKUP(A977,Taul1!A2:C834,2)</f>
        <v>Ei perusasteen jälkeistä tutkintoa, miehet</v>
      </c>
      <c r="L977" t="s">
        <v>1663</v>
      </c>
      <c r="M977" t="str">
        <f t="shared" si="15"/>
        <v>21,36,-1</v>
      </c>
      <c r="O977">
        <f>VLOOKUP(B977,Taul1!A2:C834,3)</f>
        <v>0</v>
      </c>
      <c r="P977" t="str">
        <f>VLOOKUP(B977,Taul1!A2:C834,2)</f>
        <v>Tila- ja vuokrauspalvelut investointimenot yhteensä</v>
      </c>
    </row>
    <row r="978" spans="1:16" ht="18" x14ac:dyDescent="0.3">
      <c r="A978" s="1" t="s">
        <v>43</v>
      </c>
      <c r="B978" s="1" t="s">
        <v>313</v>
      </c>
      <c r="C978" s="1">
        <v>6.5000000000000002E-2</v>
      </c>
      <c r="D978" s="1">
        <v>0.25704200704098201</v>
      </c>
      <c r="E978" s="1" t="s">
        <v>337</v>
      </c>
      <c r="F978" s="3">
        <v>21</v>
      </c>
      <c r="G978" s="3">
        <v>37</v>
      </c>
      <c r="H978">
        <f>VLOOKUP(A978,Taul1!A2:C834,3)</f>
        <v>1</v>
      </c>
      <c r="I978" t="str">
        <f>VLOOKUP(A978,Taul1!A2:C834,2)</f>
        <v>Ei perusasteen jälkeistä tutkintoa, miehet</v>
      </c>
      <c r="L978" t="s">
        <v>1663</v>
      </c>
      <c r="M978" t="str">
        <f t="shared" si="15"/>
        <v>21,37,0</v>
      </c>
      <c r="O978">
        <f>VLOOKUP(B978,Taul1!A2:C834,3)</f>
        <v>0</v>
      </c>
      <c r="P978" t="str">
        <f>VLOOKUP(B978,Taul1!A2:C834,2)</f>
        <v>Tukipalvelut investointimenot yhteensä</v>
      </c>
    </row>
    <row r="979" spans="1:16" ht="18" x14ac:dyDescent="0.3">
      <c r="A979" s="1" t="s">
        <v>43</v>
      </c>
      <c r="B979" s="1" t="s">
        <v>315</v>
      </c>
      <c r="C979" s="1">
        <v>8.5999999999999993E-2</v>
      </c>
      <c r="D979" s="1">
        <v>0.12934997775990101</v>
      </c>
      <c r="E979" s="1" t="s">
        <v>337</v>
      </c>
      <c r="F979" s="3">
        <v>21</v>
      </c>
      <c r="G979" s="3">
        <v>38</v>
      </c>
      <c r="H979">
        <f>VLOOKUP(A979,Taul1!A2:C834,3)</f>
        <v>1</v>
      </c>
      <c r="I979" t="str">
        <f>VLOOKUP(A979,Taul1!A2:C834,2)</f>
        <v>Ei perusasteen jälkeistä tutkintoa, miehet</v>
      </c>
      <c r="L979" t="s">
        <v>1663</v>
      </c>
      <c r="M979" t="str">
        <f t="shared" si="15"/>
        <v>21,38,0</v>
      </c>
      <c r="O979">
        <f>VLOOKUP(B979,Taul1!A2:C834,3)</f>
        <v>0</v>
      </c>
      <c r="P979" t="str">
        <f>VLOOKUP(B979,Taul1!A2:C834,2)</f>
        <v>Elinkeinoelämän edistäminen investointimenot yhteensä</v>
      </c>
    </row>
    <row r="980" spans="1:16" ht="18" x14ac:dyDescent="0.3">
      <c r="A980" s="1" t="s">
        <v>43</v>
      </c>
      <c r="B980" s="1" t="s">
        <v>317</v>
      </c>
      <c r="C980" s="1">
        <v>-4.2999999999999997E-2</v>
      </c>
      <c r="D980" s="1">
        <v>0.44735643270022302</v>
      </c>
      <c r="E980" s="1" t="s">
        <v>337</v>
      </c>
      <c r="F980" s="3">
        <v>21</v>
      </c>
      <c r="G980" s="3">
        <v>39</v>
      </c>
      <c r="H980">
        <f>VLOOKUP(A980,Taul1!A2:C834,3)</f>
        <v>1</v>
      </c>
      <c r="I980" t="str">
        <f>VLOOKUP(A980,Taul1!A2:C834,2)</f>
        <v>Ei perusasteen jälkeistä tutkintoa, miehet</v>
      </c>
      <c r="L980" t="s">
        <v>1663</v>
      </c>
      <c r="M980" t="str">
        <f t="shared" si="15"/>
        <v>21,39,-1</v>
      </c>
      <c r="O980">
        <f>VLOOKUP(B980,Taul1!A2:C834,3)</f>
        <v>0</v>
      </c>
      <c r="P980" t="str">
        <f>VLOOKUP(B980,Taul1!A2:C834,2)</f>
        <v>Vesihuolto investointimenot yhteensä</v>
      </c>
    </row>
    <row r="981" spans="1:16" ht="18" x14ac:dyDescent="0.3">
      <c r="A981" s="1" t="s">
        <v>43</v>
      </c>
      <c r="B981" s="1" t="s">
        <v>319</v>
      </c>
      <c r="C981" s="1">
        <v>6.6000000000000003E-2</v>
      </c>
      <c r="D981" s="1">
        <v>0.24704005948219901</v>
      </c>
      <c r="E981" s="1" t="s">
        <v>337</v>
      </c>
      <c r="F981" s="3">
        <v>21</v>
      </c>
      <c r="G981" s="3">
        <v>40</v>
      </c>
      <c r="H981">
        <f>VLOOKUP(A981,Taul1!A2:C834,3)</f>
        <v>1</v>
      </c>
      <c r="I981" t="str">
        <f>VLOOKUP(A981,Taul1!A2:C834,2)</f>
        <v>Ei perusasteen jälkeistä tutkintoa, miehet</v>
      </c>
      <c r="L981" t="s">
        <v>1663</v>
      </c>
      <c r="M981" t="str">
        <f t="shared" si="15"/>
        <v>21,40,0</v>
      </c>
      <c r="O981">
        <f>VLOOKUP(B981,Taul1!A2:C834,3)</f>
        <v>0</v>
      </c>
      <c r="P981" t="str">
        <f>VLOOKUP(B981,Taul1!A2:C834,2)</f>
        <v>Energiahuolto investointimenot yhteensä</v>
      </c>
    </row>
    <row r="982" spans="1:16" ht="18" x14ac:dyDescent="0.3">
      <c r="A982" s="1" t="s">
        <v>43</v>
      </c>
      <c r="B982" s="1" t="s">
        <v>321</v>
      </c>
      <c r="C982" s="1">
        <v>1.7999999999999999E-2</v>
      </c>
      <c r="D982" s="1">
        <v>0.75846128053400497</v>
      </c>
      <c r="E982" s="1" t="s">
        <v>337</v>
      </c>
      <c r="F982" s="3">
        <v>21</v>
      </c>
      <c r="G982" s="3">
        <v>41</v>
      </c>
      <c r="H982">
        <f>VLOOKUP(A982,Taul1!A2:C834,3)</f>
        <v>1</v>
      </c>
      <c r="I982" t="str">
        <f>VLOOKUP(A982,Taul1!A2:C834,2)</f>
        <v>Ei perusasteen jälkeistä tutkintoa, miehet</v>
      </c>
      <c r="L982" t="s">
        <v>1663</v>
      </c>
      <c r="M982" t="str">
        <f t="shared" si="15"/>
        <v>21,41,0</v>
      </c>
      <c r="O982">
        <f>VLOOKUP(B982,Taul1!A2:C834,3)</f>
        <v>0</v>
      </c>
      <c r="P982" t="str">
        <f>VLOOKUP(B982,Taul1!A2:C834,2)</f>
        <v>Jätehuolto investointimenot yhteensä</v>
      </c>
    </row>
    <row r="983" spans="1:16" ht="18" x14ac:dyDescent="0.3">
      <c r="A983" s="1" t="s">
        <v>43</v>
      </c>
      <c r="B983" s="1" t="s">
        <v>323</v>
      </c>
      <c r="C983" s="1">
        <v>0.157</v>
      </c>
      <c r="D983" s="1">
        <v>5.6392841000343303E-3</v>
      </c>
      <c r="E983" s="1" t="s">
        <v>337</v>
      </c>
      <c r="F983" s="3">
        <v>21</v>
      </c>
      <c r="G983" s="3">
        <v>42</v>
      </c>
      <c r="H983">
        <f>VLOOKUP(A983,Taul1!A2:C834,3)</f>
        <v>1</v>
      </c>
      <c r="I983" t="str">
        <f>VLOOKUP(A983,Taul1!A2:C834,2)</f>
        <v>Ei perusasteen jälkeistä tutkintoa, miehet</v>
      </c>
      <c r="L983" t="s">
        <v>1663</v>
      </c>
      <c r="M983" t="str">
        <f t="shared" si="15"/>
        <v>21,42,1</v>
      </c>
      <c r="O983">
        <f>VLOOKUP(B983,Taul1!A2:C834,3)</f>
        <v>0</v>
      </c>
      <c r="P983" t="str">
        <f>VLOOKUP(B983,Taul1!A2:C834,2)</f>
        <v>Joukkoliikenne investointimenot yhteensä</v>
      </c>
    </row>
    <row r="984" spans="1:16" ht="18" x14ac:dyDescent="0.3">
      <c r="A984" s="1" t="s">
        <v>43</v>
      </c>
      <c r="B984" s="1" t="s">
        <v>325</v>
      </c>
      <c r="C984" s="1">
        <v>7.1999999999999995E-2</v>
      </c>
      <c r="D984" s="1">
        <v>0.20830466374840401</v>
      </c>
      <c r="E984" s="1" t="s">
        <v>337</v>
      </c>
      <c r="F984" s="3">
        <v>21</v>
      </c>
      <c r="G984" s="3">
        <v>43</v>
      </c>
      <c r="H984">
        <f>VLOOKUP(A984,Taul1!A2:C834,3)</f>
        <v>1</v>
      </c>
      <c r="I984" t="str">
        <f>VLOOKUP(A984,Taul1!A2:C834,2)</f>
        <v>Ei perusasteen jälkeistä tutkintoa, miehet</v>
      </c>
      <c r="L984" t="s">
        <v>1663</v>
      </c>
      <c r="M984" t="str">
        <f t="shared" si="15"/>
        <v>21,43,0</v>
      </c>
      <c r="O984">
        <f>VLOOKUP(B984,Taul1!A2:C834,3)</f>
        <v>0</v>
      </c>
      <c r="P984" t="str">
        <f>VLOOKUP(B984,Taul1!A2:C834,2)</f>
        <v>Satamatoiminta investointimenot yhteensä</v>
      </c>
    </row>
    <row r="985" spans="1:16" ht="18" x14ac:dyDescent="0.3">
      <c r="A985" s="1" t="s">
        <v>43</v>
      </c>
      <c r="B985" s="1" t="s">
        <v>327</v>
      </c>
      <c r="C985" s="1">
        <v>-0.02</v>
      </c>
      <c r="D985" s="1">
        <v>0.72328406392088396</v>
      </c>
      <c r="E985" s="1" t="s">
        <v>337</v>
      </c>
      <c r="F985" s="3">
        <v>21</v>
      </c>
      <c r="G985" s="3">
        <v>44</v>
      </c>
      <c r="H985">
        <f>VLOOKUP(A985,Taul1!A2:C834,3)</f>
        <v>1</v>
      </c>
      <c r="I985" t="str">
        <f>VLOOKUP(A985,Taul1!A2:C834,2)</f>
        <v>Ei perusasteen jälkeistä tutkintoa, miehet</v>
      </c>
      <c r="L985" t="s">
        <v>1663</v>
      </c>
      <c r="M985" t="str">
        <f t="shared" si="15"/>
        <v>21,44,-1</v>
      </c>
      <c r="O985">
        <f>VLOOKUP(B985,Taul1!A2:C834,3)</f>
        <v>0</v>
      </c>
      <c r="P985" t="str">
        <f>VLOOKUP(B985,Taul1!A2:C834,2)</f>
        <v>Maa- ja metsätilat investointimenot yhteensä</v>
      </c>
    </row>
    <row r="986" spans="1:16" ht="18" x14ac:dyDescent="0.3">
      <c r="A986" s="1" t="s">
        <v>43</v>
      </c>
      <c r="B986" s="1" t="s">
        <v>329</v>
      </c>
      <c r="C986" s="1">
        <v>-1.4999999999999999E-2</v>
      </c>
      <c r="D986" s="1">
        <v>0.79600323269351403</v>
      </c>
      <c r="E986" s="1" t="s">
        <v>337</v>
      </c>
      <c r="F986" s="3">
        <v>21</v>
      </c>
      <c r="G986" s="3">
        <v>45</v>
      </c>
      <c r="H986">
        <f>VLOOKUP(A986,Taul1!A2:C834,3)</f>
        <v>1</v>
      </c>
      <c r="I986" t="str">
        <f>VLOOKUP(A986,Taul1!A2:C834,2)</f>
        <v>Ei perusasteen jälkeistä tutkintoa, miehet</v>
      </c>
      <c r="L986" t="s">
        <v>1663</v>
      </c>
      <c r="M986" t="str">
        <f t="shared" si="15"/>
        <v>21,45,-1</v>
      </c>
      <c r="O986">
        <f>VLOOKUP(B986,Taul1!A2:C834,3)</f>
        <v>0</v>
      </c>
      <c r="P986" t="str">
        <f>VLOOKUP(B986,Taul1!A2:C834,2)</f>
        <v>Muu toiminta investointimenot yhteensä</v>
      </c>
    </row>
    <row r="987" spans="1:16" ht="18" x14ac:dyDescent="0.3">
      <c r="A987" s="1" t="s">
        <v>43</v>
      </c>
      <c r="B987" s="1" t="s">
        <v>331</v>
      </c>
      <c r="C987" s="1">
        <v>-7.8E-2</v>
      </c>
      <c r="D987" s="1">
        <v>0.16929891266408001</v>
      </c>
      <c r="E987" s="1" t="s">
        <v>337</v>
      </c>
      <c r="F987" s="3">
        <v>21</v>
      </c>
      <c r="G987" s="3">
        <v>46</v>
      </c>
      <c r="H987">
        <f>VLOOKUP(A987,Taul1!A2:C834,3)</f>
        <v>1</v>
      </c>
      <c r="I987" t="str">
        <f>VLOOKUP(A987,Taul1!A2:C834,2)</f>
        <v>Ei perusasteen jälkeistä tutkintoa, miehet</v>
      </c>
      <c r="L987" t="s">
        <v>1663</v>
      </c>
      <c r="M987" t="str">
        <f t="shared" si="15"/>
        <v>21,46,-1</v>
      </c>
      <c r="O987">
        <f>VLOOKUP(B987,Taul1!A2:C834,3)</f>
        <v>0</v>
      </c>
      <c r="P987" t="str">
        <f>VLOOKUP(B987,Taul1!A2:C834,2)</f>
        <v>Investoinnit yhteensä  investointimenot yhteensä</v>
      </c>
    </row>
    <row r="988" spans="1:16" ht="18" x14ac:dyDescent="0.3">
      <c r="A988" s="1" t="s">
        <v>43</v>
      </c>
      <c r="B988" s="1" t="s">
        <v>117</v>
      </c>
      <c r="C988" s="1">
        <v>0.129</v>
      </c>
      <c r="D988" s="1">
        <v>2.28246258819279E-2</v>
      </c>
      <c r="E988" s="1" t="s">
        <v>337</v>
      </c>
      <c r="F988" s="3">
        <v>21</v>
      </c>
      <c r="G988" s="3">
        <v>47</v>
      </c>
      <c r="H988">
        <f>VLOOKUP(A988,Taul1!A2:C834,3)</f>
        <v>1</v>
      </c>
      <c r="I988" t="str">
        <f>VLOOKUP(A988,Taul1!A2:C834,2)</f>
        <v>Ei perusasteen jälkeistä tutkintoa, miehet</v>
      </c>
      <c r="L988" t="s">
        <v>1663</v>
      </c>
      <c r="M988" t="str">
        <f t="shared" si="15"/>
        <v>21,47,1</v>
      </c>
      <c r="O988">
        <f>VLOOKUP(B988,Taul1!A2:C834,3)</f>
        <v>0</v>
      </c>
      <c r="P988" t="str">
        <f>VLOOKUP(B988,Taul1!A2:C834,2)</f>
        <v>Taloudellinen huoltosuhde</v>
      </c>
    </row>
    <row r="989" spans="1:16" ht="18" x14ac:dyDescent="0.3">
      <c r="A989" s="1" t="s">
        <v>45</v>
      </c>
      <c r="B989" s="1" t="s">
        <v>241</v>
      </c>
      <c r="C989" s="1">
        <v>2.1000000000000001E-2</v>
      </c>
      <c r="D989" s="1">
        <v>0.71678272130598997</v>
      </c>
      <c r="E989" s="1" t="s">
        <v>337</v>
      </c>
      <c r="F989" s="3">
        <v>22</v>
      </c>
      <c r="G989" s="3">
        <v>1</v>
      </c>
      <c r="H989">
        <f>VLOOKUP(A989,Taul1!A2:C834,3)</f>
        <v>1</v>
      </c>
      <c r="I989" t="str">
        <f>VLOOKUP(A989,Taul1!A2:C834,2)</f>
        <v>Ei perusasteen jälkeistä tutkintoa, naiset</v>
      </c>
      <c r="L989" t="s">
        <v>1663</v>
      </c>
      <c r="M989" t="str">
        <f t="shared" si="15"/>
        <v>22,1,0</v>
      </c>
      <c r="O989">
        <f>VLOOKUP(B989,Taul1!A2:C834,3)</f>
        <v>0</v>
      </c>
      <c r="P989" t="str">
        <f>VLOOKUP(B989,Taul1!A2:C834,2)</f>
        <v>Yleishallinto investointimenot yhteensä</v>
      </c>
    </row>
    <row r="990" spans="1:16" ht="18" x14ac:dyDescent="0.3">
      <c r="A990" s="1" t="s">
        <v>45</v>
      </c>
      <c r="B990" s="1" t="s">
        <v>243</v>
      </c>
      <c r="C990" s="1">
        <v>0.184</v>
      </c>
      <c r="D990" s="1">
        <v>1.1519165867435099E-3</v>
      </c>
      <c r="E990" s="1" t="s">
        <v>337</v>
      </c>
      <c r="F990" s="3">
        <v>22</v>
      </c>
      <c r="G990" s="3">
        <v>2</v>
      </c>
      <c r="H990">
        <f>VLOOKUP(A990,Taul1!A2:C834,3)</f>
        <v>1</v>
      </c>
      <c r="I990" t="str">
        <f>VLOOKUP(A990,Taul1!A2:C834,2)</f>
        <v>Ei perusasteen jälkeistä tutkintoa, naiset</v>
      </c>
      <c r="L990" t="s">
        <v>1663</v>
      </c>
      <c r="M990" t="str">
        <f t="shared" si="15"/>
        <v>22,2,1</v>
      </c>
      <c r="O990">
        <f>VLOOKUP(B990,Taul1!A2:C834,3)</f>
        <v>0</v>
      </c>
      <c r="P990" t="str">
        <f>VLOOKUP(B990,Taul1!A2:C834,2)</f>
        <v>Lasten ja perheiden palvelut investointimenot yhteensä</v>
      </c>
    </row>
    <row r="991" spans="1:16" ht="18" x14ac:dyDescent="0.3">
      <c r="A991" s="1" t="s">
        <v>45</v>
      </c>
      <c r="B991" s="1" t="s">
        <v>245</v>
      </c>
      <c r="C991" s="1">
        <v>0.13200000000000001</v>
      </c>
      <c r="D991" s="1">
        <v>2.0434308269720699E-2</v>
      </c>
      <c r="E991" s="1" t="s">
        <v>337</v>
      </c>
      <c r="F991" s="3">
        <v>22</v>
      </c>
      <c r="G991" s="3">
        <v>3</v>
      </c>
      <c r="H991">
        <f>VLOOKUP(A991,Taul1!A2:C834,3)</f>
        <v>1</v>
      </c>
      <c r="I991" t="str">
        <f>VLOOKUP(A991,Taul1!A2:C834,2)</f>
        <v>Ei perusasteen jälkeistä tutkintoa, naiset</v>
      </c>
      <c r="L991" t="s">
        <v>1663</v>
      </c>
      <c r="M991" t="str">
        <f t="shared" si="15"/>
        <v>22,3,1</v>
      </c>
      <c r="O991">
        <f>VLOOKUP(B991,Taul1!A2:C834,3)</f>
        <v>0</v>
      </c>
      <c r="P991" t="str">
        <f>VLOOKUP(B991,Taul1!A2:C834,2)</f>
        <v>Ikääntyneiden palvelut investointimenot yhteensä</v>
      </c>
    </row>
    <row r="992" spans="1:16" ht="18" x14ac:dyDescent="0.3">
      <c r="A992" s="1" t="s">
        <v>45</v>
      </c>
      <c r="B992" s="1" t="s">
        <v>247</v>
      </c>
      <c r="C992" s="1">
        <v>0.25</v>
      </c>
      <c r="D992" s="1">
        <v>8.3303702954617907E-6</v>
      </c>
      <c r="E992" s="1" t="s">
        <v>337</v>
      </c>
      <c r="F992" s="3">
        <v>22</v>
      </c>
      <c r="G992" s="3">
        <v>4</v>
      </c>
      <c r="H992">
        <f>VLOOKUP(A992,Taul1!A2:C834,3)</f>
        <v>1</v>
      </c>
      <c r="I992" t="str">
        <f>VLOOKUP(A992,Taul1!A2:C834,2)</f>
        <v>Ei perusasteen jälkeistä tutkintoa, naiset</v>
      </c>
      <c r="L992" t="s">
        <v>1663</v>
      </c>
      <c r="M992" t="str">
        <f t="shared" si="15"/>
        <v>22,4,2</v>
      </c>
      <c r="O992">
        <f>VLOOKUP(B992,Taul1!A2:C834,3)</f>
        <v>0</v>
      </c>
      <c r="P992" t="str">
        <f>VLOOKUP(B992,Taul1!A2:C834,2)</f>
        <v>Vammaisten palvelut investointimenot yhteensä</v>
      </c>
    </row>
    <row r="993" spans="1:16" ht="18" x14ac:dyDescent="0.3">
      <c r="A993" s="1" t="s">
        <v>45</v>
      </c>
      <c r="B993" s="1" t="s">
        <v>249</v>
      </c>
      <c r="C993" s="1">
        <v>9.8000000000000004E-2</v>
      </c>
      <c r="D993" s="1">
        <v>8.6528425439844597E-2</v>
      </c>
      <c r="E993" s="1" t="s">
        <v>337</v>
      </c>
      <c r="F993" s="3">
        <v>22</v>
      </c>
      <c r="G993" s="3">
        <v>5</v>
      </c>
      <c r="H993">
        <f>VLOOKUP(A993,Taul1!A2:C834,3)</f>
        <v>1</v>
      </c>
      <c r="I993" t="str">
        <f>VLOOKUP(A993,Taul1!A2:C834,2)</f>
        <v>Ei perusasteen jälkeistä tutkintoa, naiset</v>
      </c>
      <c r="L993" t="s">
        <v>1663</v>
      </c>
      <c r="M993" t="str">
        <f t="shared" si="15"/>
        <v>22,5,0</v>
      </c>
      <c r="O993">
        <f>VLOOKUP(B993,Taul1!A2:C834,3)</f>
        <v>0</v>
      </c>
      <c r="P993" t="str">
        <f>VLOOKUP(B993,Taul1!A2:C834,2)</f>
        <v>Kotihoito investointimenot yhteensä</v>
      </c>
    </row>
    <row r="994" spans="1:16" ht="18" x14ac:dyDescent="0.3">
      <c r="A994" s="1" t="s">
        <v>45</v>
      </c>
      <c r="B994" s="1" t="s">
        <v>251</v>
      </c>
      <c r="C994" s="1">
        <v>2.5999999999999999E-2</v>
      </c>
      <c r="D994" s="1">
        <v>0.65142530993327796</v>
      </c>
      <c r="E994" s="1" t="s">
        <v>337</v>
      </c>
      <c r="F994" s="3">
        <v>22</v>
      </c>
      <c r="G994" s="3">
        <v>6</v>
      </c>
      <c r="H994">
        <f>VLOOKUP(A994,Taul1!A2:C834,3)</f>
        <v>1</v>
      </c>
      <c r="I994" t="str">
        <f>VLOOKUP(A994,Taul1!A2:C834,2)</f>
        <v>Ei perusasteen jälkeistä tutkintoa, naiset</v>
      </c>
      <c r="L994" t="s">
        <v>1663</v>
      </c>
      <c r="M994" t="str">
        <f t="shared" si="15"/>
        <v>22,6,0</v>
      </c>
      <c r="O994">
        <f>VLOOKUP(B994,Taul1!A2:C834,3)</f>
        <v>0</v>
      </c>
      <c r="P994" t="str">
        <f>VLOOKUP(B994,Taul1!A2:C834,2)</f>
        <v>Työllistymistä tukevat palvelut investointimenot yhteensä</v>
      </c>
    </row>
    <row r="995" spans="1:16" ht="18" x14ac:dyDescent="0.3">
      <c r="A995" s="1" t="s">
        <v>45</v>
      </c>
      <c r="B995" s="1" t="s">
        <v>253</v>
      </c>
      <c r="C995" s="1">
        <v>0.19600000000000001</v>
      </c>
      <c r="D995" s="1">
        <v>5.1266012567974196E-4</v>
      </c>
      <c r="E995" s="1" t="s">
        <v>337</v>
      </c>
      <c r="F995" s="3">
        <v>22</v>
      </c>
      <c r="G995" s="3">
        <v>7</v>
      </c>
      <c r="H995">
        <f>VLOOKUP(A995,Taul1!A2:C834,3)</f>
        <v>1</v>
      </c>
      <c r="I995" t="str">
        <f>VLOOKUP(A995,Taul1!A2:C834,2)</f>
        <v>Ei perusasteen jälkeistä tutkintoa, naiset</v>
      </c>
      <c r="L995" t="s">
        <v>1663</v>
      </c>
      <c r="M995" t="str">
        <f t="shared" si="15"/>
        <v>22,7,1</v>
      </c>
      <c r="O995">
        <f>VLOOKUP(B995,Taul1!A2:C834,3)</f>
        <v>0</v>
      </c>
      <c r="P995" t="str">
        <f>VLOOKUP(B995,Taul1!A2:C834,2)</f>
        <v>Päihdehuollon erityispalvelut investointimenot yhteensä</v>
      </c>
    </row>
    <row r="996" spans="1:16" ht="18" x14ac:dyDescent="0.3">
      <c r="A996" s="1" t="s">
        <v>45</v>
      </c>
      <c r="B996" s="1" t="s">
        <v>255</v>
      </c>
      <c r="C996" s="1">
        <v>0.19700000000000001</v>
      </c>
      <c r="D996" s="1">
        <v>4.75393563069137E-4</v>
      </c>
      <c r="E996" s="1" t="s">
        <v>337</v>
      </c>
      <c r="F996" s="3">
        <v>22</v>
      </c>
      <c r="G996" s="3">
        <v>8</v>
      </c>
      <c r="H996">
        <f>VLOOKUP(A996,Taul1!A2:C834,3)</f>
        <v>1</v>
      </c>
      <c r="I996" t="str">
        <f>VLOOKUP(A996,Taul1!A2:C834,2)</f>
        <v>Ei perusasteen jälkeistä tutkintoa, naiset</v>
      </c>
      <c r="L996" t="s">
        <v>1663</v>
      </c>
      <c r="M996" t="str">
        <f t="shared" si="15"/>
        <v>22,8,1</v>
      </c>
      <c r="O996">
        <f>VLOOKUP(B996,Taul1!A2:C834,3)</f>
        <v>0</v>
      </c>
      <c r="P996" t="str">
        <f>VLOOKUP(B996,Taul1!A2:C834,2)</f>
        <v>Perusterveydenhuolto investointimenot yhteensä</v>
      </c>
    </row>
    <row r="997" spans="1:16" ht="18" x14ac:dyDescent="0.3">
      <c r="A997" s="1" t="s">
        <v>45</v>
      </c>
      <c r="B997" s="1" t="s">
        <v>257</v>
      </c>
      <c r="C997" s="1">
        <v>0.19800000000000001</v>
      </c>
      <c r="D997" s="1">
        <v>4.41289203033101E-4</v>
      </c>
      <c r="E997" s="1" t="s">
        <v>337</v>
      </c>
      <c r="F997" s="3">
        <v>22</v>
      </c>
      <c r="G997" s="3">
        <v>9</v>
      </c>
      <c r="H997">
        <f>VLOOKUP(A997,Taul1!A2:C834,3)</f>
        <v>1</v>
      </c>
      <c r="I997" t="str">
        <f>VLOOKUP(A997,Taul1!A2:C834,2)</f>
        <v>Ei perusasteen jälkeistä tutkintoa, naiset</v>
      </c>
      <c r="L997" t="s">
        <v>1663</v>
      </c>
      <c r="M997" t="str">
        <f t="shared" si="15"/>
        <v>22,9,1</v>
      </c>
      <c r="O997">
        <f>VLOOKUP(B997,Taul1!A2:C834,3)</f>
        <v>0</v>
      </c>
      <c r="P997" t="str">
        <f>VLOOKUP(B997,Taul1!A2:C834,2)</f>
        <v>Erikoissairaanhoito investointimenot yhteensä</v>
      </c>
    </row>
    <row r="998" spans="1:16" ht="18" x14ac:dyDescent="0.3">
      <c r="A998" s="1" t="s">
        <v>45</v>
      </c>
      <c r="B998" s="1" t="s">
        <v>259</v>
      </c>
      <c r="C998" s="1">
        <v>0.17799999999999999</v>
      </c>
      <c r="D998" s="1">
        <v>1.69694438867762E-3</v>
      </c>
      <c r="E998" s="1" t="s">
        <v>337</v>
      </c>
      <c r="F998" s="3">
        <v>22</v>
      </c>
      <c r="G998" s="3">
        <v>10</v>
      </c>
      <c r="H998">
        <f>VLOOKUP(A998,Taul1!A2:C834,3)</f>
        <v>1</v>
      </c>
      <c r="I998" t="str">
        <f>VLOOKUP(A998,Taul1!A2:C834,2)</f>
        <v>Ei perusasteen jälkeistä tutkintoa, naiset</v>
      </c>
      <c r="L998" t="s">
        <v>1663</v>
      </c>
      <c r="M998" t="str">
        <f t="shared" si="15"/>
        <v>22,10,1</v>
      </c>
      <c r="O998">
        <f>VLOOKUP(B998,Taul1!A2:C834,3)</f>
        <v>0</v>
      </c>
      <c r="P998" t="str">
        <f>VLOOKUP(B998,Taul1!A2:C834,2)</f>
        <v>Ympäristöterveydenhuolto investointimenot yhteensä</v>
      </c>
    </row>
    <row r="999" spans="1:16" ht="18" x14ac:dyDescent="0.3">
      <c r="A999" s="1" t="s">
        <v>45</v>
      </c>
      <c r="B999" s="1" t="s">
        <v>261</v>
      </c>
      <c r="C999" s="1">
        <v>0.187</v>
      </c>
      <c r="D999" s="1">
        <v>9.4105683725775803E-4</v>
      </c>
      <c r="E999" s="1" t="s">
        <v>337</v>
      </c>
      <c r="F999" s="3">
        <v>22</v>
      </c>
      <c r="G999" s="3">
        <v>11</v>
      </c>
      <c r="H999">
        <f>VLOOKUP(A999,Taul1!A2:C834,3)</f>
        <v>1</v>
      </c>
      <c r="I999" t="str">
        <f>VLOOKUP(A999,Taul1!A2:C834,2)</f>
        <v>Ei perusasteen jälkeistä tutkintoa, naiset</v>
      </c>
      <c r="L999" t="s">
        <v>1663</v>
      </c>
      <c r="M999" t="str">
        <f t="shared" si="15"/>
        <v>22,11,1</v>
      </c>
      <c r="O999">
        <f>VLOOKUP(B999,Taul1!A2:C834,3)</f>
        <v>0</v>
      </c>
      <c r="P999" t="str">
        <f>VLOOKUP(B999,Taul1!A2:C834,2)</f>
        <v>Muu sosiaali- ja terveystoiminta investointimenot yhteensä</v>
      </c>
    </row>
    <row r="1000" spans="1:16" ht="18" x14ac:dyDescent="0.3">
      <c r="A1000" s="1" t="s">
        <v>45</v>
      </c>
      <c r="B1000" s="1" t="s">
        <v>263</v>
      </c>
      <c r="C1000" s="1">
        <v>0.157</v>
      </c>
      <c r="D1000" s="1">
        <v>5.4892725876588503E-3</v>
      </c>
      <c r="E1000" s="1" t="s">
        <v>337</v>
      </c>
      <c r="F1000" s="3">
        <v>22</v>
      </c>
      <c r="G1000" s="3">
        <v>12</v>
      </c>
      <c r="H1000">
        <f>VLOOKUP(A1000,Taul1!A2:C834,3)</f>
        <v>1</v>
      </c>
      <c r="I1000" t="str">
        <f>VLOOKUP(A1000,Taul1!A2:C834,2)</f>
        <v>Ei perusasteen jälkeistä tutkintoa, naiset</v>
      </c>
      <c r="L1000" t="s">
        <v>1663</v>
      </c>
      <c r="M1000" t="str">
        <f t="shared" si="15"/>
        <v>22,12,1</v>
      </c>
      <c r="O1000">
        <f>VLOOKUP(B1000,Taul1!A2:C834,3)</f>
        <v>0</v>
      </c>
      <c r="P1000" t="str">
        <f>VLOOKUP(B1000,Taul1!A2:C834,2)</f>
        <v>Sosiaali- ja terveystoiminta yhteensä investointimenot yhteensä</v>
      </c>
    </row>
    <row r="1001" spans="1:16" ht="18" x14ac:dyDescent="0.3">
      <c r="A1001" s="1" t="s">
        <v>45</v>
      </c>
      <c r="B1001" s="1" t="s">
        <v>265</v>
      </c>
      <c r="C1001" s="1">
        <v>-1.4999999999999999E-2</v>
      </c>
      <c r="D1001" s="1">
        <v>0.79359482716704399</v>
      </c>
      <c r="E1001" s="1" t="s">
        <v>337</v>
      </c>
      <c r="F1001" s="3">
        <v>22</v>
      </c>
      <c r="G1001" s="3">
        <v>13</v>
      </c>
      <c r="H1001">
        <f>VLOOKUP(A1001,Taul1!A2:C834,3)</f>
        <v>1</v>
      </c>
      <c r="I1001" t="str">
        <f>VLOOKUP(A1001,Taul1!A2:C834,2)</f>
        <v>Ei perusasteen jälkeistä tutkintoa, naiset</v>
      </c>
      <c r="L1001" t="s">
        <v>1663</v>
      </c>
      <c r="M1001" t="str">
        <f t="shared" si="15"/>
        <v>22,13,-1</v>
      </c>
      <c r="O1001">
        <f>VLOOKUP(B1001,Taul1!A2:C834,3)</f>
        <v>0</v>
      </c>
      <c r="P1001" t="str">
        <f>VLOOKUP(B1001,Taul1!A2:C834,2)</f>
        <v>Varhaiskasvatus investointimenot yhteensä</v>
      </c>
    </row>
    <row r="1002" spans="1:16" ht="18" x14ac:dyDescent="0.3">
      <c r="A1002" s="1" t="s">
        <v>45</v>
      </c>
      <c r="B1002" s="1" t="s">
        <v>267</v>
      </c>
      <c r="C1002" s="1">
        <v>0.16200000000000001</v>
      </c>
      <c r="D1002" s="1">
        <v>4.2229947231814304E-3</v>
      </c>
      <c r="E1002" s="1" t="s">
        <v>337</v>
      </c>
      <c r="F1002" s="3">
        <v>22</v>
      </c>
      <c r="G1002" s="3">
        <v>14</v>
      </c>
      <c r="H1002">
        <f>VLOOKUP(A1002,Taul1!A2:C834,3)</f>
        <v>1</v>
      </c>
      <c r="I1002" t="str">
        <f>VLOOKUP(A1002,Taul1!A2:C834,2)</f>
        <v>Ei perusasteen jälkeistä tutkintoa, naiset</v>
      </c>
      <c r="L1002" t="s">
        <v>1663</v>
      </c>
      <c r="M1002" t="str">
        <f t="shared" si="15"/>
        <v>22,14,1</v>
      </c>
      <c r="O1002">
        <f>VLOOKUP(B1002,Taul1!A2:C834,3)</f>
        <v>0</v>
      </c>
      <c r="P1002" t="str">
        <f>VLOOKUP(B1002,Taul1!A2:C834,2)</f>
        <v>Esiopetus investointimenot yhteensä</v>
      </c>
    </row>
    <row r="1003" spans="1:16" ht="18" x14ac:dyDescent="0.3">
      <c r="A1003" s="1" t="s">
        <v>45</v>
      </c>
      <c r="B1003" s="1" t="s">
        <v>269</v>
      </c>
      <c r="C1003" s="1">
        <v>-0.191</v>
      </c>
      <c r="D1003" s="1">
        <v>7.3496069352430005E-4</v>
      </c>
      <c r="E1003" s="1" t="s">
        <v>337</v>
      </c>
      <c r="F1003" s="3">
        <v>22</v>
      </c>
      <c r="G1003" s="3">
        <v>15</v>
      </c>
      <c r="H1003">
        <f>VLOOKUP(A1003,Taul1!A2:C834,3)</f>
        <v>1</v>
      </c>
      <c r="I1003" t="str">
        <f>VLOOKUP(A1003,Taul1!A2:C834,2)</f>
        <v>Ei perusasteen jälkeistä tutkintoa, naiset</v>
      </c>
      <c r="L1003" t="s">
        <v>1663</v>
      </c>
      <c r="M1003" t="str">
        <f t="shared" si="15"/>
        <v>22,15,-2</v>
      </c>
      <c r="O1003">
        <f>VLOOKUP(B1003,Taul1!A2:C834,3)</f>
        <v>0</v>
      </c>
      <c r="P1003" t="str">
        <f>VLOOKUP(B1003,Taul1!A2:C834,2)</f>
        <v>Perusopetus investointimenot yhteensä</v>
      </c>
    </row>
    <row r="1004" spans="1:16" ht="18" x14ac:dyDescent="0.3">
      <c r="A1004" s="1" t="s">
        <v>45</v>
      </c>
      <c r="B1004" s="1" t="s">
        <v>271</v>
      </c>
      <c r="C1004" s="1">
        <v>0.26200000000000001</v>
      </c>
      <c r="D1004" s="1">
        <v>2.82299747733638E-6</v>
      </c>
      <c r="E1004" s="1" t="s">
        <v>337</v>
      </c>
      <c r="F1004" s="3">
        <v>22</v>
      </c>
      <c r="G1004" s="3">
        <v>16</v>
      </c>
      <c r="H1004">
        <f>VLOOKUP(A1004,Taul1!A2:C834,3)</f>
        <v>1</v>
      </c>
      <c r="I1004" t="str">
        <f>VLOOKUP(A1004,Taul1!A2:C834,2)</f>
        <v>Ei perusasteen jälkeistä tutkintoa, naiset</v>
      </c>
      <c r="L1004" t="s">
        <v>1663</v>
      </c>
      <c r="M1004" t="str">
        <f t="shared" si="15"/>
        <v>22,16,2</v>
      </c>
      <c r="O1004">
        <f>VLOOKUP(B1004,Taul1!A2:C834,3)</f>
        <v>0</v>
      </c>
      <c r="P1004" t="str">
        <f>VLOOKUP(B1004,Taul1!A2:C834,2)</f>
        <v>Lukiokoulutus investointimenot yhteensä</v>
      </c>
    </row>
    <row r="1005" spans="1:16" ht="18" x14ac:dyDescent="0.3">
      <c r="A1005" s="1" t="s">
        <v>45</v>
      </c>
      <c r="B1005" s="1" t="s">
        <v>273</v>
      </c>
      <c r="C1005" s="1">
        <v>0.27400000000000002</v>
      </c>
      <c r="D1005" s="2">
        <v>9.7021021083776304E-7</v>
      </c>
      <c r="E1005" s="1" t="s">
        <v>337</v>
      </c>
      <c r="F1005" s="3">
        <v>22</v>
      </c>
      <c r="G1005" s="3">
        <v>17</v>
      </c>
      <c r="H1005">
        <f>VLOOKUP(A1005,Taul1!A2:C834,3)</f>
        <v>1</v>
      </c>
      <c r="I1005" t="str">
        <f>VLOOKUP(A1005,Taul1!A2:C834,2)</f>
        <v>Ei perusasteen jälkeistä tutkintoa, naiset</v>
      </c>
      <c r="L1005" t="s">
        <v>1663</v>
      </c>
      <c r="M1005" t="str">
        <f t="shared" si="15"/>
        <v>22,17,2</v>
      </c>
      <c r="O1005">
        <f>VLOOKUP(B1005,Taul1!A2:C834,3)</f>
        <v>0</v>
      </c>
      <c r="P1005" t="str">
        <f>VLOOKUP(B1005,Taul1!A2:C834,2)</f>
        <v>Ammatillinen koulutus investointimenot yhteensä</v>
      </c>
    </row>
    <row r="1006" spans="1:16" ht="18" x14ac:dyDescent="0.3">
      <c r="A1006" s="1" t="s">
        <v>45</v>
      </c>
      <c r="B1006" s="1" t="s">
        <v>275</v>
      </c>
      <c r="C1006" s="1">
        <v>0.127</v>
      </c>
      <c r="D1006" s="1">
        <v>2.57978094240775E-2</v>
      </c>
      <c r="E1006" s="1" t="s">
        <v>337</v>
      </c>
      <c r="F1006" s="3">
        <v>22</v>
      </c>
      <c r="G1006" s="3">
        <v>18</v>
      </c>
      <c r="H1006">
        <f>VLOOKUP(A1006,Taul1!A2:C834,3)</f>
        <v>1</v>
      </c>
      <c r="I1006" t="str">
        <f>VLOOKUP(A1006,Taul1!A2:C834,2)</f>
        <v>Ei perusasteen jälkeistä tutkintoa, naiset</v>
      </c>
      <c r="L1006" t="s">
        <v>1663</v>
      </c>
      <c r="M1006" t="str">
        <f t="shared" si="15"/>
        <v>22,18,1</v>
      </c>
      <c r="O1006">
        <f>VLOOKUP(B1006,Taul1!A2:C834,3)</f>
        <v>0</v>
      </c>
      <c r="P1006" t="str">
        <f>VLOOKUP(B1006,Taul1!A2:C834,2)</f>
        <v>Kansalaisopistojen vapaa sivistystyö investointimenot yhteensä</v>
      </c>
    </row>
    <row r="1007" spans="1:16" ht="18" x14ac:dyDescent="0.3">
      <c r="A1007" s="1" t="s">
        <v>45</v>
      </c>
      <c r="B1007" s="1" t="s">
        <v>277</v>
      </c>
      <c r="C1007" s="1">
        <v>0.191</v>
      </c>
      <c r="D1007" s="1">
        <v>7.42351079943137E-4</v>
      </c>
      <c r="E1007" s="1" t="s">
        <v>337</v>
      </c>
      <c r="F1007" s="3">
        <v>22</v>
      </c>
      <c r="G1007" s="3">
        <v>19</v>
      </c>
      <c r="H1007">
        <f>VLOOKUP(A1007,Taul1!A2:C834,3)</f>
        <v>1</v>
      </c>
      <c r="I1007" t="str">
        <f>VLOOKUP(A1007,Taul1!A2:C834,2)</f>
        <v>Ei perusasteen jälkeistä tutkintoa, naiset</v>
      </c>
      <c r="L1007" t="s">
        <v>1663</v>
      </c>
      <c r="M1007" t="str">
        <f t="shared" si="15"/>
        <v>22,19,1</v>
      </c>
      <c r="O1007">
        <f>VLOOKUP(B1007,Taul1!A2:C834,3)</f>
        <v>0</v>
      </c>
      <c r="P1007" t="str">
        <f>VLOOKUP(B1007,Taul1!A2:C834,2)</f>
        <v>Taiteen perusopetus investointimenot yhteensä</v>
      </c>
    </row>
    <row r="1008" spans="1:16" ht="18" x14ac:dyDescent="0.3">
      <c r="A1008" s="1" t="s">
        <v>45</v>
      </c>
      <c r="B1008" s="1" t="s">
        <v>279</v>
      </c>
      <c r="C1008" s="1">
        <v>0.112</v>
      </c>
      <c r="D1008" s="1">
        <v>4.90641065164336E-2</v>
      </c>
      <c r="E1008" s="1" t="s">
        <v>337</v>
      </c>
      <c r="F1008" s="3">
        <v>22</v>
      </c>
      <c r="G1008" s="3">
        <v>20</v>
      </c>
      <c r="H1008">
        <f>VLOOKUP(A1008,Taul1!A2:C834,3)</f>
        <v>1</v>
      </c>
      <c r="I1008" t="str">
        <f>VLOOKUP(A1008,Taul1!A2:C834,2)</f>
        <v>Ei perusasteen jälkeistä tutkintoa, naiset</v>
      </c>
      <c r="L1008" t="s">
        <v>1663</v>
      </c>
      <c r="M1008" t="str">
        <f t="shared" si="15"/>
        <v>22,20,1</v>
      </c>
      <c r="O1008">
        <f>VLOOKUP(B1008,Taul1!A2:C834,3)</f>
        <v>0</v>
      </c>
      <c r="P1008" t="str">
        <f>VLOOKUP(B1008,Taul1!A2:C834,2)</f>
        <v>Muu opetustoiminta investointimenot yhteensä</v>
      </c>
    </row>
    <row r="1009" spans="1:16" ht="18" x14ac:dyDescent="0.3">
      <c r="A1009" s="1" t="s">
        <v>45</v>
      </c>
      <c r="B1009" s="1" t="s">
        <v>281</v>
      </c>
      <c r="C1009" s="1">
        <v>0.11700000000000001</v>
      </c>
      <c r="D1009" s="1">
        <v>3.9017401556446001E-2</v>
      </c>
      <c r="E1009" s="1" t="s">
        <v>337</v>
      </c>
      <c r="F1009" s="3">
        <v>22</v>
      </c>
      <c r="G1009" s="3">
        <v>21</v>
      </c>
      <c r="H1009">
        <f>VLOOKUP(A1009,Taul1!A2:C834,3)</f>
        <v>1</v>
      </c>
      <c r="I1009" t="str">
        <f>VLOOKUP(A1009,Taul1!A2:C834,2)</f>
        <v>Ei perusasteen jälkeistä tutkintoa, naiset</v>
      </c>
      <c r="L1009" t="s">
        <v>1663</v>
      </c>
      <c r="M1009" t="str">
        <f t="shared" si="15"/>
        <v>22,21,1</v>
      </c>
      <c r="O1009">
        <f>VLOOKUP(B1009,Taul1!A2:C834,3)</f>
        <v>0</v>
      </c>
      <c r="P1009" t="str">
        <f>VLOOKUP(B1009,Taul1!A2:C834,2)</f>
        <v>Kirjastotoiminta investointimenot yhteensä</v>
      </c>
    </row>
    <row r="1010" spans="1:16" ht="18" x14ac:dyDescent="0.3">
      <c r="A1010" s="1" t="s">
        <v>45</v>
      </c>
      <c r="B1010" s="1" t="s">
        <v>283</v>
      </c>
      <c r="C1010" s="1">
        <v>-0.251</v>
      </c>
      <c r="D1010" s="1">
        <v>7.7247069658614703E-6</v>
      </c>
      <c r="E1010" s="1" t="s">
        <v>337</v>
      </c>
      <c r="F1010" s="3">
        <v>22</v>
      </c>
      <c r="G1010" s="3">
        <v>22</v>
      </c>
      <c r="H1010">
        <f>VLOOKUP(A1010,Taul1!A2:C834,3)</f>
        <v>1</v>
      </c>
      <c r="I1010" t="str">
        <f>VLOOKUP(A1010,Taul1!A2:C834,2)</f>
        <v>Ei perusasteen jälkeistä tutkintoa, naiset</v>
      </c>
      <c r="L1010" t="s">
        <v>1663</v>
      </c>
      <c r="M1010" t="str">
        <f t="shared" si="15"/>
        <v>22,22,-3</v>
      </c>
      <c r="O1010">
        <f>VLOOKUP(B1010,Taul1!A2:C834,3)</f>
        <v>0</v>
      </c>
      <c r="P1010" t="str">
        <f>VLOOKUP(B1010,Taul1!A2:C834,2)</f>
        <v>Liikunta ja ulkoilu investointimenot yhteensä</v>
      </c>
    </row>
    <row r="1011" spans="1:16" ht="18" x14ac:dyDescent="0.3">
      <c r="A1011" s="1" t="s">
        <v>45</v>
      </c>
      <c r="B1011" s="1" t="s">
        <v>285</v>
      </c>
      <c r="C1011" s="1">
        <v>5.8999999999999997E-2</v>
      </c>
      <c r="D1011" s="1">
        <v>0.29960963477767</v>
      </c>
      <c r="E1011" s="1" t="s">
        <v>337</v>
      </c>
      <c r="F1011" s="3">
        <v>22</v>
      </c>
      <c r="G1011" s="3">
        <v>23</v>
      </c>
      <c r="H1011">
        <f>VLOOKUP(A1011,Taul1!A2:C834,3)</f>
        <v>1</v>
      </c>
      <c r="I1011" t="str">
        <f>VLOOKUP(A1011,Taul1!A2:C834,2)</f>
        <v>Ei perusasteen jälkeistä tutkintoa, naiset</v>
      </c>
      <c r="L1011" t="s">
        <v>1663</v>
      </c>
      <c r="M1011" t="str">
        <f t="shared" si="15"/>
        <v>22,23,0</v>
      </c>
      <c r="O1011">
        <f>VLOOKUP(B1011,Taul1!A2:C834,3)</f>
        <v>0</v>
      </c>
      <c r="P1011" t="str">
        <f>VLOOKUP(B1011,Taul1!A2:C834,2)</f>
        <v>Nuorisotoiminta investointimenot yhteensä</v>
      </c>
    </row>
    <row r="1012" spans="1:16" ht="18" x14ac:dyDescent="0.3">
      <c r="A1012" s="1" t="s">
        <v>45</v>
      </c>
      <c r="B1012" s="1" t="s">
        <v>287</v>
      </c>
      <c r="C1012" s="1">
        <v>0.20499999999999999</v>
      </c>
      <c r="D1012" s="1">
        <v>2.8799584811489698E-4</v>
      </c>
      <c r="E1012" s="1" t="s">
        <v>337</v>
      </c>
      <c r="F1012" s="3">
        <v>22</v>
      </c>
      <c r="G1012" s="3">
        <v>24</v>
      </c>
      <c r="H1012">
        <f>VLOOKUP(A1012,Taul1!A2:C834,3)</f>
        <v>1</v>
      </c>
      <c r="I1012" t="str">
        <f>VLOOKUP(A1012,Taul1!A2:C834,2)</f>
        <v>Ei perusasteen jälkeistä tutkintoa, naiset</v>
      </c>
      <c r="L1012" t="s">
        <v>1663</v>
      </c>
      <c r="M1012" t="str">
        <f t="shared" si="15"/>
        <v>22,24,2</v>
      </c>
      <c r="O1012">
        <f>VLOOKUP(B1012,Taul1!A2:C834,3)</f>
        <v>0</v>
      </c>
      <c r="P1012" t="str">
        <f>VLOOKUP(B1012,Taul1!A2:C834,2)</f>
        <v>Museo- ja näyttelytoiminta investointimenot yhteensä</v>
      </c>
    </row>
    <row r="1013" spans="1:16" ht="18" x14ac:dyDescent="0.3">
      <c r="A1013" s="1" t="s">
        <v>45</v>
      </c>
      <c r="B1013" s="1" t="s">
        <v>289</v>
      </c>
      <c r="C1013" s="1">
        <v>0.222</v>
      </c>
      <c r="D1013" s="1">
        <v>7.9764488059352797E-5</v>
      </c>
      <c r="E1013" s="1" t="s">
        <v>337</v>
      </c>
      <c r="F1013" s="3">
        <v>22</v>
      </c>
      <c r="G1013" s="3">
        <v>25</v>
      </c>
      <c r="H1013">
        <f>VLOOKUP(A1013,Taul1!A2:C834,3)</f>
        <v>1</v>
      </c>
      <c r="I1013" t="str">
        <f>VLOOKUP(A1013,Taul1!A2:C834,2)</f>
        <v>Ei perusasteen jälkeistä tutkintoa, naiset</v>
      </c>
      <c r="L1013" t="s">
        <v>1663</v>
      </c>
      <c r="M1013" t="str">
        <f t="shared" si="15"/>
        <v>22,25,2</v>
      </c>
      <c r="O1013">
        <f>VLOOKUP(B1013,Taul1!A2:C834,3)</f>
        <v>0</v>
      </c>
      <c r="P1013" t="str">
        <f>VLOOKUP(B1013,Taul1!A2:C834,2)</f>
        <v>Teatteri-, tanssi- ja sirkustoiminta investointimenot yhteensä</v>
      </c>
    </row>
    <row r="1014" spans="1:16" ht="18" x14ac:dyDescent="0.3">
      <c r="A1014" s="1" t="s">
        <v>45</v>
      </c>
      <c r="B1014" s="1" t="s">
        <v>291</v>
      </c>
      <c r="C1014" s="1">
        <v>0.19900000000000001</v>
      </c>
      <c r="D1014" s="1">
        <v>4.2370021398929698E-4</v>
      </c>
      <c r="E1014" s="1" t="s">
        <v>337</v>
      </c>
      <c r="F1014" s="3">
        <v>22</v>
      </c>
      <c r="G1014" s="3">
        <v>26</v>
      </c>
      <c r="H1014">
        <f>VLOOKUP(A1014,Taul1!A2:C834,3)</f>
        <v>1</v>
      </c>
      <c r="I1014" t="str">
        <f>VLOOKUP(A1014,Taul1!A2:C834,2)</f>
        <v>Ei perusasteen jälkeistä tutkintoa, naiset</v>
      </c>
      <c r="L1014" t="s">
        <v>1663</v>
      </c>
      <c r="M1014" t="str">
        <f t="shared" si="15"/>
        <v>22,26,1</v>
      </c>
      <c r="O1014">
        <f>VLOOKUP(B1014,Taul1!A2:C834,3)</f>
        <v>0</v>
      </c>
      <c r="P1014" t="str">
        <f>VLOOKUP(B1014,Taul1!A2:C834,2)</f>
        <v>Musiikkitoiminta investointimenot yhteensä</v>
      </c>
    </row>
    <row r="1015" spans="1:16" ht="18" x14ac:dyDescent="0.3">
      <c r="A1015" s="1" t="s">
        <v>45</v>
      </c>
      <c r="B1015" s="1" t="s">
        <v>293</v>
      </c>
      <c r="C1015" s="1">
        <v>0.185</v>
      </c>
      <c r="D1015" s="1">
        <v>1.0648555034051799E-3</v>
      </c>
      <c r="E1015" s="1" t="s">
        <v>337</v>
      </c>
      <c r="F1015" s="3">
        <v>22</v>
      </c>
      <c r="G1015" s="3">
        <v>27</v>
      </c>
      <c r="H1015">
        <f>VLOOKUP(A1015,Taul1!A2:C834,3)</f>
        <v>1</v>
      </c>
      <c r="I1015" t="str">
        <f>VLOOKUP(A1015,Taul1!A2:C834,2)</f>
        <v>Ei perusasteen jälkeistä tutkintoa, naiset</v>
      </c>
      <c r="L1015" t="s">
        <v>1663</v>
      </c>
      <c r="M1015" t="str">
        <f t="shared" si="15"/>
        <v>22,27,1</v>
      </c>
      <c r="O1015">
        <f>VLOOKUP(B1015,Taul1!A2:C834,3)</f>
        <v>0</v>
      </c>
      <c r="P1015" t="str">
        <f>VLOOKUP(B1015,Taul1!A2:C834,2)</f>
        <v>Muu kulttuuritoiminta investointimenot yhteensä</v>
      </c>
    </row>
    <row r="1016" spans="1:16" ht="18" x14ac:dyDescent="0.3">
      <c r="A1016" s="1" t="s">
        <v>45</v>
      </c>
      <c r="B1016" s="1" t="s">
        <v>295</v>
      </c>
      <c r="C1016" s="1">
        <v>-0.14000000000000001</v>
      </c>
      <c r="D1016" s="1">
        <v>1.3345223232957899E-2</v>
      </c>
      <c r="E1016" s="1" t="s">
        <v>337</v>
      </c>
      <c r="F1016" s="3">
        <v>22</v>
      </c>
      <c r="G1016" s="3">
        <v>28</v>
      </c>
      <c r="H1016">
        <f>VLOOKUP(A1016,Taul1!A2:C834,3)</f>
        <v>1</v>
      </c>
      <c r="I1016" t="str">
        <f>VLOOKUP(A1016,Taul1!A2:C834,2)</f>
        <v>Ei perusasteen jälkeistä tutkintoa, naiset</v>
      </c>
      <c r="L1016" t="s">
        <v>1663</v>
      </c>
      <c r="M1016" t="str">
        <f t="shared" si="15"/>
        <v>22,28,-2</v>
      </c>
      <c r="O1016">
        <f>VLOOKUP(B1016,Taul1!A2:C834,3)</f>
        <v>0</v>
      </c>
      <c r="P1016" t="str">
        <f>VLOOKUP(B1016,Taul1!A2:C834,2)</f>
        <v>Opetus- ja kulttuuritoiminta yhteensä investointimenot yhteensä</v>
      </c>
    </row>
    <row r="1017" spans="1:16" ht="18" x14ac:dyDescent="0.3">
      <c r="A1017" s="1" t="s">
        <v>45</v>
      </c>
      <c r="B1017" s="1" t="s">
        <v>297</v>
      </c>
      <c r="C1017" s="1">
        <v>6.4000000000000001E-2</v>
      </c>
      <c r="D1017" s="1">
        <v>0.26017654821145603</v>
      </c>
      <c r="E1017" s="1" t="s">
        <v>337</v>
      </c>
      <c r="F1017" s="3">
        <v>22</v>
      </c>
      <c r="G1017" s="3">
        <v>29</v>
      </c>
      <c r="H1017">
        <f>VLOOKUP(A1017,Taul1!A2:C834,3)</f>
        <v>1</v>
      </c>
      <c r="I1017" t="str">
        <f>VLOOKUP(A1017,Taul1!A2:C834,2)</f>
        <v>Ei perusasteen jälkeistä tutkintoa, naiset</v>
      </c>
      <c r="L1017" t="s">
        <v>1663</v>
      </c>
      <c r="M1017" t="str">
        <f t="shared" si="15"/>
        <v>22,29,0</v>
      </c>
      <c r="O1017">
        <f>VLOOKUP(B1017,Taul1!A2:C834,3)</f>
        <v>0</v>
      </c>
      <c r="P1017" t="str">
        <f>VLOOKUP(B1017,Taul1!A2:C834,2)</f>
        <v>Yhdyskuntasuunnittelu investointimenot yhteensä</v>
      </c>
    </row>
    <row r="1018" spans="1:16" ht="18" x14ac:dyDescent="0.3">
      <c r="A1018" s="1" t="s">
        <v>45</v>
      </c>
      <c r="B1018" s="1" t="s">
        <v>299</v>
      </c>
      <c r="C1018" s="1">
        <v>8.6999999999999994E-2</v>
      </c>
      <c r="D1018" s="1">
        <v>0.127517903830033</v>
      </c>
      <c r="E1018" s="1" t="s">
        <v>337</v>
      </c>
      <c r="F1018" s="3">
        <v>22</v>
      </c>
      <c r="G1018" s="3">
        <v>30</v>
      </c>
      <c r="H1018">
        <f>VLOOKUP(A1018,Taul1!A2:C834,3)</f>
        <v>1</v>
      </c>
      <c r="I1018" t="str">
        <f>VLOOKUP(A1018,Taul1!A2:C834,2)</f>
        <v>Ei perusasteen jälkeistä tutkintoa, naiset</v>
      </c>
      <c r="L1018" t="s">
        <v>1663</v>
      </c>
      <c r="M1018" t="str">
        <f t="shared" si="15"/>
        <v>22,30,0</v>
      </c>
      <c r="O1018">
        <f>VLOOKUP(B1018,Taul1!A2:C834,3)</f>
        <v>0</v>
      </c>
      <c r="P1018" t="str">
        <f>VLOOKUP(B1018,Taul1!A2:C834,2)</f>
        <v>Rakennusvalvonta investointimenot yhteensä</v>
      </c>
    </row>
    <row r="1019" spans="1:16" ht="18" x14ac:dyDescent="0.3">
      <c r="A1019" s="1" t="s">
        <v>45</v>
      </c>
      <c r="B1019" s="1" t="s">
        <v>301</v>
      </c>
      <c r="C1019" s="1">
        <v>0.183</v>
      </c>
      <c r="D1019" s="1">
        <v>1.2191400166964199E-3</v>
      </c>
      <c r="E1019" s="1" t="s">
        <v>337</v>
      </c>
      <c r="F1019" s="3">
        <v>22</v>
      </c>
      <c r="G1019" s="3">
        <v>31</v>
      </c>
      <c r="H1019">
        <f>VLOOKUP(A1019,Taul1!A2:C834,3)</f>
        <v>1</v>
      </c>
      <c r="I1019" t="str">
        <f>VLOOKUP(A1019,Taul1!A2:C834,2)</f>
        <v>Ei perusasteen jälkeistä tutkintoa, naiset</v>
      </c>
      <c r="L1019" t="s">
        <v>1663</v>
      </c>
      <c r="M1019" t="str">
        <f t="shared" si="15"/>
        <v>22,31,1</v>
      </c>
      <c r="O1019">
        <f>VLOOKUP(B1019,Taul1!A2:C834,3)</f>
        <v>0</v>
      </c>
      <c r="P1019" t="str">
        <f>VLOOKUP(B1019,Taul1!A2:C834,2)</f>
        <v>Ympäristön huolto investointimenot yhteensä</v>
      </c>
    </row>
    <row r="1020" spans="1:16" ht="18" x14ac:dyDescent="0.3">
      <c r="A1020" s="1" t="s">
        <v>45</v>
      </c>
      <c r="B1020" s="1" t="s">
        <v>303</v>
      </c>
      <c r="C1020" s="1">
        <v>-0.16900000000000001</v>
      </c>
      <c r="D1020" s="1">
        <v>2.7711245226954501E-3</v>
      </c>
      <c r="E1020" s="1" t="s">
        <v>337</v>
      </c>
      <c r="F1020" s="3">
        <v>22</v>
      </c>
      <c r="G1020" s="3">
        <v>32</v>
      </c>
      <c r="H1020">
        <f>VLOOKUP(A1020,Taul1!A2:C834,3)</f>
        <v>1</v>
      </c>
      <c r="I1020" t="str">
        <f>VLOOKUP(A1020,Taul1!A2:C834,2)</f>
        <v>Ei perusasteen jälkeistä tutkintoa, naiset</v>
      </c>
      <c r="L1020" t="s">
        <v>1663</v>
      </c>
      <c r="M1020" t="str">
        <f t="shared" si="15"/>
        <v>22,32,-2</v>
      </c>
      <c r="O1020">
        <f>VLOOKUP(B1020,Taul1!A2:C834,3)</f>
        <v>0</v>
      </c>
      <c r="P1020" t="str">
        <f>VLOOKUP(B1020,Taul1!A2:C834,2)</f>
        <v>Liikenneväylät investointimenot yhteensä</v>
      </c>
    </row>
    <row r="1021" spans="1:16" ht="18" x14ac:dyDescent="0.3">
      <c r="A1021" s="1" t="s">
        <v>45</v>
      </c>
      <c r="B1021" s="1" t="s">
        <v>305</v>
      </c>
      <c r="C1021" s="1">
        <v>-0.122</v>
      </c>
      <c r="D1021" s="1">
        <v>3.1848365024838697E-2</v>
      </c>
      <c r="E1021" s="1" t="s">
        <v>337</v>
      </c>
      <c r="F1021" s="3">
        <v>22</v>
      </c>
      <c r="G1021" s="3">
        <v>33</v>
      </c>
      <c r="H1021">
        <f>VLOOKUP(A1021,Taul1!A2:C834,3)</f>
        <v>1</v>
      </c>
      <c r="I1021" t="str">
        <f>VLOOKUP(A1021,Taul1!A2:C834,2)</f>
        <v>Ei perusasteen jälkeistä tutkintoa, naiset</v>
      </c>
      <c r="L1021" t="s">
        <v>1663</v>
      </c>
      <c r="M1021" t="str">
        <f t="shared" si="15"/>
        <v>22,33,-2</v>
      </c>
      <c r="O1021">
        <f>VLOOKUP(B1021,Taul1!A2:C834,3)</f>
        <v>0</v>
      </c>
      <c r="P1021" t="str">
        <f>VLOOKUP(B1021,Taul1!A2:C834,2)</f>
        <v>Puistot ja yleiset alueet investointimenot yhteensä</v>
      </c>
    </row>
    <row r="1022" spans="1:16" ht="18" x14ac:dyDescent="0.3">
      <c r="A1022" s="1" t="s">
        <v>45</v>
      </c>
      <c r="B1022" s="1" t="s">
        <v>307</v>
      </c>
      <c r="C1022" s="1">
        <v>0.2</v>
      </c>
      <c r="D1022" s="1">
        <v>4.04783673446318E-4</v>
      </c>
      <c r="E1022" s="1" t="s">
        <v>337</v>
      </c>
      <c r="F1022" s="3">
        <v>22</v>
      </c>
      <c r="G1022" s="3">
        <v>34</v>
      </c>
      <c r="H1022">
        <f>VLOOKUP(A1022,Taul1!A2:C834,3)</f>
        <v>1</v>
      </c>
      <c r="I1022" t="str">
        <f>VLOOKUP(A1022,Taul1!A2:C834,2)</f>
        <v>Ei perusasteen jälkeistä tutkintoa, naiset</v>
      </c>
      <c r="L1022" t="s">
        <v>1663</v>
      </c>
      <c r="M1022" t="str">
        <f t="shared" si="15"/>
        <v>22,34,2</v>
      </c>
      <c r="O1022">
        <f>VLOOKUP(B1022,Taul1!A2:C834,3)</f>
        <v>0</v>
      </c>
      <c r="P1022" t="str">
        <f>VLOOKUP(B1022,Taul1!A2:C834,2)</f>
        <v>Palo- ja pelastustoiminta investointimenot yhteensä</v>
      </c>
    </row>
    <row r="1023" spans="1:16" ht="18" x14ac:dyDescent="0.3">
      <c r="A1023" s="1" t="s">
        <v>45</v>
      </c>
      <c r="B1023" s="1" t="s">
        <v>309</v>
      </c>
      <c r="C1023" s="1">
        <v>-8.2000000000000003E-2</v>
      </c>
      <c r="D1023" s="1">
        <v>0.15151667539972599</v>
      </c>
      <c r="E1023" s="1" t="s">
        <v>337</v>
      </c>
      <c r="F1023" s="3">
        <v>22</v>
      </c>
      <c r="G1023" s="3">
        <v>35</v>
      </c>
      <c r="H1023">
        <f>VLOOKUP(A1023,Taul1!A2:C834,3)</f>
        <v>1</v>
      </c>
      <c r="I1023" t="str">
        <f>VLOOKUP(A1023,Taul1!A2:C834,2)</f>
        <v>Ei perusasteen jälkeistä tutkintoa, naiset</v>
      </c>
      <c r="L1023" t="s">
        <v>1663</v>
      </c>
      <c r="M1023" t="str">
        <f t="shared" si="15"/>
        <v>22,35,-1</v>
      </c>
      <c r="O1023">
        <f>VLOOKUP(B1023,Taul1!A2:C834,3)</f>
        <v>0</v>
      </c>
      <c r="P1023" t="str">
        <f>VLOOKUP(B1023,Taul1!A2:C834,2)</f>
        <v>Lomituspalvelut investointimenot yhteensä</v>
      </c>
    </row>
    <row r="1024" spans="1:16" ht="18" x14ac:dyDescent="0.3">
      <c r="A1024" s="1" t="s">
        <v>45</v>
      </c>
      <c r="B1024" s="1" t="s">
        <v>311</v>
      </c>
      <c r="C1024" s="1">
        <v>1E-3</v>
      </c>
      <c r="D1024" s="1">
        <v>0.98709272084669797</v>
      </c>
      <c r="E1024" s="1" t="s">
        <v>337</v>
      </c>
      <c r="F1024" s="3">
        <v>22</v>
      </c>
      <c r="G1024" s="3">
        <v>36</v>
      </c>
      <c r="H1024">
        <f>VLOOKUP(A1024,Taul1!A2:C834,3)</f>
        <v>1</v>
      </c>
      <c r="I1024" t="str">
        <f>VLOOKUP(A1024,Taul1!A2:C834,2)</f>
        <v>Ei perusasteen jälkeistä tutkintoa, naiset</v>
      </c>
      <c r="L1024" t="s">
        <v>1663</v>
      </c>
      <c r="M1024" t="str">
        <f t="shared" si="15"/>
        <v>22,36,0</v>
      </c>
      <c r="O1024">
        <f>VLOOKUP(B1024,Taul1!A2:C834,3)</f>
        <v>0</v>
      </c>
      <c r="P1024" t="str">
        <f>VLOOKUP(B1024,Taul1!A2:C834,2)</f>
        <v>Tila- ja vuokrauspalvelut investointimenot yhteensä</v>
      </c>
    </row>
    <row r="1025" spans="1:16" ht="18" x14ac:dyDescent="0.3">
      <c r="A1025" s="1" t="s">
        <v>45</v>
      </c>
      <c r="B1025" s="1" t="s">
        <v>313</v>
      </c>
      <c r="C1025" s="1">
        <v>8.3000000000000004E-2</v>
      </c>
      <c r="D1025" s="1">
        <v>0.146008639500947</v>
      </c>
      <c r="E1025" s="1" t="s">
        <v>337</v>
      </c>
      <c r="F1025" s="3">
        <v>22</v>
      </c>
      <c r="G1025" s="3">
        <v>37</v>
      </c>
      <c r="H1025">
        <f>VLOOKUP(A1025,Taul1!A2:C834,3)</f>
        <v>1</v>
      </c>
      <c r="I1025" t="str">
        <f>VLOOKUP(A1025,Taul1!A2:C834,2)</f>
        <v>Ei perusasteen jälkeistä tutkintoa, naiset</v>
      </c>
      <c r="L1025" t="s">
        <v>1663</v>
      </c>
      <c r="M1025" t="str">
        <f t="shared" si="15"/>
        <v>22,37,0</v>
      </c>
      <c r="O1025">
        <f>VLOOKUP(B1025,Taul1!A2:C834,3)</f>
        <v>0</v>
      </c>
      <c r="P1025" t="str">
        <f>VLOOKUP(B1025,Taul1!A2:C834,2)</f>
        <v>Tukipalvelut investointimenot yhteensä</v>
      </c>
    </row>
    <row r="1026" spans="1:16" ht="18" x14ac:dyDescent="0.3">
      <c r="A1026" s="1" t="s">
        <v>45</v>
      </c>
      <c r="B1026" s="1" t="s">
        <v>315</v>
      </c>
      <c r="C1026" s="1">
        <v>9.8000000000000004E-2</v>
      </c>
      <c r="D1026" s="1">
        <v>8.4117289112775995E-2</v>
      </c>
      <c r="E1026" s="1" t="s">
        <v>337</v>
      </c>
      <c r="F1026" s="3">
        <v>22</v>
      </c>
      <c r="G1026" s="3">
        <v>38</v>
      </c>
      <c r="H1026">
        <f>VLOOKUP(A1026,Taul1!A2:C834,3)</f>
        <v>1</v>
      </c>
      <c r="I1026" t="str">
        <f>VLOOKUP(A1026,Taul1!A2:C834,2)</f>
        <v>Ei perusasteen jälkeistä tutkintoa, naiset</v>
      </c>
      <c r="L1026" t="s">
        <v>1663</v>
      </c>
      <c r="M1026" t="str">
        <f t="shared" si="15"/>
        <v>22,38,0</v>
      </c>
      <c r="O1026">
        <f>VLOOKUP(B1026,Taul1!A2:C834,3)</f>
        <v>0</v>
      </c>
      <c r="P1026" t="str">
        <f>VLOOKUP(B1026,Taul1!A2:C834,2)</f>
        <v>Elinkeinoelämän edistäminen investointimenot yhteensä</v>
      </c>
    </row>
    <row r="1027" spans="1:16" ht="18" x14ac:dyDescent="0.3">
      <c r="A1027" s="1" t="s">
        <v>45</v>
      </c>
      <c r="B1027" s="1" t="s">
        <v>317</v>
      </c>
      <c r="C1027" s="1">
        <v>-6.7000000000000004E-2</v>
      </c>
      <c r="D1027" s="1">
        <v>0.24083077347196799</v>
      </c>
      <c r="E1027" s="1" t="s">
        <v>337</v>
      </c>
      <c r="F1027" s="3">
        <v>22</v>
      </c>
      <c r="G1027" s="3">
        <v>39</v>
      </c>
      <c r="H1027">
        <f>VLOOKUP(A1027,Taul1!A2:C834,3)</f>
        <v>1</v>
      </c>
      <c r="I1027" t="str">
        <f>VLOOKUP(A1027,Taul1!A2:C834,2)</f>
        <v>Ei perusasteen jälkeistä tutkintoa, naiset</v>
      </c>
      <c r="L1027" t="s">
        <v>1663</v>
      </c>
      <c r="M1027" t="str">
        <f t="shared" ref="M1027:M1090" si="16">F1027&amp;L1027&amp;G1027&amp;L1027&amp;INT(C1027*10)</f>
        <v>22,39,-1</v>
      </c>
      <c r="O1027">
        <f>VLOOKUP(B1027,Taul1!A2:C834,3)</f>
        <v>0</v>
      </c>
      <c r="P1027" t="str">
        <f>VLOOKUP(B1027,Taul1!A2:C834,2)</f>
        <v>Vesihuolto investointimenot yhteensä</v>
      </c>
    </row>
    <row r="1028" spans="1:16" ht="18" x14ac:dyDescent="0.3">
      <c r="A1028" s="1" t="s">
        <v>45</v>
      </c>
      <c r="B1028" s="1" t="s">
        <v>319</v>
      </c>
      <c r="C1028" s="1">
        <v>6.5000000000000002E-2</v>
      </c>
      <c r="D1028" s="1">
        <v>0.25740052423160997</v>
      </c>
      <c r="E1028" s="1" t="s">
        <v>337</v>
      </c>
      <c r="F1028" s="3">
        <v>22</v>
      </c>
      <c r="G1028" s="3">
        <v>40</v>
      </c>
      <c r="H1028">
        <f>VLOOKUP(A1028,Taul1!A2:C834,3)</f>
        <v>1</v>
      </c>
      <c r="I1028" t="str">
        <f>VLOOKUP(A1028,Taul1!A2:C834,2)</f>
        <v>Ei perusasteen jälkeistä tutkintoa, naiset</v>
      </c>
      <c r="L1028" t="s">
        <v>1663</v>
      </c>
      <c r="M1028" t="str">
        <f t="shared" si="16"/>
        <v>22,40,0</v>
      </c>
      <c r="O1028">
        <f>VLOOKUP(B1028,Taul1!A2:C834,3)</f>
        <v>0</v>
      </c>
      <c r="P1028" t="str">
        <f>VLOOKUP(B1028,Taul1!A2:C834,2)</f>
        <v>Energiahuolto investointimenot yhteensä</v>
      </c>
    </row>
    <row r="1029" spans="1:16" ht="18" x14ac:dyDescent="0.3">
      <c r="A1029" s="1" t="s">
        <v>45</v>
      </c>
      <c r="B1029" s="1" t="s">
        <v>321</v>
      </c>
      <c r="C1029" s="1">
        <v>0.109</v>
      </c>
      <c r="D1029" s="1">
        <v>5.45986262051101E-2</v>
      </c>
      <c r="E1029" s="1" t="s">
        <v>337</v>
      </c>
      <c r="F1029" s="3">
        <v>22</v>
      </c>
      <c r="G1029" s="3">
        <v>41</v>
      </c>
      <c r="H1029">
        <f>VLOOKUP(A1029,Taul1!A2:C834,3)</f>
        <v>1</v>
      </c>
      <c r="I1029" t="str">
        <f>VLOOKUP(A1029,Taul1!A2:C834,2)</f>
        <v>Ei perusasteen jälkeistä tutkintoa, naiset</v>
      </c>
      <c r="L1029" t="s">
        <v>1663</v>
      </c>
      <c r="M1029" t="str">
        <f t="shared" si="16"/>
        <v>22,41,1</v>
      </c>
      <c r="O1029">
        <f>VLOOKUP(B1029,Taul1!A2:C834,3)</f>
        <v>0</v>
      </c>
      <c r="P1029" t="str">
        <f>VLOOKUP(B1029,Taul1!A2:C834,2)</f>
        <v>Jätehuolto investointimenot yhteensä</v>
      </c>
    </row>
    <row r="1030" spans="1:16" ht="18" x14ac:dyDescent="0.3">
      <c r="A1030" s="1" t="s">
        <v>45</v>
      </c>
      <c r="B1030" s="1" t="s">
        <v>323</v>
      </c>
      <c r="C1030" s="1">
        <v>0.26</v>
      </c>
      <c r="D1030" s="1">
        <v>3.5917792425843502E-6</v>
      </c>
      <c r="E1030" s="1" t="s">
        <v>337</v>
      </c>
      <c r="F1030" s="3">
        <v>22</v>
      </c>
      <c r="G1030" s="3">
        <v>42</v>
      </c>
      <c r="H1030">
        <f>VLOOKUP(A1030,Taul1!A2:C834,3)</f>
        <v>1</v>
      </c>
      <c r="I1030" t="str">
        <f>VLOOKUP(A1030,Taul1!A2:C834,2)</f>
        <v>Ei perusasteen jälkeistä tutkintoa, naiset</v>
      </c>
      <c r="L1030" t="s">
        <v>1663</v>
      </c>
      <c r="M1030" t="str">
        <f t="shared" si="16"/>
        <v>22,42,2</v>
      </c>
      <c r="O1030">
        <f>VLOOKUP(B1030,Taul1!A2:C834,3)</f>
        <v>0</v>
      </c>
      <c r="P1030" t="str">
        <f>VLOOKUP(B1030,Taul1!A2:C834,2)</f>
        <v>Joukkoliikenne investointimenot yhteensä</v>
      </c>
    </row>
    <row r="1031" spans="1:16" ht="18" x14ac:dyDescent="0.3">
      <c r="A1031" s="1" t="s">
        <v>45</v>
      </c>
      <c r="B1031" s="1" t="s">
        <v>325</v>
      </c>
      <c r="C1031" s="1">
        <v>3.1E-2</v>
      </c>
      <c r="D1031" s="1">
        <v>0.59230391259252901</v>
      </c>
      <c r="E1031" s="1" t="s">
        <v>337</v>
      </c>
      <c r="F1031" s="3">
        <v>22</v>
      </c>
      <c r="G1031" s="3">
        <v>43</v>
      </c>
      <c r="H1031">
        <f>VLOOKUP(A1031,Taul1!A2:C834,3)</f>
        <v>1</v>
      </c>
      <c r="I1031" t="str">
        <f>VLOOKUP(A1031,Taul1!A2:C834,2)</f>
        <v>Ei perusasteen jälkeistä tutkintoa, naiset</v>
      </c>
      <c r="L1031" t="s">
        <v>1663</v>
      </c>
      <c r="M1031" t="str">
        <f t="shared" si="16"/>
        <v>22,43,0</v>
      </c>
      <c r="O1031">
        <f>VLOOKUP(B1031,Taul1!A2:C834,3)</f>
        <v>0</v>
      </c>
      <c r="P1031" t="str">
        <f>VLOOKUP(B1031,Taul1!A2:C834,2)</f>
        <v>Satamatoiminta investointimenot yhteensä</v>
      </c>
    </row>
    <row r="1032" spans="1:16" ht="18" x14ac:dyDescent="0.3">
      <c r="A1032" s="1" t="s">
        <v>45</v>
      </c>
      <c r="B1032" s="1" t="s">
        <v>327</v>
      </c>
      <c r="C1032" s="1">
        <v>0.04</v>
      </c>
      <c r="D1032" s="1">
        <v>0.479383338896478</v>
      </c>
      <c r="E1032" s="1" t="s">
        <v>337</v>
      </c>
      <c r="F1032" s="3">
        <v>22</v>
      </c>
      <c r="G1032" s="3">
        <v>44</v>
      </c>
      <c r="H1032">
        <f>VLOOKUP(A1032,Taul1!A2:C834,3)</f>
        <v>1</v>
      </c>
      <c r="I1032" t="str">
        <f>VLOOKUP(A1032,Taul1!A2:C834,2)</f>
        <v>Ei perusasteen jälkeistä tutkintoa, naiset</v>
      </c>
      <c r="L1032" t="s">
        <v>1663</v>
      </c>
      <c r="M1032" t="str">
        <f t="shared" si="16"/>
        <v>22,44,0</v>
      </c>
      <c r="O1032">
        <f>VLOOKUP(B1032,Taul1!A2:C834,3)</f>
        <v>0</v>
      </c>
      <c r="P1032" t="str">
        <f>VLOOKUP(B1032,Taul1!A2:C834,2)</f>
        <v>Maa- ja metsätilat investointimenot yhteensä</v>
      </c>
    </row>
    <row r="1033" spans="1:16" ht="18" x14ac:dyDescent="0.3">
      <c r="A1033" s="1" t="s">
        <v>45</v>
      </c>
      <c r="B1033" s="1" t="s">
        <v>329</v>
      </c>
      <c r="C1033" s="1">
        <v>1.4999999999999999E-2</v>
      </c>
      <c r="D1033" s="1">
        <v>0.79485103043842098</v>
      </c>
      <c r="E1033" s="1" t="s">
        <v>337</v>
      </c>
      <c r="F1033" s="3">
        <v>22</v>
      </c>
      <c r="G1033" s="3">
        <v>45</v>
      </c>
      <c r="H1033">
        <f>VLOOKUP(A1033,Taul1!A2:C834,3)</f>
        <v>1</v>
      </c>
      <c r="I1033" t="str">
        <f>VLOOKUP(A1033,Taul1!A2:C834,2)</f>
        <v>Ei perusasteen jälkeistä tutkintoa, naiset</v>
      </c>
      <c r="L1033" t="s">
        <v>1663</v>
      </c>
      <c r="M1033" t="str">
        <f t="shared" si="16"/>
        <v>22,45,0</v>
      </c>
      <c r="O1033">
        <f>VLOOKUP(B1033,Taul1!A2:C834,3)</f>
        <v>0</v>
      </c>
      <c r="P1033" t="str">
        <f>VLOOKUP(B1033,Taul1!A2:C834,2)</f>
        <v>Muu toiminta investointimenot yhteensä</v>
      </c>
    </row>
    <row r="1034" spans="1:16" ht="18" x14ac:dyDescent="0.3">
      <c r="A1034" s="1" t="s">
        <v>45</v>
      </c>
      <c r="B1034" s="1" t="s">
        <v>331</v>
      </c>
      <c r="C1034" s="1">
        <v>-0.158</v>
      </c>
      <c r="D1034" s="1">
        <v>5.4357919675825902E-3</v>
      </c>
      <c r="E1034" s="1" t="s">
        <v>337</v>
      </c>
      <c r="F1034" s="3">
        <v>22</v>
      </c>
      <c r="G1034" s="3">
        <v>46</v>
      </c>
      <c r="H1034">
        <f>VLOOKUP(A1034,Taul1!A2:C834,3)</f>
        <v>1</v>
      </c>
      <c r="I1034" t="str">
        <f>VLOOKUP(A1034,Taul1!A2:C834,2)</f>
        <v>Ei perusasteen jälkeistä tutkintoa, naiset</v>
      </c>
      <c r="L1034" t="s">
        <v>1663</v>
      </c>
      <c r="M1034" t="str">
        <f t="shared" si="16"/>
        <v>22,46,-2</v>
      </c>
      <c r="O1034">
        <f>VLOOKUP(B1034,Taul1!A2:C834,3)</f>
        <v>0</v>
      </c>
      <c r="P1034" t="str">
        <f>VLOOKUP(B1034,Taul1!A2:C834,2)</f>
        <v>Investoinnit yhteensä  investointimenot yhteensä</v>
      </c>
    </row>
    <row r="1035" spans="1:16" ht="18" x14ac:dyDescent="0.3">
      <c r="A1035" s="1" t="s">
        <v>45</v>
      </c>
      <c r="B1035" s="1" t="s">
        <v>117</v>
      </c>
      <c r="C1035" s="1">
        <v>9.9000000000000005E-2</v>
      </c>
      <c r="D1035" s="1">
        <v>8.08156252761493E-2</v>
      </c>
      <c r="E1035" s="1" t="s">
        <v>337</v>
      </c>
      <c r="F1035" s="3">
        <v>22</v>
      </c>
      <c r="G1035" s="3">
        <v>47</v>
      </c>
      <c r="H1035">
        <f>VLOOKUP(A1035,Taul1!A2:C834,3)</f>
        <v>1</v>
      </c>
      <c r="I1035" t="str">
        <f>VLOOKUP(A1035,Taul1!A2:C834,2)</f>
        <v>Ei perusasteen jälkeistä tutkintoa, naiset</v>
      </c>
      <c r="L1035" t="s">
        <v>1663</v>
      </c>
      <c r="M1035" t="str">
        <f t="shared" si="16"/>
        <v>22,47,0</v>
      </c>
      <c r="O1035">
        <f>VLOOKUP(B1035,Taul1!A2:C834,3)</f>
        <v>0</v>
      </c>
      <c r="P1035" t="str">
        <f>VLOOKUP(B1035,Taul1!A2:C834,2)</f>
        <v>Taloudellinen huoltosuhde</v>
      </c>
    </row>
    <row r="1036" spans="1:16" ht="18" x14ac:dyDescent="0.3">
      <c r="A1036" s="1" t="s">
        <v>47</v>
      </c>
      <c r="B1036" s="1" t="s">
        <v>241</v>
      </c>
      <c r="C1036" s="1">
        <v>-3.0000000000000001E-3</v>
      </c>
      <c r="D1036" s="1">
        <v>0.96385394159076898</v>
      </c>
      <c r="E1036" s="1" t="s">
        <v>337</v>
      </c>
      <c r="F1036" s="3">
        <v>23</v>
      </c>
      <c r="G1036" s="3">
        <v>1</v>
      </c>
      <c r="H1036">
        <f>VLOOKUP(A1036,Taul1!A2:C834,3)</f>
        <v>1</v>
      </c>
      <c r="I1036" t="str">
        <f>VLOOKUP(A1036,Taul1!A2:C834,2)</f>
        <v>Vähintään toisen asteen tutkinnon suorittaneet, miehet</v>
      </c>
      <c r="L1036" t="s">
        <v>1663</v>
      </c>
      <c r="M1036" t="str">
        <f t="shared" si="16"/>
        <v>23,1,-1</v>
      </c>
      <c r="O1036">
        <f>VLOOKUP(B1036,Taul1!A2:C834,3)</f>
        <v>0</v>
      </c>
      <c r="P1036" t="str">
        <f>VLOOKUP(B1036,Taul1!A2:C834,2)</f>
        <v>Yleishallinto investointimenot yhteensä</v>
      </c>
    </row>
    <row r="1037" spans="1:16" ht="18" x14ac:dyDescent="0.3">
      <c r="A1037" s="1" t="s">
        <v>47</v>
      </c>
      <c r="B1037" s="1" t="s">
        <v>243</v>
      </c>
      <c r="C1037" s="1">
        <v>-0.27700000000000002</v>
      </c>
      <c r="D1037" s="2">
        <v>7.5885781547491096E-7</v>
      </c>
      <c r="E1037" s="1" t="s">
        <v>337</v>
      </c>
      <c r="F1037" s="3">
        <v>23</v>
      </c>
      <c r="G1037" s="3">
        <v>2</v>
      </c>
      <c r="H1037">
        <f>VLOOKUP(A1037,Taul1!A2:C834,3)</f>
        <v>1</v>
      </c>
      <c r="I1037" t="str">
        <f>VLOOKUP(A1037,Taul1!A2:C834,2)</f>
        <v>Vähintään toisen asteen tutkinnon suorittaneet, miehet</v>
      </c>
      <c r="L1037" t="s">
        <v>1663</v>
      </c>
      <c r="M1037" t="str">
        <f t="shared" si="16"/>
        <v>23,2,-3</v>
      </c>
      <c r="O1037">
        <f>VLOOKUP(B1037,Taul1!A2:C834,3)</f>
        <v>0</v>
      </c>
      <c r="P1037" t="str">
        <f>VLOOKUP(B1037,Taul1!A2:C834,2)</f>
        <v>Lasten ja perheiden palvelut investointimenot yhteensä</v>
      </c>
    </row>
    <row r="1038" spans="1:16" ht="18" x14ac:dyDescent="0.3">
      <c r="A1038" s="1" t="s">
        <v>47</v>
      </c>
      <c r="B1038" s="1" t="s">
        <v>245</v>
      </c>
      <c r="C1038" s="1">
        <v>-2E-3</v>
      </c>
      <c r="D1038" s="1">
        <v>0.96816647498265695</v>
      </c>
      <c r="E1038" s="1" t="s">
        <v>337</v>
      </c>
      <c r="F1038" s="3">
        <v>23</v>
      </c>
      <c r="G1038" s="3">
        <v>3</v>
      </c>
      <c r="H1038">
        <f>VLOOKUP(A1038,Taul1!A2:C834,3)</f>
        <v>1</v>
      </c>
      <c r="I1038" t="str">
        <f>VLOOKUP(A1038,Taul1!A2:C834,2)</f>
        <v>Vähintään toisen asteen tutkinnon suorittaneet, miehet</v>
      </c>
      <c r="L1038" t="s">
        <v>1663</v>
      </c>
      <c r="M1038" t="str">
        <f t="shared" si="16"/>
        <v>23,3,-1</v>
      </c>
      <c r="O1038">
        <f>VLOOKUP(B1038,Taul1!A2:C834,3)</f>
        <v>0</v>
      </c>
      <c r="P1038" t="str">
        <f>VLOOKUP(B1038,Taul1!A2:C834,2)</f>
        <v>Ikääntyneiden palvelut investointimenot yhteensä</v>
      </c>
    </row>
    <row r="1039" spans="1:16" ht="18" x14ac:dyDescent="0.3">
      <c r="A1039" s="1" t="s">
        <v>47</v>
      </c>
      <c r="B1039" s="1" t="s">
        <v>247</v>
      </c>
      <c r="C1039" s="1">
        <v>-0.14399999999999999</v>
      </c>
      <c r="D1039" s="1">
        <v>1.1197150584527299E-2</v>
      </c>
      <c r="E1039" s="1" t="s">
        <v>337</v>
      </c>
      <c r="F1039" s="3">
        <v>23</v>
      </c>
      <c r="G1039" s="3">
        <v>4</v>
      </c>
      <c r="H1039">
        <f>VLOOKUP(A1039,Taul1!A2:C834,3)</f>
        <v>1</v>
      </c>
      <c r="I1039" t="str">
        <f>VLOOKUP(A1039,Taul1!A2:C834,2)</f>
        <v>Vähintään toisen asteen tutkinnon suorittaneet, miehet</v>
      </c>
      <c r="L1039" t="s">
        <v>1663</v>
      </c>
      <c r="M1039" t="str">
        <f t="shared" si="16"/>
        <v>23,4,-2</v>
      </c>
      <c r="O1039">
        <f>VLOOKUP(B1039,Taul1!A2:C834,3)</f>
        <v>0</v>
      </c>
      <c r="P1039" t="str">
        <f>VLOOKUP(B1039,Taul1!A2:C834,2)</f>
        <v>Vammaisten palvelut investointimenot yhteensä</v>
      </c>
    </row>
    <row r="1040" spans="1:16" ht="18" x14ac:dyDescent="0.3">
      <c r="A1040" s="1" t="s">
        <v>47</v>
      </c>
      <c r="B1040" s="1" t="s">
        <v>249</v>
      </c>
      <c r="C1040" s="1">
        <v>-0.10299999999999999</v>
      </c>
      <c r="D1040" s="1">
        <v>7.0978948011202594E-2</v>
      </c>
      <c r="E1040" s="1" t="s">
        <v>337</v>
      </c>
      <c r="F1040" s="3">
        <v>23</v>
      </c>
      <c r="G1040" s="3">
        <v>5</v>
      </c>
      <c r="H1040">
        <f>VLOOKUP(A1040,Taul1!A2:C834,3)</f>
        <v>1</v>
      </c>
      <c r="I1040" t="str">
        <f>VLOOKUP(A1040,Taul1!A2:C834,2)</f>
        <v>Vähintään toisen asteen tutkinnon suorittaneet, miehet</v>
      </c>
      <c r="L1040" t="s">
        <v>1663</v>
      </c>
      <c r="M1040" t="str">
        <f t="shared" si="16"/>
        <v>23,5,-2</v>
      </c>
      <c r="O1040">
        <f>VLOOKUP(B1040,Taul1!A2:C834,3)</f>
        <v>0</v>
      </c>
      <c r="P1040" t="str">
        <f>VLOOKUP(B1040,Taul1!A2:C834,2)</f>
        <v>Kotihoito investointimenot yhteensä</v>
      </c>
    </row>
    <row r="1041" spans="1:16" ht="18" x14ac:dyDescent="0.3">
      <c r="A1041" s="1" t="s">
        <v>47</v>
      </c>
      <c r="B1041" s="1" t="s">
        <v>251</v>
      </c>
      <c r="C1041" s="1">
        <v>-8.2000000000000003E-2</v>
      </c>
      <c r="D1041" s="1">
        <v>0.14763140503647601</v>
      </c>
      <c r="E1041" s="1" t="s">
        <v>337</v>
      </c>
      <c r="F1041" s="3">
        <v>23</v>
      </c>
      <c r="G1041" s="3">
        <v>6</v>
      </c>
      <c r="H1041">
        <f>VLOOKUP(A1041,Taul1!A2:C834,3)</f>
        <v>1</v>
      </c>
      <c r="I1041" t="str">
        <f>VLOOKUP(A1041,Taul1!A2:C834,2)</f>
        <v>Vähintään toisen asteen tutkinnon suorittaneet, miehet</v>
      </c>
      <c r="L1041" t="s">
        <v>1663</v>
      </c>
      <c r="M1041" t="str">
        <f t="shared" si="16"/>
        <v>23,6,-1</v>
      </c>
      <c r="O1041">
        <f>VLOOKUP(B1041,Taul1!A2:C834,3)</f>
        <v>0</v>
      </c>
      <c r="P1041" t="str">
        <f>VLOOKUP(B1041,Taul1!A2:C834,2)</f>
        <v>Työllistymistä tukevat palvelut investointimenot yhteensä</v>
      </c>
    </row>
    <row r="1042" spans="1:16" ht="18" x14ac:dyDescent="0.3">
      <c r="A1042" s="1" t="s">
        <v>47</v>
      </c>
      <c r="B1042" s="1" t="s">
        <v>253</v>
      </c>
      <c r="C1042" s="1">
        <v>-0.20499999999999999</v>
      </c>
      <c r="D1042" s="1">
        <v>2.7567056047206302E-4</v>
      </c>
      <c r="E1042" s="1" t="s">
        <v>337</v>
      </c>
      <c r="F1042" s="3">
        <v>23</v>
      </c>
      <c r="G1042" s="3">
        <v>7</v>
      </c>
      <c r="H1042">
        <f>VLOOKUP(A1042,Taul1!A2:C834,3)</f>
        <v>1</v>
      </c>
      <c r="I1042" t="str">
        <f>VLOOKUP(A1042,Taul1!A2:C834,2)</f>
        <v>Vähintään toisen asteen tutkinnon suorittaneet, miehet</v>
      </c>
      <c r="L1042" t="s">
        <v>1663</v>
      </c>
      <c r="M1042" t="str">
        <f t="shared" si="16"/>
        <v>23,7,-3</v>
      </c>
      <c r="O1042">
        <f>VLOOKUP(B1042,Taul1!A2:C834,3)</f>
        <v>0</v>
      </c>
      <c r="P1042" t="str">
        <f>VLOOKUP(B1042,Taul1!A2:C834,2)</f>
        <v>Päihdehuollon erityispalvelut investointimenot yhteensä</v>
      </c>
    </row>
    <row r="1043" spans="1:16" ht="18" x14ac:dyDescent="0.3">
      <c r="A1043" s="1" t="s">
        <v>47</v>
      </c>
      <c r="B1043" s="1" t="s">
        <v>255</v>
      </c>
      <c r="C1043" s="1">
        <v>-0.106</v>
      </c>
      <c r="D1043" s="1">
        <v>6.1258693660985901E-2</v>
      </c>
      <c r="E1043" s="1" t="s">
        <v>337</v>
      </c>
      <c r="F1043" s="3">
        <v>23</v>
      </c>
      <c r="G1043" s="3">
        <v>8</v>
      </c>
      <c r="H1043">
        <f>VLOOKUP(A1043,Taul1!A2:C834,3)</f>
        <v>1</v>
      </c>
      <c r="I1043" t="str">
        <f>VLOOKUP(A1043,Taul1!A2:C834,2)</f>
        <v>Vähintään toisen asteen tutkinnon suorittaneet, miehet</v>
      </c>
      <c r="L1043" t="s">
        <v>1663</v>
      </c>
      <c r="M1043" t="str">
        <f t="shared" si="16"/>
        <v>23,8,-2</v>
      </c>
      <c r="O1043">
        <f>VLOOKUP(B1043,Taul1!A2:C834,3)</f>
        <v>0</v>
      </c>
      <c r="P1043" t="str">
        <f>VLOOKUP(B1043,Taul1!A2:C834,2)</f>
        <v>Perusterveydenhuolto investointimenot yhteensä</v>
      </c>
    </row>
    <row r="1044" spans="1:16" ht="18" x14ac:dyDescent="0.3">
      <c r="A1044" s="1" t="s">
        <v>47</v>
      </c>
      <c r="B1044" s="1" t="s">
        <v>257</v>
      </c>
      <c r="C1044" s="1">
        <v>-0.20799999999999999</v>
      </c>
      <c r="D1044" s="1">
        <v>2.1880301137000501E-4</v>
      </c>
      <c r="E1044" s="1" t="s">
        <v>337</v>
      </c>
      <c r="F1044" s="3">
        <v>23</v>
      </c>
      <c r="G1044" s="3">
        <v>9</v>
      </c>
      <c r="H1044">
        <f>VLOOKUP(A1044,Taul1!A2:C834,3)</f>
        <v>1</v>
      </c>
      <c r="I1044" t="str">
        <f>VLOOKUP(A1044,Taul1!A2:C834,2)</f>
        <v>Vähintään toisen asteen tutkinnon suorittaneet, miehet</v>
      </c>
      <c r="L1044" t="s">
        <v>1663</v>
      </c>
      <c r="M1044" t="str">
        <f t="shared" si="16"/>
        <v>23,9,-3</v>
      </c>
      <c r="O1044">
        <f>VLOOKUP(B1044,Taul1!A2:C834,3)</f>
        <v>0</v>
      </c>
      <c r="P1044" t="str">
        <f>VLOOKUP(B1044,Taul1!A2:C834,2)</f>
        <v>Erikoissairaanhoito investointimenot yhteensä</v>
      </c>
    </row>
    <row r="1045" spans="1:16" ht="18" x14ac:dyDescent="0.3">
      <c r="A1045" s="1" t="s">
        <v>47</v>
      </c>
      <c r="B1045" s="1" t="s">
        <v>259</v>
      </c>
      <c r="C1045" s="1">
        <v>-0.14199999999999999</v>
      </c>
      <c r="D1045" s="1">
        <v>1.20582065152637E-2</v>
      </c>
      <c r="E1045" s="1" t="s">
        <v>337</v>
      </c>
      <c r="F1045" s="3">
        <v>23</v>
      </c>
      <c r="G1045" s="3">
        <v>10</v>
      </c>
      <c r="H1045">
        <f>VLOOKUP(A1045,Taul1!A2:C834,3)</f>
        <v>1</v>
      </c>
      <c r="I1045" t="str">
        <f>VLOOKUP(A1045,Taul1!A2:C834,2)</f>
        <v>Vähintään toisen asteen tutkinnon suorittaneet, miehet</v>
      </c>
      <c r="L1045" t="s">
        <v>1663</v>
      </c>
      <c r="M1045" t="str">
        <f t="shared" si="16"/>
        <v>23,10,-2</v>
      </c>
      <c r="O1045">
        <f>VLOOKUP(B1045,Taul1!A2:C834,3)</f>
        <v>0</v>
      </c>
      <c r="P1045" t="str">
        <f>VLOOKUP(B1045,Taul1!A2:C834,2)</f>
        <v>Ympäristöterveydenhuolto investointimenot yhteensä</v>
      </c>
    </row>
    <row r="1046" spans="1:16" ht="18" x14ac:dyDescent="0.3">
      <c r="A1046" s="1" t="s">
        <v>47</v>
      </c>
      <c r="B1046" s="1" t="s">
        <v>261</v>
      </c>
      <c r="C1046" s="1">
        <v>-0.14199999999999999</v>
      </c>
      <c r="D1046" s="1">
        <v>1.2198523734586001E-2</v>
      </c>
      <c r="E1046" s="1" t="s">
        <v>337</v>
      </c>
      <c r="F1046" s="3">
        <v>23</v>
      </c>
      <c r="G1046" s="3">
        <v>11</v>
      </c>
      <c r="H1046">
        <f>VLOOKUP(A1046,Taul1!A2:C834,3)</f>
        <v>1</v>
      </c>
      <c r="I1046" t="str">
        <f>VLOOKUP(A1046,Taul1!A2:C834,2)</f>
        <v>Vähintään toisen asteen tutkinnon suorittaneet, miehet</v>
      </c>
      <c r="L1046" t="s">
        <v>1663</v>
      </c>
      <c r="M1046" t="str">
        <f t="shared" si="16"/>
        <v>23,11,-2</v>
      </c>
      <c r="O1046">
        <f>VLOOKUP(B1046,Taul1!A2:C834,3)</f>
        <v>0</v>
      </c>
      <c r="P1046" t="str">
        <f>VLOOKUP(B1046,Taul1!A2:C834,2)</f>
        <v>Muu sosiaali- ja terveystoiminta investointimenot yhteensä</v>
      </c>
    </row>
    <row r="1047" spans="1:16" ht="18" x14ac:dyDescent="0.3">
      <c r="A1047" s="1" t="s">
        <v>47</v>
      </c>
      <c r="B1047" s="1" t="s">
        <v>263</v>
      </c>
      <c r="C1047" s="1">
        <v>-5.3999999999999999E-2</v>
      </c>
      <c r="D1047" s="1">
        <v>0.34256998339239703</v>
      </c>
      <c r="E1047" s="1" t="s">
        <v>337</v>
      </c>
      <c r="F1047" s="3">
        <v>23</v>
      </c>
      <c r="G1047" s="3">
        <v>12</v>
      </c>
      <c r="H1047">
        <f>VLOOKUP(A1047,Taul1!A2:C834,3)</f>
        <v>1</v>
      </c>
      <c r="I1047" t="str">
        <f>VLOOKUP(A1047,Taul1!A2:C834,2)</f>
        <v>Vähintään toisen asteen tutkinnon suorittaneet, miehet</v>
      </c>
      <c r="L1047" t="s">
        <v>1663</v>
      </c>
      <c r="M1047" t="str">
        <f t="shared" si="16"/>
        <v>23,12,-1</v>
      </c>
      <c r="O1047">
        <f>VLOOKUP(B1047,Taul1!A2:C834,3)</f>
        <v>0</v>
      </c>
      <c r="P1047" t="str">
        <f>VLOOKUP(B1047,Taul1!A2:C834,2)</f>
        <v>Sosiaali- ja terveystoiminta yhteensä investointimenot yhteensä</v>
      </c>
    </row>
    <row r="1048" spans="1:16" ht="18" x14ac:dyDescent="0.3">
      <c r="A1048" s="1" t="s">
        <v>47</v>
      </c>
      <c r="B1048" s="1" t="s">
        <v>265</v>
      </c>
      <c r="C1048" s="1">
        <v>0.13400000000000001</v>
      </c>
      <c r="D1048" s="1">
        <v>1.8027564491759698E-2</v>
      </c>
      <c r="E1048" s="1" t="s">
        <v>337</v>
      </c>
      <c r="F1048" s="3">
        <v>23</v>
      </c>
      <c r="G1048" s="3">
        <v>13</v>
      </c>
      <c r="H1048">
        <f>VLOOKUP(A1048,Taul1!A2:C834,3)</f>
        <v>1</v>
      </c>
      <c r="I1048" t="str">
        <f>VLOOKUP(A1048,Taul1!A2:C834,2)</f>
        <v>Vähintään toisen asteen tutkinnon suorittaneet, miehet</v>
      </c>
      <c r="L1048" t="s">
        <v>1663</v>
      </c>
      <c r="M1048" t="str">
        <f t="shared" si="16"/>
        <v>23,13,1</v>
      </c>
      <c r="O1048">
        <f>VLOOKUP(B1048,Taul1!A2:C834,3)</f>
        <v>0</v>
      </c>
      <c r="P1048" t="str">
        <f>VLOOKUP(B1048,Taul1!A2:C834,2)</f>
        <v>Varhaiskasvatus investointimenot yhteensä</v>
      </c>
    </row>
    <row r="1049" spans="1:16" ht="18" x14ac:dyDescent="0.3">
      <c r="A1049" s="1" t="s">
        <v>47</v>
      </c>
      <c r="B1049" s="1" t="s">
        <v>267</v>
      </c>
      <c r="C1049" s="1">
        <v>-8.8999999999999996E-2</v>
      </c>
      <c r="D1049" s="1">
        <v>0.117350909032139</v>
      </c>
      <c r="E1049" s="1" t="s">
        <v>337</v>
      </c>
      <c r="F1049" s="3">
        <v>23</v>
      </c>
      <c r="G1049" s="3">
        <v>14</v>
      </c>
      <c r="H1049">
        <f>VLOOKUP(A1049,Taul1!A2:C834,3)</f>
        <v>1</v>
      </c>
      <c r="I1049" t="str">
        <f>VLOOKUP(A1049,Taul1!A2:C834,2)</f>
        <v>Vähintään toisen asteen tutkinnon suorittaneet, miehet</v>
      </c>
      <c r="L1049" t="s">
        <v>1663</v>
      </c>
      <c r="M1049" t="str">
        <f t="shared" si="16"/>
        <v>23,14,-1</v>
      </c>
      <c r="O1049">
        <f>VLOOKUP(B1049,Taul1!A2:C834,3)</f>
        <v>0</v>
      </c>
      <c r="P1049" t="str">
        <f>VLOOKUP(B1049,Taul1!A2:C834,2)</f>
        <v>Esiopetus investointimenot yhteensä</v>
      </c>
    </row>
    <row r="1050" spans="1:16" ht="18" x14ac:dyDescent="0.3">
      <c r="A1050" s="1" t="s">
        <v>47</v>
      </c>
      <c r="B1050" s="1" t="s">
        <v>269</v>
      </c>
      <c r="C1050" s="1">
        <v>0.23799999999999999</v>
      </c>
      <c r="D1050" s="1">
        <v>2.27016861763518E-5</v>
      </c>
      <c r="E1050" s="1" t="s">
        <v>337</v>
      </c>
      <c r="F1050" s="3">
        <v>23</v>
      </c>
      <c r="G1050" s="3">
        <v>15</v>
      </c>
      <c r="H1050">
        <f>VLOOKUP(A1050,Taul1!A2:C834,3)</f>
        <v>1</v>
      </c>
      <c r="I1050" t="str">
        <f>VLOOKUP(A1050,Taul1!A2:C834,2)</f>
        <v>Vähintään toisen asteen tutkinnon suorittaneet, miehet</v>
      </c>
      <c r="L1050" t="s">
        <v>1663</v>
      </c>
      <c r="M1050" t="str">
        <f t="shared" si="16"/>
        <v>23,15,2</v>
      </c>
      <c r="O1050">
        <f>VLOOKUP(B1050,Taul1!A2:C834,3)</f>
        <v>0</v>
      </c>
      <c r="P1050" t="str">
        <f>VLOOKUP(B1050,Taul1!A2:C834,2)</f>
        <v>Perusopetus investointimenot yhteensä</v>
      </c>
    </row>
    <row r="1051" spans="1:16" ht="18" x14ac:dyDescent="0.3">
      <c r="A1051" s="1" t="s">
        <v>47</v>
      </c>
      <c r="B1051" s="1" t="s">
        <v>271</v>
      </c>
      <c r="C1051" s="1">
        <v>-0.157</v>
      </c>
      <c r="D1051" s="1">
        <v>5.4811180005213097E-3</v>
      </c>
      <c r="E1051" s="1" t="s">
        <v>337</v>
      </c>
      <c r="F1051" s="3">
        <v>23</v>
      </c>
      <c r="G1051" s="3">
        <v>16</v>
      </c>
      <c r="H1051">
        <f>VLOOKUP(A1051,Taul1!A2:C834,3)</f>
        <v>1</v>
      </c>
      <c r="I1051" t="str">
        <f>VLOOKUP(A1051,Taul1!A2:C834,2)</f>
        <v>Vähintään toisen asteen tutkinnon suorittaneet, miehet</v>
      </c>
      <c r="L1051" t="s">
        <v>1663</v>
      </c>
      <c r="M1051" t="str">
        <f t="shared" si="16"/>
        <v>23,16,-2</v>
      </c>
      <c r="O1051">
        <f>VLOOKUP(B1051,Taul1!A2:C834,3)</f>
        <v>0</v>
      </c>
      <c r="P1051" t="str">
        <f>VLOOKUP(B1051,Taul1!A2:C834,2)</f>
        <v>Lukiokoulutus investointimenot yhteensä</v>
      </c>
    </row>
    <row r="1052" spans="1:16" ht="18" x14ac:dyDescent="0.3">
      <c r="A1052" s="1" t="s">
        <v>47</v>
      </c>
      <c r="B1052" s="1" t="s">
        <v>273</v>
      </c>
      <c r="C1052" s="1">
        <v>-0.19900000000000001</v>
      </c>
      <c r="D1052" s="1">
        <v>4.2871291249713101E-4</v>
      </c>
      <c r="E1052" s="1" t="s">
        <v>337</v>
      </c>
      <c r="F1052" s="3">
        <v>23</v>
      </c>
      <c r="G1052" s="3">
        <v>17</v>
      </c>
      <c r="H1052">
        <f>VLOOKUP(A1052,Taul1!A2:C834,3)</f>
        <v>1</v>
      </c>
      <c r="I1052" t="str">
        <f>VLOOKUP(A1052,Taul1!A2:C834,2)</f>
        <v>Vähintään toisen asteen tutkinnon suorittaneet, miehet</v>
      </c>
      <c r="L1052" t="s">
        <v>1663</v>
      </c>
      <c r="M1052" t="str">
        <f t="shared" si="16"/>
        <v>23,17,-2</v>
      </c>
      <c r="O1052">
        <f>VLOOKUP(B1052,Taul1!A2:C834,3)</f>
        <v>0</v>
      </c>
      <c r="P1052" t="str">
        <f>VLOOKUP(B1052,Taul1!A2:C834,2)</f>
        <v>Ammatillinen koulutus investointimenot yhteensä</v>
      </c>
    </row>
    <row r="1053" spans="1:16" ht="18" x14ac:dyDescent="0.3">
      <c r="A1053" s="1" t="s">
        <v>47</v>
      </c>
      <c r="B1053" s="1" t="s">
        <v>275</v>
      </c>
      <c r="C1053" s="1">
        <v>-0.17100000000000001</v>
      </c>
      <c r="D1053" s="1">
        <v>2.5705783867630001E-3</v>
      </c>
      <c r="E1053" s="1" t="s">
        <v>337</v>
      </c>
      <c r="F1053" s="3">
        <v>23</v>
      </c>
      <c r="G1053" s="3">
        <v>18</v>
      </c>
      <c r="H1053">
        <f>VLOOKUP(A1053,Taul1!A2:C834,3)</f>
        <v>1</v>
      </c>
      <c r="I1053" t="str">
        <f>VLOOKUP(A1053,Taul1!A2:C834,2)</f>
        <v>Vähintään toisen asteen tutkinnon suorittaneet, miehet</v>
      </c>
      <c r="L1053" t="s">
        <v>1663</v>
      </c>
      <c r="M1053" t="str">
        <f t="shared" si="16"/>
        <v>23,18,-2</v>
      </c>
      <c r="O1053">
        <f>VLOOKUP(B1053,Taul1!A2:C834,3)</f>
        <v>0</v>
      </c>
      <c r="P1053" t="str">
        <f>VLOOKUP(B1053,Taul1!A2:C834,2)</f>
        <v>Kansalaisopistojen vapaa sivistystyö investointimenot yhteensä</v>
      </c>
    </row>
    <row r="1054" spans="1:16" ht="18" x14ac:dyDescent="0.3">
      <c r="A1054" s="1" t="s">
        <v>47</v>
      </c>
      <c r="B1054" s="1" t="s">
        <v>277</v>
      </c>
      <c r="C1054" s="1">
        <v>-0.17499999999999999</v>
      </c>
      <c r="D1054" s="1">
        <v>2.0431856508900102E-3</v>
      </c>
      <c r="E1054" s="1" t="s">
        <v>337</v>
      </c>
      <c r="F1054" s="3">
        <v>23</v>
      </c>
      <c r="G1054" s="3">
        <v>19</v>
      </c>
      <c r="H1054">
        <f>VLOOKUP(A1054,Taul1!A2:C834,3)</f>
        <v>1</v>
      </c>
      <c r="I1054" t="str">
        <f>VLOOKUP(A1054,Taul1!A2:C834,2)</f>
        <v>Vähintään toisen asteen tutkinnon suorittaneet, miehet</v>
      </c>
      <c r="L1054" t="s">
        <v>1663</v>
      </c>
      <c r="M1054" t="str">
        <f t="shared" si="16"/>
        <v>23,19,-2</v>
      </c>
      <c r="O1054">
        <f>VLOOKUP(B1054,Taul1!A2:C834,3)</f>
        <v>0</v>
      </c>
      <c r="P1054" t="str">
        <f>VLOOKUP(B1054,Taul1!A2:C834,2)</f>
        <v>Taiteen perusopetus investointimenot yhteensä</v>
      </c>
    </row>
    <row r="1055" spans="1:16" ht="18" x14ac:dyDescent="0.3">
      <c r="A1055" s="1" t="s">
        <v>47</v>
      </c>
      <c r="B1055" s="1" t="s">
        <v>279</v>
      </c>
      <c r="C1055" s="1">
        <v>-0.111</v>
      </c>
      <c r="D1055" s="1">
        <v>5.1149352360131399E-2</v>
      </c>
      <c r="E1055" s="1" t="s">
        <v>337</v>
      </c>
      <c r="F1055" s="3">
        <v>23</v>
      </c>
      <c r="G1055" s="3">
        <v>20</v>
      </c>
      <c r="H1055">
        <f>VLOOKUP(A1055,Taul1!A2:C834,3)</f>
        <v>1</v>
      </c>
      <c r="I1055" t="str">
        <f>VLOOKUP(A1055,Taul1!A2:C834,2)</f>
        <v>Vähintään toisen asteen tutkinnon suorittaneet, miehet</v>
      </c>
      <c r="L1055" t="s">
        <v>1663</v>
      </c>
      <c r="M1055" t="str">
        <f t="shared" si="16"/>
        <v>23,20,-2</v>
      </c>
      <c r="O1055">
        <f>VLOOKUP(B1055,Taul1!A2:C834,3)</f>
        <v>0</v>
      </c>
      <c r="P1055" t="str">
        <f>VLOOKUP(B1055,Taul1!A2:C834,2)</f>
        <v>Muu opetustoiminta investointimenot yhteensä</v>
      </c>
    </row>
    <row r="1056" spans="1:16" ht="18" x14ac:dyDescent="0.3">
      <c r="A1056" s="1" t="s">
        <v>47</v>
      </c>
      <c r="B1056" s="1" t="s">
        <v>281</v>
      </c>
      <c r="C1056" s="1">
        <v>-2.5999999999999999E-2</v>
      </c>
      <c r="D1056" s="1">
        <v>0.64749665255426803</v>
      </c>
      <c r="E1056" s="1" t="s">
        <v>337</v>
      </c>
      <c r="F1056" s="3">
        <v>23</v>
      </c>
      <c r="G1056" s="3">
        <v>21</v>
      </c>
      <c r="H1056">
        <f>VLOOKUP(A1056,Taul1!A2:C834,3)</f>
        <v>1</v>
      </c>
      <c r="I1056" t="str">
        <f>VLOOKUP(A1056,Taul1!A2:C834,2)</f>
        <v>Vähintään toisen asteen tutkinnon suorittaneet, miehet</v>
      </c>
      <c r="L1056" t="s">
        <v>1663</v>
      </c>
      <c r="M1056" t="str">
        <f t="shared" si="16"/>
        <v>23,21,-1</v>
      </c>
      <c r="O1056">
        <f>VLOOKUP(B1056,Taul1!A2:C834,3)</f>
        <v>0</v>
      </c>
      <c r="P1056" t="str">
        <f>VLOOKUP(B1056,Taul1!A2:C834,2)</f>
        <v>Kirjastotoiminta investointimenot yhteensä</v>
      </c>
    </row>
    <row r="1057" spans="1:16" ht="18" x14ac:dyDescent="0.3">
      <c r="A1057" s="1" t="s">
        <v>47</v>
      </c>
      <c r="B1057" s="1" t="s">
        <v>283</v>
      </c>
      <c r="C1057" s="1">
        <v>0.161</v>
      </c>
      <c r="D1057" s="1">
        <v>4.4302632306681897E-3</v>
      </c>
      <c r="E1057" s="1" t="s">
        <v>337</v>
      </c>
      <c r="F1057" s="3">
        <v>23</v>
      </c>
      <c r="G1057" s="3">
        <v>22</v>
      </c>
      <c r="H1057">
        <f>VLOOKUP(A1057,Taul1!A2:C834,3)</f>
        <v>1</v>
      </c>
      <c r="I1057" t="str">
        <f>VLOOKUP(A1057,Taul1!A2:C834,2)</f>
        <v>Vähintään toisen asteen tutkinnon suorittaneet, miehet</v>
      </c>
      <c r="L1057" t="s">
        <v>1663</v>
      </c>
      <c r="M1057" t="str">
        <f t="shared" si="16"/>
        <v>23,22,1</v>
      </c>
      <c r="O1057">
        <f>VLOOKUP(B1057,Taul1!A2:C834,3)</f>
        <v>0</v>
      </c>
      <c r="P1057" t="str">
        <f>VLOOKUP(B1057,Taul1!A2:C834,2)</f>
        <v>Liikunta ja ulkoilu investointimenot yhteensä</v>
      </c>
    </row>
    <row r="1058" spans="1:16" ht="18" x14ac:dyDescent="0.3">
      <c r="A1058" s="1" t="s">
        <v>47</v>
      </c>
      <c r="B1058" s="1" t="s">
        <v>285</v>
      </c>
      <c r="C1058" s="1">
        <v>-6.4000000000000001E-2</v>
      </c>
      <c r="D1058" s="1">
        <v>0.25953490294018999</v>
      </c>
      <c r="E1058" s="1" t="s">
        <v>337</v>
      </c>
      <c r="F1058" s="3">
        <v>23</v>
      </c>
      <c r="G1058" s="3">
        <v>23</v>
      </c>
      <c r="H1058">
        <f>VLOOKUP(A1058,Taul1!A2:C834,3)</f>
        <v>1</v>
      </c>
      <c r="I1058" t="str">
        <f>VLOOKUP(A1058,Taul1!A2:C834,2)</f>
        <v>Vähintään toisen asteen tutkinnon suorittaneet, miehet</v>
      </c>
      <c r="L1058" t="s">
        <v>1663</v>
      </c>
      <c r="M1058" t="str">
        <f t="shared" si="16"/>
        <v>23,23,-1</v>
      </c>
      <c r="O1058">
        <f>VLOOKUP(B1058,Taul1!A2:C834,3)</f>
        <v>0</v>
      </c>
      <c r="P1058" t="str">
        <f>VLOOKUP(B1058,Taul1!A2:C834,2)</f>
        <v>Nuorisotoiminta investointimenot yhteensä</v>
      </c>
    </row>
    <row r="1059" spans="1:16" ht="18" x14ac:dyDescent="0.3">
      <c r="A1059" s="1" t="s">
        <v>47</v>
      </c>
      <c r="B1059" s="1" t="s">
        <v>287</v>
      </c>
      <c r="C1059" s="1">
        <v>-0.23699999999999999</v>
      </c>
      <c r="D1059" s="1">
        <v>2.5836488895425399E-5</v>
      </c>
      <c r="E1059" s="1" t="s">
        <v>337</v>
      </c>
      <c r="F1059" s="3">
        <v>23</v>
      </c>
      <c r="G1059" s="3">
        <v>24</v>
      </c>
      <c r="H1059">
        <f>VLOOKUP(A1059,Taul1!A2:C834,3)</f>
        <v>1</v>
      </c>
      <c r="I1059" t="str">
        <f>VLOOKUP(A1059,Taul1!A2:C834,2)</f>
        <v>Vähintään toisen asteen tutkinnon suorittaneet, miehet</v>
      </c>
      <c r="L1059" t="s">
        <v>1663</v>
      </c>
      <c r="M1059" t="str">
        <f t="shared" si="16"/>
        <v>23,24,-3</v>
      </c>
      <c r="O1059">
        <f>VLOOKUP(B1059,Taul1!A2:C834,3)</f>
        <v>0</v>
      </c>
      <c r="P1059" t="str">
        <f>VLOOKUP(B1059,Taul1!A2:C834,2)</f>
        <v>Museo- ja näyttelytoiminta investointimenot yhteensä</v>
      </c>
    </row>
    <row r="1060" spans="1:16" ht="18" x14ac:dyDescent="0.3">
      <c r="A1060" s="1" t="s">
        <v>47</v>
      </c>
      <c r="B1060" s="1" t="s">
        <v>289</v>
      </c>
      <c r="C1060" s="1">
        <v>-0.19</v>
      </c>
      <c r="D1060" s="1">
        <v>7.7898264655773498E-4</v>
      </c>
      <c r="E1060" s="1" t="s">
        <v>337</v>
      </c>
      <c r="F1060" s="3">
        <v>23</v>
      </c>
      <c r="G1060" s="3">
        <v>25</v>
      </c>
      <c r="H1060">
        <f>VLOOKUP(A1060,Taul1!A2:C834,3)</f>
        <v>1</v>
      </c>
      <c r="I1060" t="str">
        <f>VLOOKUP(A1060,Taul1!A2:C834,2)</f>
        <v>Vähintään toisen asteen tutkinnon suorittaneet, miehet</v>
      </c>
      <c r="L1060" t="s">
        <v>1663</v>
      </c>
      <c r="M1060" t="str">
        <f t="shared" si="16"/>
        <v>23,25,-2</v>
      </c>
      <c r="O1060">
        <f>VLOOKUP(B1060,Taul1!A2:C834,3)</f>
        <v>0</v>
      </c>
      <c r="P1060" t="str">
        <f>VLOOKUP(B1060,Taul1!A2:C834,2)</f>
        <v>Teatteri-, tanssi- ja sirkustoiminta investointimenot yhteensä</v>
      </c>
    </row>
    <row r="1061" spans="1:16" ht="18" x14ac:dyDescent="0.3">
      <c r="A1061" s="1" t="s">
        <v>47</v>
      </c>
      <c r="B1061" s="1" t="s">
        <v>291</v>
      </c>
      <c r="C1061" s="1">
        <v>-0.19900000000000001</v>
      </c>
      <c r="D1061" s="1">
        <v>4.2005882181173E-4</v>
      </c>
      <c r="E1061" s="1" t="s">
        <v>337</v>
      </c>
      <c r="F1061" s="3">
        <v>23</v>
      </c>
      <c r="G1061" s="3">
        <v>26</v>
      </c>
      <c r="H1061">
        <f>VLOOKUP(A1061,Taul1!A2:C834,3)</f>
        <v>1</v>
      </c>
      <c r="I1061" t="str">
        <f>VLOOKUP(A1061,Taul1!A2:C834,2)</f>
        <v>Vähintään toisen asteen tutkinnon suorittaneet, miehet</v>
      </c>
      <c r="L1061" t="s">
        <v>1663</v>
      </c>
      <c r="M1061" t="str">
        <f t="shared" si="16"/>
        <v>23,26,-2</v>
      </c>
      <c r="O1061">
        <f>VLOOKUP(B1061,Taul1!A2:C834,3)</f>
        <v>0</v>
      </c>
      <c r="P1061" t="str">
        <f>VLOOKUP(B1061,Taul1!A2:C834,2)</f>
        <v>Musiikkitoiminta investointimenot yhteensä</v>
      </c>
    </row>
    <row r="1062" spans="1:16" ht="18" x14ac:dyDescent="0.3">
      <c r="A1062" s="1" t="s">
        <v>47</v>
      </c>
      <c r="B1062" s="1" t="s">
        <v>293</v>
      </c>
      <c r="C1062" s="1">
        <v>-0.114</v>
      </c>
      <c r="D1062" s="1">
        <v>4.4285849487076298E-2</v>
      </c>
      <c r="E1062" s="1" t="s">
        <v>337</v>
      </c>
      <c r="F1062" s="3">
        <v>23</v>
      </c>
      <c r="G1062" s="3">
        <v>27</v>
      </c>
      <c r="H1062">
        <f>VLOOKUP(A1062,Taul1!A2:C834,3)</f>
        <v>1</v>
      </c>
      <c r="I1062" t="str">
        <f>VLOOKUP(A1062,Taul1!A2:C834,2)</f>
        <v>Vähintään toisen asteen tutkinnon suorittaneet, miehet</v>
      </c>
      <c r="L1062" t="s">
        <v>1663</v>
      </c>
      <c r="M1062" t="str">
        <f t="shared" si="16"/>
        <v>23,27,-2</v>
      </c>
      <c r="O1062">
        <f>VLOOKUP(B1062,Taul1!A2:C834,3)</f>
        <v>0</v>
      </c>
      <c r="P1062" t="str">
        <f>VLOOKUP(B1062,Taul1!A2:C834,2)</f>
        <v>Muu kulttuuritoiminta investointimenot yhteensä</v>
      </c>
    </row>
    <row r="1063" spans="1:16" ht="18" x14ac:dyDescent="0.3">
      <c r="A1063" s="1" t="s">
        <v>47</v>
      </c>
      <c r="B1063" s="1" t="s">
        <v>295</v>
      </c>
      <c r="C1063" s="1">
        <v>0.23899999999999999</v>
      </c>
      <c r="D1063" s="1">
        <v>2.1858797483398301E-5</v>
      </c>
      <c r="E1063" s="1" t="s">
        <v>337</v>
      </c>
      <c r="F1063" s="3">
        <v>23</v>
      </c>
      <c r="G1063" s="3">
        <v>28</v>
      </c>
      <c r="H1063">
        <f>VLOOKUP(A1063,Taul1!A2:C834,3)</f>
        <v>1</v>
      </c>
      <c r="I1063" t="str">
        <f>VLOOKUP(A1063,Taul1!A2:C834,2)</f>
        <v>Vähintään toisen asteen tutkinnon suorittaneet, miehet</v>
      </c>
      <c r="L1063" t="s">
        <v>1663</v>
      </c>
      <c r="M1063" t="str">
        <f t="shared" si="16"/>
        <v>23,28,2</v>
      </c>
      <c r="O1063">
        <f>VLOOKUP(B1063,Taul1!A2:C834,3)</f>
        <v>0</v>
      </c>
      <c r="P1063" t="str">
        <f>VLOOKUP(B1063,Taul1!A2:C834,2)</f>
        <v>Opetus- ja kulttuuritoiminta yhteensä investointimenot yhteensä</v>
      </c>
    </row>
    <row r="1064" spans="1:16" ht="18" x14ac:dyDescent="0.3">
      <c r="A1064" s="1" t="s">
        <v>47</v>
      </c>
      <c r="B1064" s="1" t="s">
        <v>297</v>
      </c>
      <c r="C1064" s="1">
        <v>-0.113</v>
      </c>
      <c r="D1064" s="1">
        <v>4.7808261851688197E-2</v>
      </c>
      <c r="E1064" s="1" t="s">
        <v>337</v>
      </c>
      <c r="F1064" s="3">
        <v>23</v>
      </c>
      <c r="G1064" s="3">
        <v>29</v>
      </c>
      <c r="H1064">
        <f>VLOOKUP(A1064,Taul1!A2:C834,3)</f>
        <v>1</v>
      </c>
      <c r="I1064" t="str">
        <f>VLOOKUP(A1064,Taul1!A2:C834,2)</f>
        <v>Vähintään toisen asteen tutkinnon suorittaneet, miehet</v>
      </c>
      <c r="L1064" t="s">
        <v>1663</v>
      </c>
      <c r="M1064" t="str">
        <f t="shared" si="16"/>
        <v>23,29,-2</v>
      </c>
      <c r="O1064">
        <f>VLOOKUP(B1064,Taul1!A2:C834,3)</f>
        <v>0</v>
      </c>
      <c r="P1064" t="str">
        <f>VLOOKUP(B1064,Taul1!A2:C834,2)</f>
        <v>Yhdyskuntasuunnittelu investointimenot yhteensä</v>
      </c>
    </row>
    <row r="1065" spans="1:16" ht="18" x14ac:dyDescent="0.3">
      <c r="A1065" s="1" t="s">
        <v>47</v>
      </c>
      <c r="B1065" s="1" t="s">
        <v>299</v>
      </c>
      <c r="C1065" s="1">
        <v>-8.6999999999999994E-2</v>
      </c>
      <c r="D1065" s="1">
        <v>0.128123196709298</v>
      </c>
      <c r="E1065" s="1" t="s">
        <v>337</v>
      </c>
      <c r="F1065" s="3">
        <v>23</v>
      </c>
      <c r="G1065" s="3">
        <v>30</v>
      </c>
      <c r="H1065">
        <f>VLOOKUP(A1065,Taul1!A2:C834,3)</f>
        <v>1</v>
      </c>
      <c r="I1065" t="str">
        <f>VLOOKUP(A1065,Taul1!A2:C834,2)</f>
        <v>Vähintään toisen asteen tutkinnon suorittaneet, miehet</v>
      </c>
      <c r="L1065" t="s">
        <v>1663</v>
      </c>
      <c r="M1065" t="str">
        <f t="shared" si="16"/>
        <v>23,30,-1</v>
      </c>
      <c r="O1065">
        <f>VLOOKUP(B1065,Taul1!A2:C834,3)</f>
        <v>0</v>
      </c>
      <c r="P1065" t="str">
        <f>VLOOKUP(B1065,Taul1!A2:C834,2)</f>
        <v>Rakennusvalvonta investointimenot yhteensä</v>
      </c>
    </row>
    <row r="1066" spans="1:16" ht="18" x14ac:dyDescent="0.3">
      <c r="A1066" s="1" t="s">
        <v>47</v>
      </c>
      <c r="B1066" s="1" t="s">
        <v>301</v>
      </c>
      <c r="C1066" s="1">
        <v>-0.18099999999999999</v>
      </c>
      <c r="D1066" s="1">
        <v>1.33937904182612E-3</v>
      </c>
      <c r="E1066" s="1" t="s">
        <v>337</v>
      </c>
      <c r="F1066" s="3">
        <v>23</v>
      </c>
      <c r="G1066" s="3">
        <v>31</v>
      </c>
      <c r="H1066">
        <f>VLOOKUP(A1066,Taul1!A2:C834,3)</f>
        <v>1</v>
      </c>
      <c r="I1066" t="str">
        <f>VLOOKUP(A1066,Taul1!A2:C834,2)</f>
        <v>Vähintään toisen asteen tutkinnon suorittaneet, miehet</v>
      </c>
      <c r="L1066" t="s">
        <v>1663</v>
      </c>
      <c r="M1066" t="str">
        <f t="shared" si="16"/>
        <v>23,31,-2</v>
      </c>
      <c r="O1066">
        <f>VLOOKUP(B1066,Taul1!A2:C834,3)</f>
        <v>0</v>
      </c>
      <c r="P1066" t="str">
        <f>VLOOKUP(B1066,Taul1!A2:C834,2)</f>
        <v>Ympäristön huolto investointimenot yhteensä</v>
      </c>
    </row>
    <row r="1067" spans="1:16" ht="18" x14ac:dyDescent="0.3">
      <c r="A1067" s="1" t="s">
        <v>47</v>
      </c>
      <c r="B1067" s="1" t="s">
        <v>303</v>
      </c>
      <c r="C1067" s="1">
        <v>0.186</v>
      </c>
      <c r="D1067" s="1">
        <v>9.9544020363129195E-4</v>
      </c>
      <c r="E1067" s="1" t="s">
        <v>337</v>
      </c>
      <c r="F1067" s="3">
        <v>23</v>
      </c>
      <c r="G1067" s="3">
        <v>32</v>
      </c>
      <c r="H1067">
        <f>VLOOKUP(A1067,Taul1!A2:C834,3)</f>
        <v>1</v>
      </c>
      <c r="I1067" t="str">
        <f>VLOOKUP(A1067,Taul1!A2:C834,2)</f>
        <v>Vähintään toisen asteen tutkinnon suorittaneet, miehet</v>
      </c>
      <c r="L1067" t="s">
        <v>1663</v>
      </c>
      <c r="M1067" t="str">
        <f t="shared" si="16"/>
        <v>23,32,1</v>
      </c>
      <c r="O1067">
        <f>VLOOKUP(B1067,Taul1!A2:C834,3)</f>
        <v>0</v>
      </c>
      <c r="P1067" t="str">
        <f>VLOOKUP(B1067,Taul1!A2:C834,2)</f>
        <v>Liikenneväylät investointimenot yhteensä</v>
      </c>
    </row>
    <row r="1068" spans="1:16" ht="18" x14ac:dyDescent="0.3">
      <c r="A1068" s="1" t="s">
        <v>47</v>
      </c>
      <c r="B1068" s="1" t="s">
        <v>305</v>
      </c>
      <c r="C1068" s="1">
        <v>0.16600000000000001</v>
      </c>
      <c r="D1068" s="1">
        <v>3.3355133978672999E-3</v>
      </c>
      <c r="E1068" s="1" t="s">
        <v>337</v>
      </c>
      <c r="F1068" s="3">
        <v>23</v>
      </c>
      <c r="G1068" s="3">
        <v>33</v>
      </c>
      <c r="H1068">
        <f>VLOOKUP(A1068,Taul1!A2:C834,3)</f>
        <v>1</v>
      </c>
      <c r="I1068" t="str">
        <f>VLOOKUP(A1068,Taul1!A2:C834,2)</f>
        <v>Vähintään toisen asteen tutkinnon suorittaneet, miehet</v>
      </c>
      <c r="L1068" t="s">
        <v>1663</v>
      </c>
      <c r="M1068" t="str">
        <f t="shared" si="16"/>
        <v>23,33,1</v>
      </c>
      <c r="O1068">
        <f>VLOOKUP(B1068,Taul1!A2:C834,3)</f>
        <v>0</v>
      </c>
      <c r="P1068" t="str">
        <f>VLOOKUP(B1068,Taul1!A2:C834,2)</f>
        <v>Puistot ja yleiset alueet investointimenot yhteensä</v>
      </c>
    </row>
    <row r="1069" spans="1:16" ht="18" x14ac:dyDescent="0.3">
      <c r="A1069" s="1" t="s">
        <v>47</v>
      </c>
      <c r="B1069" s="1" t="s">
        <v>307</v>
      </c>
      <c r="C1069" s="1">
        <v>-4.8000000000000001E-2</v>
      </c>
      <c r="D1069" s="1">
        <v>0.39593803793098598</v>
      </c>
      <c r="E1069" s="1" t="s">
        <v>337</v>
      </c>
      <c r="F1069" s="3">
        <v>23</v>
      </c>
      <c r="G1069" s="3">
        <v>34</v>
      </c>
      <c r="H1069">
        <f>VLOOKUP(A1069,Taul1!A2:C834,3)</f>
        <v>1</v>
      </c>
      <c r="I1069" t="str">
        <f>VLOOKUP(A1069,Taul1!A2:C834,2)</f>
        <v>Vähintään toisen asteen tutkinnon suorittaneet, miehet</v>
      </c>
      <c r="L1069" t="s">
        <v>1663</v>
      </c>
      <c r="M1069" t="str">
        <f t="shared" si="16"/>
        <v>23,34,-1</v>
      </c>
      <c r="O1069">
        <f>VLOOKUP(B1069,Taul1!A2:C834,3)</f>
        <v>0</v>
      </c>
      <c r="P1069" t="str">
        <f>VLOOKUP(B1069,Taul1!A2:C834,2)</f>
        <v>Palo- ja pelastustoiminta investointimenot yhteensä</v>
      </c>
    </row>
    <row r="1070" spans="1:16" ht="18" x14ac:dyDescent="0.3">
      <c r="A1070" s="1" t="s">
        <v>47</v>
      </c>
      <c r="B1070" s="1" t="s">
        <v>309</v>
      </c>
      <c r="C1070" s="1">
        <v>-3.9E-2</v>
      </c>
      <c r="D1070" s="1">
        <v>0.49385347484881997</v>
      </c>
      <c r="E1070" s="1" t="s">
        <v>337</v>
      </c>
      <c r="F1070" s="3">
        <v>23</v>
      </c>
      <c r="G1070" s="3">
        <v>35</v>
      </c>
      <c r="H1070">
        <f>VLOOKUP(A1070,Taul1!A2:C834,3)</f>
        <v>1</v>
      </c>
      <c r="I1070" t="str">
        <f>VLOOKUP(A1070,Taul1!A2:C834,2)</f>
        <v>Vähintään toisen asteen tutkinnon suorittaneet, miehet</v>
      </c>
      <c r="L1070" t="s">
        <v>1663</v>
      </c>
      <c r="M1070" t="str">
        <f t="shared" si="16"/>
        <v>23,35,-1</v>
      </c>
      <c r="O1070">
        <f>VLOOKUP(B1070,Taul1!A2:C834,3)</f>
        <v>0</v>
      </c>
      <c r="P1070" t="str">
        <f>VLOOKUP(B1070,Taul1!A2:C834,2)</f>
        <v>Lomituspalvelut investointimenot yhteensä</v>
      </c>
    </row>
    <row r="1071" spans="1:16" ht="18" x14ac:dyDescent="0.3">
      <c r="A1071" s="1" t="s">
        <v>47</v>
      </c>
      <c r="B1071" s="1" t="s">
        <v>311</v>
      </c>
      <c r="C1071" s="1">
        <v>-7.3999999999999996E-2</v>
      </c>
      <c r="D1071" s="1">
        <v>0.19660607650632</v>
      </c>
      <c r="E1071" s="1" t="s">
        <v>337</v>
      </c>
      <c r="F1071" s="3">
        <v>23</v>
      </c>
      <c r="G1071" s="3">
        <v>36</v>
      </c>
      <c r="H1071">
        <f>VLOOKUP(A1071,Taul1!A2:C834,3)</f>
        <v>1</v>
      </c>
      <c r="I1071" t="str">
        <f>VLOOKUP(A1071,Taul1!A2:C834,2)</f>
        <v>Vähintään toisen asteen tutkinnon suorittaneet, miehet</v>
      </c>
      <c r="L1071" t="s">
        <v>1663</v>
      </c>
      <c r="M1071" t="str">
        <f t="shared" si="16"/>
        <v>23,36,-1</v>
      </c>
      <c r="O1071">
        <f>VLOOKUP(B1071,Taul1!A2:C834,3)</f>
        <v>0</v>
      </c>
      <c r="P1071" t="str">
        <f>VLOOKUP(B1071,Taul1!A2:C834,2)</f>
        <v>Tila- ja vuokrauspalvelut investointimenot yhteensä</v>
      </c>
    </row>
    <row r="1072" spans="1:16" ht="18" x14ac:dyDescent="0.3">
      <c r="A1072" s="1" t="s">
        <v>47</v>
      </c>
      <c r="B1072" s="1" t="s">
        <v>313</v>
      </c>
      <c r="C1072" s="1">
        <v>1.4E-2</v>
      </c>
      <c r="D1072" s="1">
        <v>0.80974552053054505</v>
      </c>
      <c r="E1072" s="1" t="s">
        <v>337</v>
      </c>
      <c r="F1072" s="3">
        <v>23</v>
      </c>
      <c r="G1072" s="3">
        <v>37</v>
      </c>
      <c r="H1072">
        <f>VLOOKUP(A1072,Taul1!A2:C834,3)</f>
        <v>1</v>
      </c>
      <c r="I1072" t="str">
        <f>VLOOKUP(A1072,Taul1!A2:C834,2)</f>
        <v>Vähintään toisen asteen tutkinnon suorittaneet, miehet</v>
      </c>
      <c r="L1072" t="s">
        <v>1663</v>
      </c>
      <c r="M1072" t="str">
        <f t="shared" si="16"/>
        <v>23,37,0</v>
      </c>
      <c r="O1072">
        <f>VLOOKUP(B1072,Taul1!A2:C834,3)</f>
        <v>0</v>
      </c>
      <c r="P1072" t="str">
        <f>VLOOKUP(B1072,Taul1!A2:C834,2)</f>
        <v>Tukipalvelut investointimenot yhteensä</v>
      </c>
    </row>
    <row r="1073" spans="1:16" ht="18" x14ac:dyDescent="0.3">
      <c r="A1073" s="1" t="s">
        <v>47</v>
      </c>
      <c r="B1073" s="1" t="s">
        <v>315</v>
      </c>
      <c r="C1073" s="1">
        <v>0.05</v>
      </c>
      <c r="D1073" s="1">
        <v>0.37979512520027198</v>
      </c>
      <c r="E1073" s="1" t="s">
        <v>337</v>
      </c>
      <c r="F1073" s="3">
        <v>23</v>
      </c>
      <c r="G1073" s="3">
        <v>38</v>
      </c>
      <c r="H1073">
        <f>VLOOKUP(A1073,Taul1!A2:C834,3)</f>
        <v>1</v>
      </c>
      <c r="I1073" t="str">
        <f>VLOOKUP(A1073,Taul1!A2:C834,2)</f>
        <v>Vähintään toisen asteen tutkinnon suorittaneet, miehet</v>
      </c>
      <c r="L1073" t="s">
        <v>1663</v>
      </c>
      <c r="M1073" t="str">
        <f t="shared" si="16"/>
        <v>23,38,0</v>
      </c>
      <c r="O1073">
        <f>VLOOKUP(B1073,Taul1!A2:C834,3)</f>
        <v>0</v>
      </c>
      <c r="P1073" t="str">
        <f>VLOOKUP(B1073,Taul1!A2:C834,2)</f>
        <v>Elinkeinoelämän edistäminen investointimenot yhteensä</v>
      </c>
    </row>
    <row r="1074" spans="1:16" ht="18" x14ac:dyDescent="0.3">
      <c r="A1074" s="1" t="s">
        <v>47</v>
      </c>
      <c r="B1074" s="1" t="s">
        <v>317</v>
      </c>
      <c r="C1074" s="1">
        <v>7.2999999999999995E-2</v>
      </c>
      <c r="D1074" s="1">
        <v>0.19699247680061799</v>
      </c>
      <c r="E1074" s="1" t="s">
        <v>337</v>
      </c>
      <c r="F1074" s="3">
        <v>23</v>
      </c>
      <c r="G1074" s="3">
        <v>39</v>
      </c>
      <c r="H1074">
        <f>VLOOKUP(A1074,Taul1!A2:C834,3)</f>
        <v>1</v>
      </c>
      <c r="I1074" t="str">
        <f>VLOOKUP(A1074,Taul1!A2:C834,2)</f>
        <v>Vähintään toisen asteen tutkinnon suorittaneet, miehet</v>
      </c>
      <c r="L1074" t="s">
        <v>1663</v>
      </c>
      <c r="M1074" t="str">
        <f t="shared" si="16"/>
        <v>23,39,0</v>
      </c>
      <c r="O1074">
        <f>VLOOKUP(B1074,Taul1!A2:C834,3)</f>
        <v>0</v>
      </c>
      <c r="P1074" t="str">
        <f>VLOOKUP(B1074,Taul1!A2:C834,2)</f>
        <v>Vesihuolto investointimenot yhteensä</v>
      </c>
    </row>
    <row r="1075" spans="1:16" ht="18" x14ac:dyDescent="0.3">
      <c r="A1075" s="1" t="s">
        <v>47</v>
      </c>
      <c r="B1075" s="1" t="s">
        <v>319</v>
      </c>
      <c r="C1075" s="1">
        <v>5.3999999999999999E-2</v>
      </c>
      <c r="D1075" s="1">
        <v>0.34204903463507402</v>
      </c>
      <c r="E1075" s="1" t="s">
        <v>337</v>
      </c>
      <c r="F1075" s="3">
        <v>23</v>
      </c>
      <c r="G1075" s="3">
        <v>40</v>
      </c>
      <c r="H1075">
        <f>VLOOKUP(A1075,Taul1!A2:C834,3)</f>
        <v>1</v>
      </c>
      <c r="I1075" t="str">
        <f>VLOOKUP(A1075,Taul1!A2:C834,2)</f>
        <v>Vähintään toisen asteen tutkinnon suorittaneet, miehet</v>
      </c>
      <c r="L1075" t="s">
        <v>1663</v>
      </c>
      <c r="M1075" t="str">
        <f t="shared" si="16"/>
        <v>23,40,0</v>
      </c>
      <c r="O1075">
        <f>VLOOKUP(B1075,Taul1!A2:C834,3)</f>
        <v>0</v>
      </c>
      <c r="P1075" t="str">
        <f>VLOOKUP(B1075,Taul1!A2:C834,2)</f>
        <v>Energiahuolto investointimenot yhteensä</v>
      </c>
    </row>
    <row r="1076" spans="1:16" ht="18" x14ac:dyDescent="0.3">
      <c r="A1076" s="1" t="s">
        <v>47</v>
      </c>
      <c r="B1076" s="1" t="s">
        <v>321</v>
      </c>
      <c r="C1076" s="1">
        <v>-2.1999999999999999E-2</v>
      </c>
      <c r="D1076" s="1">
        <v>0.70020954641792599</v>
      </c>
      <c r="E1076" s="1" t="s">
        <v>337</v>
      </c>
      <c r="F1076" s="3">
        <v>23</v>
      </c>
      <c r="G1076" s="3">
        <v>41</v>
      </c>
      <c r="H1076">
        <f>VLOOKUP(A1076,Taul1!A2:C834,3)</f>
        <v>1</v>
      </c>
      <c r="I1076" t="str">
        <f>VLOOKUP(A1076,Taul1!A2:C834,2)</f>
        <v>Vähintään toisen asteen tutkinnon suorittaneet, miehet</v>
      </c>
      <c r="L1076" t="s">
        <v>1663</v>
      </c>
      <c r="M1076" t="str">
        <f t="shared" si="16"/>
        <v>23,41,-1</v>
      </c>
      <c r="O1076">
        <f>VLOOKUP(B1076,Taul1!A2:C834,3)</f>
        <v>0</v>
      </c>
      <c r="P1076" t="str">
        <f>VLOOKUP(B1076,Taul1!A2:C834,2)</f>
        <v>Jätehuolto investointimenot yhteensä</v>
      </c>
    </row>
    <row r="1077" spans="1:16" ht="18" x14ac:dyDescent="0.3">
      <c r="A1077" s="1" t="s">
        <v>47</v>
      </c>
      <c r="B1077" s="1" t="s">
        <v>323</v>
      </c>
      <c r="C1077" s="1">
        <v>-0.32500000000000001</v>
      </c>
      <c r="D1077" s="2">
        <v>4.6334236447620403E-9</v>
      </c>
      <c r="E1077" s="1" t="s">
        <v>337</v>
      </c>
      <c r="F1077" s="3">
        <v>23</v>
      </c>
      <c r="G1077" s="3">
        <v>42</v>
      </c>
      <c r="H1077">
        <f>VLOOKUP(A1077,Taul1!A2:C834,3)</f>
        <v>1</v>
      </c>
      <c r="I1077" t="str">
        <f>VLOOKUP(A1077,Taul1!A2:C834,2)</f>
        <v>Vähintään toisen asteen tutkinnon suorittaneet, miehet</v>
      </c>
      <c r="L1077" t="s">
        <v>1663</v>
      </c>
      <c r="M1077" t="str">
        <f t="shared" si="16"/>
        <v>23,42,-4</v>
      </c>
      <c r="O1077">
        <f>VLOOKUP(B1077,Taul1!A2:C834,3)</f>
        <v>0</v>
      </c>
      <c r="P1077" t="str">
        <f>VLOOKUP(B1077,Taul1!A2:C834,2)</f>
        <v>Joukkoliikenne investointimenot yhteensä</v>
      </c>
    </row>
    <row r="1078" spans="1:16" ht="18" x14ac:dyDescent="0.3">
      <c r="A1078" s="1" t="s">
        <v>47</v>
      </c>
      <c r="B1078" s="1" t="s">
        <v>325</v>
      </c>
      <c r="C1078" s="1">
        <v>-7.0000000000000001E-3</v>
      </c>
      <c r="D1078" s="1">
        <v>0.90904844200962898</v>
      </c>
      <c r="E1078" s="1" t="s">
        <v>337</v>
      </c>
      <c r="F1078" s="3">
        <v>23</v>
      </c>
      <c r="G1078" s="3">
        <v>43</v>
      </c>
      <c r="H1078">
        <f>VLOOKUP(A1078,Taul1!A2:C834,3)</f>
        <v>1</v>
      </c>
      <c r="I1078" t="str">
        <f>VLOOKUP(A1078,Taul1!A2:C834,2)</f>
        <v>Vähintään toisen asteen tutkinnon suorittaneet, miehet</v>
      </c>
      <c r="L1078" t="s">
        <v>1663</v>
      </c>
      <c r="M1078" t="str">
        <f t="shared" si="16"/>
        <v>23,43,-1</v>
      </c>
      <c r="O1078">
        <f>VLOOKUP(B1078,Taul1!A2:C834,3)</f>
        <v>0</v>
      </c>
      <c r="P1078" t="str">
        <f>VLOOKUP(B1078,Taul1!A2:C834,2)</f>
        <v>Satamatoiminta investointimenot yhteensä</v>
      </c>
    </row>
    <row r="1079" spans="1:16" ht="18" x14ac:dyDescent="0.3">
      <c r="A1079" s="1" t="s">
        <v>47</v>
      </c>
      <c r="B1079" s="1" t="s">
        <v>327</v>
      </c>
      <c r="C1079" s="1">
        <v>9.6000000000000002E-2</v>
      </c>
      <c r="D1079" s="1">
        <v>9.0183411751589698E-2</v>
      </c>
      <c r="E1079" s="1" t="s">
        <v>337</v>
      </c>
      <c r="F1079" s="3">
        <v>23</v>
      </c>
      <c r="G1079" s="3">
        <v>44</v>
      </c>
      <c r="H1079">
        <f>VLOOKUP(A1079,Taul1!A2:C834,3)</f>
        <v>1</v>
      </c>
      <c r="I1079" t="str">
        <f>VLOOKUP(A1079,Taul1!A2:C834,2)</f>
        <v>Vähintään toisen asteen tutkinnon suorittaneet, miehet</v>
      </c>
      <c r="L1079" t="s">
        <v>1663</v>
      </c>
      <c r="M1079" t="str">
        <f t="shared" si="16"/>
        <v>23,44,0</v>
      </c>
      <c r="O1079">
        <f>VLOOKUP(B1079,Taul1!A2:C834,3)</f>
        <v>0</v>
      </c>
      <c r="P1079" t="str">
        <f>VLOOKUP(B1079,Taul1!A2:C834,2)</f>
        <v>Maa- ja metsätilat investointimenot yhteensä</v>
      </c>
    </row>
    <row r="1080" spans="1:16" ht="18" x14ac:dyDescent="0.3">
      <c r="A1080" s="1" t="s">
        <v>47</v>
      </c>
      <c r="B1080" s="1" t="s">
        <v>329</v>
      </c>
      <c r="C1080" s="1">
        <v>8.2000000000000003E-2</v>
      </c>
      <c r="D1080" s="1">
        <v>0.148416302027752</v>
      </c>
      <c r="E1080" s="1" t="s">
        <v>337</v>
      </c>
      <c r="F1080" s="3">
        <v>23</v>
      </c>
      <c r="G1080" s="3">
        <v>45</v>
      </c>
      <c r="H1080">
        <f>VLOOKUP(A1080,Taul1!A2:C834,3)</f>
        <v>1</v>
      </c>
      <c r="I1080" t="str">
        <f>VLOOKUP(A1080,Taul1!A2:C834,2)</f>
        <v>Vähintään toisen asteen tutkinnon suorittaneet, miehet</v>
      </c>
      <c r="L1080" t="s">
        <v>1663</v>
      </c>
      <c r="M1080" t="str">
        <f t="shared" si="16"/>
        <v>23,45,0</v>
      </c>
      <c r="O1080">
        <f>VLOOKUP(B1080,Taul1!A2:C834,3)</f>
        <v>0</v>
      </c>
      <c r="P1080" t="str">
        <f>VLOOKUP(B1080,Taul1!A2:C834,2)</f>
        <v>Muu toiminta investointimenot yhteensä</v>
      </c>
    </row>
    <row r="1081" spans="1:16" ht="18" x14ac:dyDescent="0.3">
      <c r="A1081" s="1" t="s">
        <v>47</v>
      </c>
      <c r="B1081" s="1" t="s">
        <v>331</v>
      </c>
      <c r="C1081" s="1">
        <v>0.32500000000000001</v>
      </c>
      <c r="D1081" s="2">
        <v>4.7833231819893699E-9</v>
      </c>
      <c r="E1081" s="1" t="s">
        <v>337</v>
      </c>
      <c r="F1081" s="3">
        <v>23</v>
      </c>
      <c r="G1081" s="3">
        <v>46</v>
      </c>
      <c r="H1081">
        <f>VLOOKUP(A1081,Taul1!A2:C834,3)</f>
        <v>1</v>
      </c>
      <c r="I1081" t="str">
        <f>VLOOKUP(A1081,Taul1!A2:C834,2)</f>
        <v>Vähintään toisen asteen tutkinnon suorittaneet, miehet</v>
      </c>
      <c r="L1081" t="s">
        <v>1663</v>
      </c>
      <c r="M1081" t="str">
        <f t="shared" si="16"/>
        <v>23,46,3</v>
      </c>
      <c r="O1081">
        <f>VLOOKUP(B1081,Taul1!A2:C834,3)</f>
        <v>0</v>
      </c>
      <c r="P1081" t="str">
        <f>VLOOKUP(B1081,Taul1!A2:C834,2)</f>
        <v>Investoinnit yhteensä  investointimenot yhteensä</v>
      </c>
    </row>
    <row r="1082" spans="1:16" ht="18" x14ac:dyDescent="0.3">
      <c r="A1082" s="1" t="s">
        <v>47</v>
      </c>
      <c r="B1082" s="1" t="s">
        <v>117</v>
      </c>
      <c r="C1082" s="1">
        <v>-0.1</v>
      </c>
      <c r="D1082" s="1">
        <v>7.8292742215797004E-2</v>
      </c>
      <c r="E1082" s="1" t="s">
        <v>337</v>
      </c>
      <c r="F1082" s="3">
        <v>23</v>
      </c>
      <c r="G1082" s="3">
        <v>47</v>
      </c>
      <c r="H1082">
        <f>VLOOKUP(A1082,Taul1!A2:C834,3)</f>
        <v>1</v>
      </c>
      <c r="I1082" t="str">
        <f>VLOOKUP(A1082,Taul1!A2:C834,2)</f>
        <v>Vähintään toisen asteen tutkinnon suorittaneet, miehet</v>
      </c>
      <c r="L1082" t="s">
        <v>1663</v>
      </c>
      <c r="M1082" t="str">
        <f t="shared" si="16"/>
        <v>23,47,-1</v>
      </c>
      <c r="O1082">
        <f>VLOOKUP(B1082,Taul1!A2:C834,3)</f>
        <v>0</v>
      </c>
      <c r="P1082" t="str">
        <f>VLOOKUP(B1082,Taul1!A2:C834,2)</f>
        <v>Taloudellinen huoltosuhde</v>
      </c>
    </row>
    <row r="1083" spans="1:16" ht="18" x14ac:dyDescent="0.3">
      <c r="A1083" s="1" t="s">
        <v>49</v>
      </c>
      <c r="B1083" s="1" t="s">
        <v>241</v>
      </c>
      <c r="C1083" s="1">
        <v>-4.4999999999999998E-2</v>
      </c>
      <c r="D1083" s="1">
        <v>0.43292301318610599</v>
      </c>
      <c r="E1083" s="1" t="s">
        <v>337</v>
      </c>
      <c r="F1083" s="3">
        <v>24</v>
      </c>
      <c r="G1083" s="3">
        <v>1</v>
      </c>
      <c r="H1083">
        <f>VLOOKUP(A1083,Taul1!A2:C834,3)</f>
        <v>1</v>
      </c>
      <c r="I1083" t="str">
        <f>VLOOKUP(A1083,Taul1!A2:C834,2)</f>
        <v>Vähintään toisen asteen tutkinnon suorittaneet, naiset</v>
      </c>
      <c r="L1083" t="s">
        <v>1663</v>
      </c>
      <c r="M1083" t="str">
        <f t="shared" si="16"/>
        <v>24,1,-1</v>
      </c>
      <c r="O1083">
        <f>VLOOKUP(B1083,Taul1!A2:C834,3)</f>
        <v>0</v>
      </c>
      <c r="P1083" t="str">
        <f>VLOOKUP(B1083,Taul1!A2:C834,2)</f>
        <v>Yleishallinto investointimenot yhteensä</v>
      </c>
    </row>
    <row r="1084" spans="1:16" ht="18" x14ac:dyDescent="0.3">
      <c r="A1084" s="1" t="s">
        <v>49</v>
      </c>
      <c r="B1084" s="1" t="s">
        <v>243</v>
      </c>
      <c r="C1084" s="1">
        <v>-0.25800000000000001</v>
      </c>
      <c r="D1084" s="1">
        <v>4.2222776870381998E-6</v>
      </c>
      <c r="E1084" s="1" t="s">
        <v>337</v>
      </c>
      <c r="F1084" s="3">
        <v>24</v>
      </c>
      <c r="G1084" s="3">
        <v>2</v>
      </c>
      <c r="H1084">
        <f>VLOOKUP(A1084,Taul1!A2:C834,3)</f>
        <v>1</v>
      </c>
      <c r="I1084" t="str">
        <f>VLOOKUP(A1084,Taul1!A2:C834,2)</f>
        <v>Vähintään toisen asteen tutkinnon suorittaneet, naiset</v>
      </c>
      <c r="L1084" t="s">
        <v>1663</v>
      </c>
      <c r="M1084" t="str">
        <f t="shared" si="16"/>
        <v>24,2,-3</v>
      </c>
      <c r="O1084">
        <f>VLOOKUP(B1084,Taul1!A2:C834,3)</f>
        <v>0</v>
      </c>
      <c r="P1084" t="str">
        <f>VLOOKUP(B1084,Taul1!A2:C834,2)</f>
        <v>Lasten ja perheiden palvelut investointimenot yhteensä</v>
      </c>
    </row>
    <row r="1085" spans="1:16" ht="18" x14ac:dyDescent="0.3">
      <c r="A1085" s="1" t="s">
        <v>49</v>
      </c>
      <c r="B1085" s="1" t="s">
        <v>245</v>
      </c>
      <c r="C1085" s="1">
        <v>1.6E-2</v>
      </c>
      <c r="D1085" s="1">
        <v>0.78250253441307105</v>
      </c>
      <c r="E1085" s="1" t="s">
        <v>337</v>
      </c>
      <c r="F1085" s="3">
        <v>24</v>
      </c>
      <c r="G1085" s="3">
        <v>3</v>
      </c>
      <c r="H1085">
        <f>VLOOKUP(A1085,Taul1!A2:C834,3)</f>
        <v>1</v>
      </c>
      <c r="I1085" t="str">
        <f>VLOOKUP(A1085,Taul1!A2:C834,2)</f>
        <v>Vähintään toisen asteen tutkinnon suorittaneet, naiset</v>
      </c>
      <c r="L1085" t="s">
        <v>1663</v>
      </c>
      <c r="M1085" t="str">
        <f t="shared" si="16"/>
        <v>24,3,0</v>
      </c>
      <c r="O1085">
        <f>VLOOKUP(B1085,Taul1!A2:C834,3)</f>
        <v>0</v>
      </c>
      <c r="P1085" t="str">
        <f>VLOOKUP(B1085,Taul1!A2:C834,2)</f>
        <v>Ikääntyneiden palvelut investointimenot yhteensä</v>
      </c>
    </row>
    <row r="1086" spans="1:16" ht="18" x14ac:dyDescent="0.3">
      <c r="A1086" s="1" t="s">
        <v>49</v>
      </c>
      <c r="B1086" s="1" t="s">
        <v>247</v>
      </c>
      <c r="C1086" s="1">
        <v>-0.14299999999999999</v>
      </c>
      <c r="D1086" s="1">
        <v>1.1765536205240601E-2</v>
      </c>
      <c r="E1086" s="1" t="s">
        <v>337</v>
      </c>
      <c r="F1086" s="3">
        <v>24</v>
      </c>
      <c r="G1086" s="3">
        <v>4</v>
      </c>
      <c r="H1086">
        <f>VLOOKUP(A1086,Taul1!A2:C834,3)</f>
        <v>1</v>
      </c>
      <c r="I1086" t="str">
        <f>VLOOKUP(A1086,Taul1!A2:C834,2)</f>
        <v>Vähintään toisen asteen tutkinnon suorittaneet, naiset</v>
      </c>
      <c r="L1086" t="s">
        <v>1663</v>
      </c>
      <c r="M1086" t="str">
        <f t="shared" si="16"/>
        <v>24,4,-2</v>
      </c>
      <c r="O1086">
        <f>VLOOKUP(B1086,Taul1!A2:C834,3)</f>
        <v>0</v>
      </c>
      <c r="P1086" t="str">
        <f>VLOOKUP(B1086,Taul1!A2:C834,2)</f>
        <v>Vammaisten palvelut investointimenot yhteensä</v>
      </c>
    </row>
    <row r="1087" spans="1:16" ht="18" x14ac:dyDescent="0.3">
      <c r="A1087" s="1" t="s">
        <v>49</v>
      </c>
      <c r="B1087" s="1" t="s">
        <v>249</v>
      </c>
      <c r="C1087" s="1">
        <v>-0.13300000000000001</v>
      </c>
      <c r="D1087" s="1">
        <v>1.9499786246000302E-2</v>
      </c>
      <c r="E1087" s="1" t="s">
        <v>337</v>
      </c>
      <c r="F1087" s="3">
        <v>24</v>
      </c>
      <c r="G1087" s="3">
        <v>5</v>
      </c>
      <c r="H1087">
        <f>VLOOKUP(A1087,Taul1!A2:C834,3)</f>
        <v>1</v>
      </c>
      <c r="I1087" t="str">
        <f>VLOOKUP(A1087,Taul1!A2:C834,2)</f>
        <v>Vähintään toisen asteen tutkinnon suorittaneet, naiset</v>
      </c>
      <c r="L1087" t="s">
        <v>1663</v>
      </c>
      <c r="M1087" t="str">
        <f t="shared" si="16"/>
        <v>24,5,-2</v>
      </c>
      <c r="O1087">
        <f>VLOOKUP(B1087,Taul1!A2:C834,3)</f>
        <v>0</v>
      </c>
      <c r="P1087" t="str">
        <f>VLOOKUP(B1087,Taul1!A2:C834,2)</f>
        <v>Kotihoito investointimenot yhteensä</v>
      </c>
    </row>
    <row r="1088" spans="1:16" ht="18" x14ac:dyDescent="0.3">
      <c r="A1088" s="1" t="s">
        <v>49</v>
      </c>
      <c r="B1088" s="1" t="s">
        <v>251</v>
      </c>
      <c r="C1088" s="1">
        <v>-5.0999999999999997E-2</v>
      </c>
      <c r="D1088" s="1">
        <v>0.37009653277167698</v>
      </c>
      <c r="E1088" s="1" t="s">
        <v>337</v>
      </c>
      <c r="F1088" s="3">
        <v>24</v>
      </c>
      <c r="G1088" s="3">
        <v>6</v>
      </c>
      <c r="H1088">
        <f>VLOOKUP(A1088,Taul1!A2:C834,3)</f>
        <v>1</v>
      </c>
      <c r="I1088" t="str">
        <f>VLOOKUP(A1088,Taul1!A2:C834,2)</f>
        <v>Vähintään toisen asteen tutkinnon suorittaneet, naiset</v>
      </c>
      <c r="L1088" t="s">
        <v>1663</v>
      </c>
      <c r="M1088" t="str">
        <f t="shared" si="16"/>
        <v>24,6,-1</v>
      </c>
      <c r="O1088">
        <f>VLOOKUP(B1088,Taul1!A2:C834,3)</f>
        <v>0</v>
      </c>
      <c r="P1088" t="str">
        <f>VLOOKUP(B1088,Taul1!A2:C834,2)</f>
        <v>Työllistymistä tukevat palvelut investointimenot yhteensä</v>
      </c>
    </row>
    <row r="1089" spans="1:16" ht="18" x14ac:dyDescent="0.3">
      <c r="A1089" s="1" t="s">
        <v>49</v>
      </c>
      <c r="B1089" s="1" t="s">
        <v>253</v>
      </c>
      <c r="C1089" s="1">
        <v>-0.21</v>
      </c>
      <c r="D1089" s="1">
        <v>1.9524221678346399E-4</v>
      </c>
      <c r="E1089" s="1" t="s">
        <v>337</v>
      </c>
      <c r="F1089" s="3">
        <v>24</v>
      </c>
      <c r="G1089" s="3">
        <v>7</v>
      </c>
      <c r="H1089">
        <f>VLOOKUP(A1089,Taul1!A2:C834,3)</f>
        <v>1</v>
      </c>
      <c r="I1089" t="str">
        <f>VLOOKUP(A1089,Taul1!A2:C834,2)</f>
        <v>Vähintään toisen asteen tutkinnon suorittaneet, naiset</v>
      </c>
      <c r="L1089" t="s">
        <v>1663</v>
      </c>
      <c r="M1089" t="str">
        <f t="shared" si="16"/>
        <v>24,7,-3</v>
      </c>
      <c r="O1089">
        <f>VLOOKUP(B1089,Taul1!A2:C834,3)</f>
        <v>0</v>
      </c>
      <c r="P1089" t="str">
        <f>VLOOKUP(B1089,Taul1!A2:C834,2)</f>
        <v>Päihdehuollon erityispalvelut investointimenot yhteensä</v>
      </c>
    </row>
    <row r="1090" spans="1:16" ht="18" x14ac:dyDescent="0.3">
      <c r="A1090" s="1" t="s">
        <v>49</v>
      </c>
      <c r="B1090" s="1" t="s">
        <v>255</v>
      </c>
      <c r="C1090" s="1">
        <v>-8.3000000000000004E-2</v>
      </c>
      <c r="D1090" s="1">
        <v>0.14578085861072301</v>
      </c>
      <c r="E1090" s="1" t="s">
        <v>337</v>
      </c>
      <c r="F1090" s="3">
        <v>24</v>
      </c>
      <c r="G1090" s="3">
        <v>8</v>
      </c>
      <c r="H1090">
        <f>VLOOKUP(A1090,Taul1!A2:C834,3)</f>
        <v>1</v>
      </c>
      <c r="I1090" t="str">
        <f>VLOOKUP(A1090,Taul1!A2:C834,2)</f>
        <v>Vähintään toisen asteen tutkinnon suorittaneet, naiset</v>
      </c>
      <c r="L1090" t="s">
        <v>1663</v>
      </c>
      <c r="M1090" t="str">
        <f t="shared" si="16"/>
        <v>24,8,-1</v>
      </c>
      <c r="O1090">
        <f>VLOOKUP(B1090,Taul1!A2:C834,3)</f>
        <v>0</v>
      </c>
      <c r="P1090" t="str">
        <f>VLOOKUP(B1090,Taul1!A2:C834,2)</f>
        <v>Perusterveydenhuolto investointimenot yhteensä</v>
      </c>
    </row>
    <row r="1091" spans="1:16" ht="18" x14ac:dyDescent="0.3">
      <c r="A1091" s="1" t="s">
        <v>49</v>
      </c>
      <c r="B1091" s="1" t="s">
        <v>257</v>
      </c>
      <c r="C1091" s="1">
        <v>-0.215</v>
      </c>
      <c r="D1091" s="1">
        <v>1.3395441554331299E-4</v>
      </c>
      <c r="E1091" s="1" t="s">
        <v>337</v>
      </c>
      <c r="F1091" s="3">
        <v>24</v>
      </c>
      <c r="G1091" s="3">
        <v>9</v>
      </c>
      <c r="H1091">
        <f>VLOOKUP(A1091,Taul1!A2:C834,3)</f>
        <v>1</v>
      </c>
      <c r="I1091" t="str">
        <f>VLOOKUP(A1091,Taul1!A2:C834,2)</f>
        <v>Vähintään toisen asteen tutkinnon suorittaneet, naiset</v>
      </c>
      <c r="L1091" t="s">
        <v>1663</v>
      </c>
      <c r="M1091" t="str">
        <f t="shared" ref="M1091:M1154" si="17">F1091&amp;L1091&amp;G1091&amp;L1091&amp;INT(C1091*10)</f>
        <v>24,9,-3</v>
      </c>
      <c r="O1091">
        <f>VLOOKUP(B1091,Taul1!A2:C834,3)</f>
        <v>0</v>
      </c>
      <c r="P1091" t="str">
        <f>VLOOKUP(B1091,Taul1!A2:C834,2)</f>
        <v>Erikoissairaanhoito investointimenot yhteensä</v>
      </c>
    </row>
    <row r="1092" spans="1:16" ht="18" x14ac:dyDescent="0.3">
      <c r="A1092" s="1" t="s">
        <v>49</v>
      </c>
      <c r="B1092" s="1" t="s">
        <v>259</v>
      </c>
      <c r="C1092" s="1">
        <v>-0.14799999999999999</v>
      </c>
      <c r="D1092" s="1">
        <v>9.0782007252514507E-3</v>
      </c>
      <c r="E1092" s="1" t="s">
        <v>337</v>
      </c>
      <c r="F1092" s="3">
        <v>24</v>
      </c>
      <c r="G1092" s="3">
        <v>10</v>
      </c>
      <c r="H1092">
        <f>VLOOKUP(A1092,Taul1!A2:C834,3)</f>
        <v>1</v>
      </c>
      <c r="I1092" t="str">
        <f>VLOOKUP(A1092,Taul1!A2:C834,2)</f>
        <v>Vähintään toisen asteen tutkinnon suorittaneet, naiset</v>
      </c>
      <c r="L1092" t="s">
        <v>1663</v>
      </c>
      <c r="M1092" t="str">
        <f t="shared" si="17"/>
        <v>24,10,-2</v>
      </c>
      <c r="O1092">
        <f>VLOOKUP(B1092,Taul1!A2:C834,3)</f>
        <v>0</v>
      </c>
      <c r="P1092" t="str">
        <f>VLOOKUP(B1092,Taul1!A2:C834,2)</f>
        <v>Ympäristöterveydenhuolto investointimenot yhteensä</v>
      </c>
    </row>
    <row r="1093" spans="1:16" ht="18" x14ac:dyDescent="0.3">
      <c r="A1093" s="1" t="s">
        <v>49</v>
      </c>
      <c r="B1093" s="1" t="s">
        <v>261</v>
      </c>
      <c r="C1093" s="1">
        <v>-0.14299999999999999</v>
      </c>
      <c r="D1093" s="1">
        <v>1.1586633013223E-2</v>
      </c>
      <c r="E1093" s="1" t="s">
        <v>337</v>
      </c>
      <c r="F1093" s="3">
        <v>24</v>
      </c>
      <c r="G1093" s="3">
        <v>11</v>
      </c>
      <c r="H1093">
        <f>VLOOKUP(A1093,Taul1!A2:C834,3)</f>
        <v>1</v>
      </c>
      <c r="I1093" t="str">
        <f>VLOOKUP(A1093,Taul1!A2:C834,2)</f>
        <v>Vähintään toisen asteen tutkinnon suorittaneet, naiset</v>
      </c>
      <c r="L1093" t="s">
        <v>1663</v>
      </c>
      <c r="M1093" t="str">
        <f t="shared" si="17"/>
        <v>24,11,-2</v>
      </c>
      <c r="O1093">
        <f>VLOOKUP(B1093,Taul1!A2:C834,3)</f>
        <v>0</v>
      </c>
      <c r="P1093" t="str">
        <f>VLOOKUP(B1093,Taul1!A2:C834,2)</f>
        <v>Muu sosiaali- ja terveystoiminta investointimenot yhteensä</v>
      </c>
    </row>
    <row r="1094" spans="1:16" ht="18" x14ac:dyDescent="0.3">
      <c r="A1094" s="1" t="s">
        <v>49</v>
      </c>
      <c r="B1094" s="1" t="s">
        <v>263</v>
      </c>
      <c r="C1094" s="1">
        <v>-2.1000000000000001E-2</v>
      </c>
      <c r="D1094" s="1">
        <v>0.70817669052736198</v>
      </c>
      <c r="E1094" s="1" t="s">
        <v>337</v>
      </c>
      <c r="F1094" s="3">
        <v>24</v>
      </c>
      <c r="G1094" s="3">
        <v>12</v>
      </c>
      <c r="H1094">
        <f>VLOOKUP(A1094,Taul1!A2:C834,3)</f>
        <v>1</v>
      </c>
      <c r="I1094" t="str">
        <f>VLOOKUP(A1094,Taul1!A2:C834,2)</f>
        <v>Vähintään toisen asteen tutkinnon suorittaneet, naiset</v>
      </c>
      <c r="L1094" t="s">
        <v>1663</v>
      </c>
      <c r="M1094" t="str">
        <f t="shared" si="17"/>
        <v>24,12,-1</v>
      </c>
      <c r="O1094">
        <f>VLOOKUP(B1094,Taul1!A2:C834,3)</f>
        <v>0</v>
      </c>
      <c r="P1094" t="str">
        <f>VLOOKUP(B1094,Taul1!A2:C834,2)</f>
        <v>Sosiaali- ja terveystoiminta yhteensä investointimenot yhteensä</v>
      </c>
    </row>
    <row r="1095" spans="1:16" ht="18" x14ac:dyDescent="0.3">
      <c r="A1095" s="1" t="s">
        <v>49</v>
      </c>
      <c r="B1095" s="1" t="s">
        <v>265</v>
      </c>
      <c r="C1095" s="1">
        <v>9.6000000000000002E-2</v>
      </c>
      <c r="D1095" s="1">
        <v>9.2188423835510597E-2</v>
      </c>
      <c r="E1095" s="1" t="s">
        <v>337</v>
      </c>
      <c r="F1095" s="3">
        <v>24</v>
      </c>
      <c r="G1095" s="3">
        <v>13</v>
      </c>
      <c r="H1095">
        <f>VLOOKUP(A1095,Taul1!A2:C834,3)</f>
        <v>1</v>
      </c>
      <c r="I1095" t="str">
        <f>VLOOKUP(A1095,Taul1!A2:C834,2)</f>
        <v>Vähintään toisen asteen tutkinnon suorittaneet, naiset</v>
      </c>
      <c r="L1095" t="s">
        <v>1663</v>
      </c>
      <c r="M1095" t="str">
        <f t="shared" si="17"/>
        <v>24,13,0</v>
      </c>
      <c r="O1095">
        <f>VLOOKUP(B1095,Taul1!A2:C834,3)</f>
        <v>0</v>
      </c>
      <c r="P1095" t="str">
        <f>VLOOKUP(B1095,Taul1!A2:C834,2)</f>
        <v>Varhaiskasvatus investointimenot yhteensä</v>
      </c>
    </row>
    <row r="1096" spans="1:16" ht="18" x14ac:dyDescent="0.3">
      <c r="A1096" s="1" t="s">
        <v>49</v>
      </c>
      <c r="B1096" s="1" t="s">
        <v>267</v>
      </c>
      <c r="C1096" s="1">
        <v>-5.8999999999999997E-2</v>
      </c>
      <c r="D1096" s="1">
        <v>0.29747963072331701</v>
      </c>
      <c r="E1096" s="1" t="s">
        <v>337</v>
      </c>
      <c r="F1096" s="3">
        <v>24</v>
      </c>
      <c r="G1096" s="3">
        <v>14</v>
      </c>
      <c r="H1096">
        <f>VLOOKUP(A1096,Taul1!A2:C834,3)</f>
        <v>1</v>
      </c>
      <c r="I1096" t="str">
        <f>VLOOKUP(A1096,Taul1!A2:C834,2)</f>
        <v>Vähintään toisen asteen tutkinnon suorittaneet, naiset</v>
      </c>
      <c r="L1096" t="s">
        <v>1663</v>
      </c>
      <c r="M1096" t="str">
        <f t="shared" si="17"/>
        <v>24,14,-1</v>
      </c>
      <c r="O1096">
        <f>VLOOKUP(B1096,Taul1!A2:C834,3)</f>
        <v>0</v>
      </c>
      <c r="P1096" t="str">
        <f>VLOOKUP(B1096,Taul1!A2:C834,2)</f>
        <v>Esiopetus investointimenot yhteensä</v>
      </c>
    </row>
    <row r="1097" spans="1:16" ht="18" x14ac:dyDescent="0.3">
      <c r="A1097" s="1" t="s">
        <v>49</v>
      </c>
      <c r="B1097" s="1" t="s">
        <v>269</v>
      </c>
      <c r="C1097" s="1">
        <v>0.23799999999999999</v>
      </c>
      <c r="D1097" s="1">
        <v>2.36239563446982E-5</v>
      </c>
      <c r="E1097" s="1" t="s">
        <v>337</v>
      </c>
      <c r="F1097" s="3">
        <v>24</v>
      </c>
      <c r="G1097" s="3">
        <v>15</v>
      </c>
      <c r="H1097">
        <f>VLOOKUP(A1097,Taul1!A2:C834,3)</f>
        <v>1</v>
      </c>
      <c r="I1097" t="str">
        <f>VLOOKUP(A1097,Taul1!A2:C834,2)</f>
        <v>Vähintään toisen asteen tutkinnon suorittaneet, naiset</v>
      </c>
      <c r="L1097" t="s">
        <v>1663</v>
      </c>
      <c r="M1097" t="str">
        <f t="shared" si="17"/>
        <v>24,15,2</v>
      </c>
      <c r="O1097">
        <f>VLOOKUP(B1097,Taul1!A2:C834,3)</f>
        <v>0</v>
      </c>
      <c r="P1097" t="str">
        <f>VLOOKUP(B1097,Taul1!A2:C834,2)</f>
        <v>Perusopetus investointimenot yhteensä</v>
      </c>
    </row>
    <row r="1098" spans="1:16" ht="18" x14ac:dyDescent="0.3">
      <c r="A1098" s="1" t="s">
        <v>49</v>
      </c>
      <c r="B1098" s="1" t="s">
        <v>271</v>
      </c>
      <c r="C1098" s="1">
        <v>-0.17499999999999999</v>
      </c>
      <c r="D1098" s="1">
        <v>1.9267144936698699E-3</v>
      </c>
      <c r="E1098" s="1" t="s">
        <v>337</v>
      </c>
      <c r="F1098" s="3">
        <v>24</v>
      </c>
      <c r="G1098" s="3">
        <v>16</v>
      </c>
      <c r="H1098">
        <f>VLOOKUP(A1098,Taul1!A2:C834,3)</f>
        <v>1</v>
      </c>
      <c r="I1098" t="str">
        <f>VLOOKUP(A1098,Taul1!A2:C834,2)</f>
        <v>Vähintään toisen asteen tutkinnon suorittaneet, naiset</v>
      </c>
      <c r="L1098" t="s">
        <v>1663</v>
      </c>
      <c r="M1098" t="str">
        <f t="shared" si="17"/>
        <v>24,16,-2</v>
      </c>
      <c r="O1098">
        <f>VLOOKUP(B1098,Taul1!A2:C834,3)</f>
        <v>0</v>
      </c>
      <c r="P1098" t="str">
        <f>VLOOKUP(B1098,Taul1!A2:C834,2)</f>
        <v>Lukiokoulutus investointimenot yhteensä</v>
      </c>
    </row>
    <row r="1099" spans="1:16" ht="18" x14ac:dyDescent="0.3">
      <c r="A1099" s="1" t="s">
        <v>49</v>
      </c>
      <c r="B1099" s="1" t="s">
        <v>273</v>
      </c>
      <c r="C1099" s="1">
        <v>-0.218</v>
      </c>
      <c r="D1099" s="1">
        <v>1.07988085362942E-4</v>
      </c>
      <c r="E1099" s="1" t="s">
        <v>337</v>
      </c>
      <c r="F1099" s="3">
        <v>24</v>
      </c>
      <c r="G1099" s="3">
        <v>17</v>
      </c>
      <c r="H1099">
        <f>VLOOKUP(A1099,Taul1!A2:C834,3)</f>
        <v>1</v>
      </c>
      <c r="I1099" t="str">
        <f>VLOOKUP(A1099,Taul1!A2:C834,2)</f>
        <v>Vähintään toisen asteen tutkinnon suorittaneet, naiset</v>
      </c>
      <c r="L1099" t="s">
        <v>1663</v>
      </c>
      <c r="M1099" t="str">
        <f t="shared" si="17"/>
        <v>24,17,-3</v>
      </c>
      <c r="O1099">
        <f>VLOOKUP(B1099,Taul1!A2:C834,3)</f>
        <v>0</v>
      </c>
      <c r="P1099" t="str">
        <f>VLOOKUP(B1099,Taul1!A2:C834,2)</f>
        <v>Ammatillinen koulutus investointimenot yhteensä</v>
      </c>
    </row>
    <row r="1100" spans="1:16" ht="18" x14ac:dyDescent="0.3">
      <c r="A1100" s="1" t="s">
        <v>49</v>
      </c>
      <c r="B1100" s="1" t="s">
        <v>275</v>
      </c>
      <c r="C1100" s="1">
        <v>-0.153</v>
      </c>
      <c r="D1100" s="1">
        <v>6.9641932798883898E-3</v>
      </c>
      <c r="E1100" s="1" t="s">
        <v>337</v>
      </c>
      <c r="F1100" s="3">
        <v>24</v>
      </c>
      <c r="G1100" s="3">
        <v>18</v>
      </c>
      <c r="H1100">
        <f>VLOOKUP(A1100,Taul1!A2:C834,3)</f>
        <v>1</v>
      </c>
      <c r="I1100" t="str">
        <f>VLOOKUP(A1100,Taul1!A2:C834,2)</f>
        <v>Vähintään toisen asteen tutkinnon suorittaneet, naiset</v>
      </c>
      <c r="L1100" t="s">
        <v>1663</v>
      </c>
      <c r="M1100" t="str">
        <f t="shared" si="17"/>
        <v>24,18,-2</v>
      </c>
      <c r="O1100">
        <f>VLOOKUP(B1100,Taul1!A2:C834,3)</f>
        <v>0</v>
      </c>
      <c r="P1100" t="str">
        <f>VLOOKUP(B1100,Taul1!A2:C834,2)</f>
        <v>Kansalaisopistojen vapaa sivistystyö investointimenot yhteensä</v>
      </c>
    </row>
    <row r="1101" spans="1:16" ht="18" x14ac:dyDescent="0.3">
      <c r="A1101" s="1" t="s">
        <v>49</v>
      </c>
      <c r="B1101" s="1" t="s">
        <v>277</v>
      </c>
      <c r="C1101" s="1">
        <v>-0.19</v>
      </c>
      <c r="D1101" s="1">
        <v>7.5081453199221605E-4</v>
      </c>
      <c r="E1101" s="1" t="s">
        <v>337</v>
      </c>
      <c r="F1101" s="3">
        <v>24</v>
      </c>
      <c r="G1101" s="3">
        <v>19</v>
      </c>
      <c r="H1101">
        <f>VLOOKUP(A1101,Taul1!A2:C834,3)</f>
        <v>1</v>
      </c>
      <c r="I1101" t="str">
        <f>VLOOKUP(A1101,Taul1!A2:C834,2)</f>
        <v>Vähintään toisen asteen tutkinnon suorittaneet, naiset</v>
      </c>
      <c r="L1101" t="s">
        <v>1663</v>
      </c>
      <c r="M1101" t="str">
        <f t="shared" si="17"/>
        <v>24,19,-2</v>
      </c>
      <c r="O1101">
        <f>VLOOKUP(B1101,Taul1!A2:C834,3)</f>
        <v>0</v>
      </c>
      <c r="P1101" t="str">
        <f>VLOOKUP(B1101,Taul1!A2:C834,2)</f>
        <v>Taiteen perusopetus investointimenot yhteensä</v>
      </c>
    </row>
    <row r="1102" spans="1:16" ht="18" x14ac:dyDescent="0.3">
      <c r="A1102" s="1" t="s">
        <v>49</v>
      </c>
      <c r="B1102" s="1" t="s">
        <v>279</v>
      </c>
      <c r="C1102" s="1">
        <v>-0.108</v>
      </c>
      <c r="D1102" s="1">
        <v>5.8449706730445597E-2</v>
      </c>
      <c r="E1102" s="1" t="s">
        <v>337</v>
      </c>
      <c r="F1102" s="3">
        <v>24</v>
      </c>
      <c r="G1102" s="3">
        <v>20</v>
      </c>
      <c r="H1102">
        <f>VLOOKUP(A1102,Taul1!A2:C834,3)</f>
        <v>1</v>
      </c>
      <c r="I1102" t="str">
        <f>VLOOKUP(A1102,Taul1!A2:C834,2)</f>
        <v>Vähintään toisen asteen tutkinnon suorittaneet, naiset</v>
      </c>
      <c r="L1102" t="s">
        <v>1663</v>
      </c>
      <c r="M1102" t="str">
        <f t="shared" si="17"/>
        <v>24,20,-2</v>
      </c>
      <c r="O1102">
        <f>VLOOKUP(B1102,Taul1!A2:C834,3)</f>
        <v>0</v>
      </c>
      <c r="P1102" t="str">
        <f>VLOOKUP(B1102,Taul1!A2:C834,2)</f>
        <v>Muu opetustoiminta investointimenot yhteensä</v>
      </c>
    </row>
    <row r="1103" spans="1:16" ht="18" x14ac:dyDescent="0.3">
      <c r="A1103" s="1" t="s">
        <v>49</v>
      </c>
      <c r="B1103" s="1" t="s">
        <v>281</v>
      </c>
      <c r="C1103" s="1">
        <v>-4.1000000000000002E-2</v>
      </c>
      <c r="D1103" s="1">
        <v>0.474220041375426</v>
      </c>
      <c r="E1103" s="1" t="s">
        <v>337</v>
      </c>
      <c r="F1103" s="3">
        <v>24</v>
      </c>
      <c r="G1103" s="3">
        <v>21</v>
      </c>
      <c r="H1103">
        <f>VLOOKUP(A1103,Taul1!A2:C834,3)</f>
        <v>1</v>
      </c>
      <c r="I1103" t="str">
        <f>VLOOKUP(A1103,Taul1!A2:C834,2)</f>
        <v>Vähintään toisen asteen tutkinnon suorittaneet, naiset</v>
      </c>
      <c r="L1103" t="s">
        <v>1663</v>
      </c>
      <c r="M1103" t="str">
        <f t="shared" si="17"/>
        <v>24,21,-1</v>
      </c>
      <c r="O1103">
        <f>VLOOKUP(B1103,Taul1!A2:C834,3)</f>
        <v>0</v>
      </c>
      <c r="P1103" t="str">
        <f>VLOOKUP(B1103,Taul1!A2:C834,2)</f>
        <v>Kirjastotoiminta investointimenot yhteensä</v>
      </c>
    </row>
    <row r="1104" spans="1:16" ht="18" x14ac:dyDescent="0.3">
      <c r="A1104" s="1" t="s">
        <v>49</v>
      </c>
      <c r="B1104" s="1" t="s">
        <v>283</v>
      </c>
      <c r="C1104" s="1">
        <v>0.21</v>
      </c>
      <c r="D1104" s="1">
        <v>1.93698817537057E-4</v>
      </c>
      <c r="E1104" s="1" t="s">
        <v>337</v>
      </c>
      <c r="F1104" s="3">
        <v>24</v>
      </c>
      <c r="G1104" s="3">
        <v>22</v>
      </c>
      <c r="H1104">
        <f>VLOOKUP(A1104,Taul1!A2:C834,3)</f>
        <v>1</v>
      </c>
      <c r="I1104" t="str">
        <f>VLOOKUP(A1104,Taul1!A2:C834,2)</f>
        <v>Vähintään toisen asteen tutkinnon suorittaneet, naiset</v>
      </c>
      <c r="L1104" t="s">
        <v>1663</v>
      </c>
      <c r="M1104" t="str">
        <f t="shared" si="17"/>
        <v>24,22,2</v>
      </c>
      <c r="O1104">
        <f>VLOOKUP(B1104,Taul1!A2:C834,3)</f>
        <v>0</v>
      </c>
      <c r="P1104" t="str">
        <f>VLOOKUP(B1104,Taul1!A2:C834,2)</f>
        <v>Liikunta ja ulkoilu investointimenot yhteensä</v>
      </c>
    </row>
    <row r="1105" spans="1:16" ht="18" x14ac:dyDescent="0.3">
      <c r="A1105" s="1" t="s">
        <v>49</v>
      </c>
      <c r="B1105" s="1" t="s">
        <v>285</v>
      </c>
      <c r="C1105" s="1">
        <v>-5.5E-2</v>
      </c>
      <c r="D1105" s="1">
        <v>0.33761487550553898</v>
      </c>
      <c r="E1105" s="1" t="s">
        <v>337</v>
      </c>
      <c r="F1105" s="3">
        <v>24</v>
      </c>
      <c r="G1105" s="3">
        <v>23</v>
      </c>
      <c r="H1105">
        <f>VLOOKUP(A1105,Taul1!A2:C834,3)</f>
        <v>1</v>
      </c>
      <c r="I1105" t="str">
        <f>VLOOKUP(A1105,Taul1!A2:C834,2)</f>
        <v>Vähintään toisen asteen tutkinnon suorittaneet, naiset</v>
      </c>
      <c r="L1105" t="s">
        <v>1663</v>
      </c>
      <c r="M1105" t="str">
        <f t="shared" si="17"/>
        <v>24,23,-1</v>
      </c>
      <c r="O1105">
        <f>VLOOKUP(B1105,Taul1!A2:C834,3)</f>
        <v>0</v>
      </c>
      <c r="P1105" t="str">
        <f>VLOOKUP(B1105,Taul1!A2:C834,2)</f>
        <v>Nuorisotoiminta investointimenot yhteensä</v>
      </c>
    </row>
    <row r="1106" spans="1:16" ht="18" x14ac:dyDescent="0.3">
      <c r="A1106" s="1" t="s">
        <v>49</v>
      </c>
      <c r="B1106" s="1" t="s">
        <v>287</v>
      </c>
      <c r="C1106" s="1">
        <v>-0.255</v>
      </c>
      <c r="D1106" s="1">
        <v>5.4342906339321903E-6</v>
      </c>
      <c r="E1106" s="1" t="s">
        <v>337</v>
      </c>
      <c r="F1106" s="3">
        <v>24</v>
      </c>
      <c r="G1106" s="3">
        <v>24</v>
      </c>
      <c r="H1106">
        <f>VLOOKUP(A1106,Taul1!A2:C834,3)</f>
        <v>1</v>
      </c>
      <c r="I1106" t="str">
        <f>VLOOKUP(A1106,Taul1!A2:C834,2)</f>
        <v>Vähintään toisen asteen tutkinnon suorittaneet, naiset</v>
      </c>
      <c r="L1106" t="s">
        <v>1663</v>
      </c>
      <c r="M1106" t="str">
        <f t="shared" si="17"/>
        <v>24,24,-3</v>
      </c>
      <c r="O1106">
        <f>VLOOKUP(B1106,Taul1!A2:C834,3)</f>
        <v>0</v>
      </c>
      <c r="P1106" t="str">
        <f>VLOOKUP(B1106,Taul1!A2:C834,2)</f>
        <v>Museo- ja näyttelytoiminta investointimenot yhteensä</v>
      </c>
    </row>
    <row r="1107" spans="1:16" ht="18" x14ac:dyDescent="0.3">
      <c r="A1107" s="1" t="s">
        <v>49</v>
      </c>
      <c r="B1107" s="1" t="s">
        <v>289</v>
      </c>
      <c r="C1107" s="1">
        <v>-0.16900000000000001</v>
      </c>
      <c r="D1107" s="1">
        <v>2.8721478404170001E-3</v>
      </c>
      <c r="E1107" s="1" t="s">
        <v>337</v>
      </c>
      <c r="F1107" s="3">
        <v>24</v>
      </c>
      <c r="G1107" s="3">
        <v>25</v>
      </c>
      <c r="H1107">
        <f>VLOOKUP(A1107,Taul1!A2:C834,3)</f>
        <v>1</v>
      </c>
      <c r="I1107" t="str">
        <f>VLOOKUP(A1107,Taul1!A2:C834,2)</f>
        <v>Vähintään toisen asteen tutkinnon suorittaneet, naiset</v>
      </c>
      <c r="L1107" t="s">
        <v>1663</v>
      </c>
      <c r="M1107" t="str">
        <f t="shared" si="17"/>
        <v>24,25,-2</v>
      </c>
      <c r="O1107">
        <f>VLOOKUP(B1107,Taul1!A2:C834,3)</f>
        <v>0</v>
      </c>
      <c r="P1107" t="str">
        <f>VLOOKUP(B1107,Taul1!A2:C834,2)</f>
        <v>Teatteri-, tanssi- ja sirkustoiminta investointimenot yhteensä</v>
      </c>
    </row>
    <row r="1108" spans="1:16" ht="18" x14ac:dyDescent="0.3">
      <c r="A1108" s="1" t="s">
        <v>49</v>
      </c>
      <c r="B1108" s="1" t="s">
        <v>291</v>
      </c>
      <c r="C1108" s="1">
        <v>-0.186</v>
      </c>
      <c r="D1108" s="1">
        <v>1.0202953554857501E-3</v>
      </c>
      <c r="E1108" s="1" t="s">
        <v>337</v>
      </c>
      <c r="F1108" s="3">
        <v>24</v>
      </c>
      <c r="G1108" s="3">
        <v>26</v>
      </c>
      <c r="H1108">
        <f>VLOOKUP(A1108,Taul1!A2:C834,3)</f>
        <v>1</v>
      </c>
      <c r="I1108" t="str">
        <f>VLOOKUP(A1108,Taul1!A2:C834,2)</f>
        <v>Vähintään toisen asteen tutkinnon suorittaneet, naiset</v>
      </c>
      <c r="L1108" t="s">
        <v>1663</v>
      </c>
      <c r="M1108" t="str">
        <f t="shared" si="17"/>
        <v>24,26,-2</v>
      </c>
      <c r="O1108">
        <f>VLOOKUP(B1108,Taul1!A2:C834,3)</f>
        <v>0</v>
      </c>
      <c r="P1108" t="str">
        <f>VLOOKUP(B1108,Taul1!A2:C834,2)</f>
        <v>Musiikkitoiminta investointimenot yhteensä</v>
      </c>
    </row>
    <row r="1109" spans="1:16" ht="18" x14ac:dyDescent="0.3">
      <c r="A1109" s="1" t="s">
        <v>49</v>
      </c>
      <c r="B1109" s="1" t="s">
        <v>293</v>
      </c>
      <c r="C1109" s="1">
        <v>-9.9000000000000005E-2</v>
      </c>
      <c r="D1109" s="1">
        <v>8.2326636666272907E-2</v>
      </c>
      <c r="E1109" s="1" t="s">
        <v>337</v>
      </c>
      <c r="F1109" s="3">
        <v>24</v>
      </c>
      <c r="G1109" s="3">
        <v>27</v>
      </c>
      <c r="H1109">
        <f>VLOOKUP(A1109,Taul1!A2:C834,3)</f>
        <v>1</v>
      </c>
      <c r="I1109" t="str">
        <f>VLOOKUP(A1109,Taul1!A2:C834,2)</f>
        <v>Vähintään toisen asteen tutkinnon suorittaneet, naiset</v>
      </c>
      <c r="L1109" t="s">
        <v>1663</v>
      </c>
      <c r="M1109" t="str">
        <f t="shared" si="17"/>
        <v>24,27,-1</v>
      </c>
      <c r="O1109">
        <f>VLOOKUP(B1109,Taul1!A2:C834,3)</f>
        <v>0</v>
      </c>
      <c r="P1109" t="str">
        <f>VLOOKUP(B1109,Taul1!A2:C834,2)</f>
        <v>Muu kulttuuritoiminta investointimenot yhteensä</v>
      </c>
    </row>
    <row r="1110" spans="1:16" ht="18" x14ac:dyDescent="0.3">
      <c r="A1110" s="1" t="s">
        <v>49</v>
      </c>
      <c r="B1110" s="1" t="s">
        <v>295</v>
      </c>
      <c r="C1110" s="1">
        <v>0.22500000000000001</v>
      </c>
      <c r="D1110" s="1">
        <v>6.3448700807877597E-5</v>
      </c>
      <c r="E1110" s="1" t="s">
        <v>337</v>
      </c>
      <c r="F1110" s="3">
        <v>24</v>
      </c>
      <c r="G1110" s="3">
        <v>28</v>
      </c>
      <c r="H1110">
        <f>VLOOKUP(A1110,Taul1!A2:C834,3)</f>
        <v>1</v>
      </c>
      <c r="I1110" t="str">
        <f>VLOOKUP(A1110,Taul1!A2:C834,2)</f>
        <v>Vähintään toisen asteen tutkinnon suorittaneet, naiset</v>
      </c>
      <c r="L1110" t="s">
        <v>1663</v>
      </c>
      <c r="M1110" t="str">
        <f t="shared" si="17"/>
        <v>24,28,2</v>
      </c>
      <c r="O1110">
        <f>VLOOKUP(B1110,Taul1!A2:C834,3)</f>
        <v>0</v>
      </c>
      <c r="P1110" t="str">
        <f>VLOOKUP(B1110,Taul1!A2:C834,2)</f>
        <v>Opetus- ja kulttuuritoiminta yhteensä investointimenot yhteensä</v>
      </c>
    </row>
    <row r="1111" spans="1:16" ht="18" x14ac:dyDescent="0.3">
      <c r="A1111" s="1" t="s">
        <v>49</v>
      </c>
      <c r="B1111" s="1" t="s">
        <v>297</v>
      </c>
      <c r="C1111" s="1">
        <v>-0.13</v>
      </c>
      <c r="D1111" s="1">
        <v>2.21348551130112E-2</v>
      </c>
      <c r="E1111" s="1" t="s">
        <v>337</v>
      </c>
      <c r="F1111" s="3">
        <v>24</v>
      </c>
      <c r="G1111" s="3">
        <v>29</v>
      </c>
      <c r="H1111">
        <f>VLOOKUP(A1111,Taul1!A2:C834,3)</f>
        <v>1</v>
      </c>
      <c r="I1111" t="str">
        <f>VLOOKUP(A1111,Taul1!A2:C834,2)</f>
        <v>Vähintään toisen asteen tutkinnon suorittaneet, naiset</v>
      </c>
      <c r="L1111" t="s">
        <v>1663</v>
      </c>
      <c r="M1111" t="str">
        <f t="shared" si="17"/>
        <v>24,29,-2</v>
      </c>
      <c r="O1111">
        <f>VLOOKUP(B1111,Taul1!A2:C834,3)</f>
        <v>0</v>
      </c>
      <c r="P1111" t="str">
        <f>VLOOKUP(B1111,Taul1!A2:C834,2)</f>
        <v>Yhdyskuntasuunnittelu investointimenot yhteensä</v>
      </c>
    </row>
    <row r="1112" spans="1:16" ht="18" x14ac:dyDescent="0.3">
      <c r="A1112" s="1" t="s">
        <v>49</v>
      </c>
      <c r="B1112" s="1" t="s">
        <v>299</v>
      </c>
      <c r="C1112" s="1">
        <v>-0.14499999999999999</v>
      </c>
      <c r="D1112" s="1">
        <v>1.05685211214915E-2</v>
      </c>
      <c r="E1112" s="1" t="s">
        <v>337</v>
      </c>
      <c r="F1112" s="3">
        <v>24</v>
      </c>
      <c r="G1112" s="3">
        <v>30</v>
      </c>
      <c r="H1112">
        <f>VLOOKUP(A1112,Taul1!A2:C834,3)</f>
        <v>1</v>
      </c>
      <c r="I1112" t="str">
        <f>VLOOKUP(A1112,Taul1!A2:C834,2)</f>
        <v>Vähintään toisen asteen tutkinnon suorittaneet, naiset</v>
      </c>
      <c r="L1112" t="s">
        <v>1663</v>
      </c>
      <c r="M1112" t="str">
        <f t="shared" si="17"/>
        <v>24,30,-2</v>
      </c>
      <c r="O1112">
        <f>VLOOKUP(B1112,Taul1!A2:C834,3)</f>
        <v>0</v>
      </c>
      <c r="P1112" t="str">
        <f>VLOOKUP(B1112,Taul1!A2:C834,2)</f>
        <v>Rakennusvalvonta investointimenot yhteensä</v>
      </c>
    </row>
    <row r="1113" spans="1:16" ht="18" x14ac:dyDescent="0.3">
      <c r="A1113" s="1" t="s">
        <v>49</v>
      </c>
      <c r="B1113" s="1" t="s">
        <v>301</v>
      </c>
      <c r="C1113" s="1">
        <v>-0.13</v>
      </c>
      <c r="D1113" s="1">
        <v>2.20103047639746E-2</v>
      </c>
      <c r="E1113" s="1" t="s">
        <v>337</v>
      </c>
      <c r="F1113" s="3">
        <v>24</v>
      </c>
      <c r="G1113" s="3">
        <v>31</v>
      </c>
      <c r="H1113">
        <f>VLOOKUP(A1113,Taul1!A2:C834,3)</f>
        <v>1</v>
      </c>
      <c r="I1113" t="str">
        <f>VLOOKUP(A1113,Taul1!A2:C834,2)</f>
        <v>Vähintään toisen asteen tutkinnon suorittaneet, naiset</v>
      </c>
      <c r="L1113" t="s">
        <v>1663</v>
      </c>
      <c r="M1113" t="str">
        <f t="shared" si="17"/>
        <v>24,31,-2</v>
      </c>
      <c r="O1113">
        <f>VLOOKUP(B1113,Taul1!A2:C834,3)</f>
        <v>0</v>
      </c>
      <c r="P1113" t="str">
        <f>VLOOKUP(B1113,Taul1!A2:C834,2)</f>
        <v>Ympäristön huolto investointimenot yhteensä</v>
      </c>
    </row>
    <row r="1114" spans="1:16" ht="18" x14ac:dyDescent="0.3">
      <c r="A1114" s="1" t="s">
        <v>49</v>
      </c>
      <c r="B1114" s="1" t="s">
        <v>303</v>
      </c>
      <c r="C1114" s="1">
        <v>0.21299999999999999</v>
      </c>
      <c r="D1114" s="1">
        <v>1.5402347680160101E-4</v>
      </c>
      <c r="E1114" s="1" t="s">
        <v>337</v>
      </c>
      <c r="F1114" s="3">
        <v>24</v>
      </c>
      <c r="G1114" s="3">
        <v>32</v>
      </c>
      <c r="H1114">
        <f>VLOOKUP(A1114,Taul1!A2:C834,3)</f>
        <v>1</v>
      </c>
      <c r="I1114" t="str">
        <f>VLOOKUP(A1114,Taul1!A2:C834,2)</f>
        <v>Vähintään toisen asteen tutkinnon suorittaneet, naiset</v>
      </c>
      <c r="L1114" t="s">
        <v>1663</v>
      </c>
      <c r="M1114" t="str">
        <f t="shared" si="17"/>
        <v>24,32,2</v>
      </c>
      <c r="O1114">
        <f>VLOOKUP(B1114,Taul1!A2:C834,3)</f>
        <v>0</v>
      </c>
      <c r="P1114" t="str">
        <f>VLOOKUP(B1114,Taul1!A2:C834,2)</f>
        <v>Liikenneväylät investointimenot yhteensä</v>
      </c>
    </row>
    <row r="1115" spans="1:16" ht="18" x14ac:dyDescent="0.3">
      <c r="A1115" s="1" t="s">
        <v>49</v>
      </c>
      <c r="B1115" s="1" t="s">
        <v>305</v>
      </c>
      <c r="C1115" s="1">
        <v>0.14199999999999999</v>
      </c>
      <c r="D1115" s="1">
        <v>1.25697403793174E-2</v>
      </c>
      <c r="E1115" s="1" t="s">
        <v>337</v>
      </c>
      <c r="F1115" s="3">
        <v>24</v>
      </c>
      <c r="G1115" s="3">
        <v>33</v>
      </c>
      <c r="H1115">
        <f>VLOOKUP(A1115,Taul1!A2:C834,3)</f>
        <v>1</v>
      </c>
      <c r="I1115" t="str">
        <f>VLOOKUP(A1115,Taul1!A2:C834,2)</f>
        <v>Vähintään toisen asteen tutkinnon suorittaneet, naiset</v>
      </c>
      <c r="L1115" t="s">
        <v>1663</v>
      </c>
      <c r="M1115" t="str">
        <f t="shared" si="17"/>
        <v>24,33,1</v>
      </c>
      <c r="O1115">
        <f>VLOOKUP(B1115,Taul1!A2:C834,3)</f>
        <v>0</v>
      </c>
      <c r="P1115" t="str">
        <f>VLOOKUP(B1115,Taul1!A2:C834,2)</f>
        <v>Puistot ja yleiset alueet investointimenot yhteensä</v>
      </c>
    </row>
    <row r="1116" spans="1:16" ht="18" x14ac:dyDescent="0.3">
      <c r="A1116" s="1" t="s">
        <v>49</v>
      </c>
      <c r="B1116" s="1" t="s">
        <v>307</v>
      </c>
      <c r="C1116" s="1">
        <v>-4.5999999999999999E-2</v>
      </c>
      <c r="D1116" s="1">
        <v>0.42213682696566002</v>
      </c>
      <c r="E1116" s="1" t="s">
        <v>337</v>
      </c>
      <c r="F1116" s="3">
        <v>24</v>
      </c>
      <c r="G1116" s="3">
        <v>34</v>
      </c>
      <c r="H1116">
        <f>VLOOKUP(A1116,Taul1!A2:C834,3)</f>
        <v>1</v>
      </c>
      <c r="I1116" t="str">
        <f>VLOOKUP(A1116,Taul1!A2:C834,2)</f>
        <v>Vähintään toisen asteen tutkinnon suorittaneet, naiset</v>
      </c>
      <c r="L1116" t="s">
        <v>1663</v>
      </c>
      <c r="M1116" t="str">
        <f t="shared" si="17"/>
        <v>24,34,-1</v>
      </c>
      <c r="O1116">
        <f>VLOOKUP(B1116,Taul1!A2:C834,3)</f>
        <v>0</v>
      </c>
      <c r="P1116" t="str">
        <f>VLOOKUP(B1116,Taul1!A2:C834,2)</f>
        <v>Palo- ja pelastustoiminta investointimenot yhteensä</v>
      </c>
    </row>
    <row r="1117" spans="1:16" ht="18" x14ac:dyDescent="0.3">
      <c r="A1117" s="1" t="s">
        <v>49</v>
      </c>
      <c r="B1117" s="1" t="s">
        <v>309</v>
      </c>
      <c r="C1117" s="1">
        <v>-4.3999999999999997E-2</v>
      </c>
      <c r="D1117" s="1">
        <v>0.43832182470981701</v>
      </c>
      <c r="E1117" s="1" t="s">
        <v>337</v>
      </c>
      <c r="F1117" s="3">
        <v>24</v>
      </c>
      <c r="G1117" s="3">
        <v>35</v>
      </c>
      <c r="H1117">
        <f>VLOOKUP(A1117,Taul1!A2:C834,3)</f>
        <v>1</v>
      </c>
      <c r="I1117" t="str">
        <f>VLOOKUP(A1117,Taul1!A2:C834,2)</f>
        <v>Vähintään toisen asteen tutkinnon suorittaneet, naiset</v>
      </c>
      <c r="L1117" t="s">
        <v>1663</v>
      </c>
      <c r="M1117" t="str">
        <f t="shared" si="17"/>
        <v>24,35,-1</v>
      </c>
      <c r="O1117">
        <f>VLOOKUP(B1117,Taul1!A2:C834,3)</f>
        <v>0</v>
      </c>
      <c r="P1117" t="str">
        <f>VLOOKUP(B1117,Taul1!A2:C834,2)</f>
        <v>Lomituspalvelut investointimenot yhteensä</v>
      </c>
    </row>
    <row r="1118" spans="1:16" ht="18" x14ac:dyDescent="0.3">
      <c r="A1118" s="1" t="s">
        <v>49</v>
      </c>
      <c r="B1118" s="1" t="s">
        <v>311</v>
      </c>
      <c r="C1118" s="1">
        <v>-2.1999999999999999E-2</v>
      </c>
      <c r="D1118" s="1">
        <v>0.70010130932528902</v>
      </c>
      <c r="E1118" s="1" t="s">
        <v>337</v>
      </c>
      <c r="F1118" s="3">
        <v>24</v>
      </c>
      <c r="G1118" s="3">
        <v>36</v>
      </c>
      <c r="H1118">
        <f>VLOOKUP(A1118,Taul1!A2:C834,3)</f>
        <v>1</v>
      </c>
      <c r="I1118" t="str">
        <f>VLOOKUP(A1118,Taul1!A2:C834,2)</f>
        <v>Vähintään toisen asteen tutkinnon suorittaneet, naiset</v>
      </c>
      <c r="L1118" t="s">
        <v>1663</v>
      </c>
      <c r="M1118" t="str">
        <f t="shared" si="17"/>
        <v>24,36,-1</v>
      </c>
      <c r="O1118">
        <f>VLOOKUP(B1118,Taul1!A2:C834,3)</f>
        <v>0</v>
      </c>
      <c r="P1118" t="str">
        <f>VLOOKUP(B1118,Taul1!A2:C834,2)</f>
        <v>Tila- ja vuokrauspalvelut investointimenot yhteensä</v>
      </c>
    </row>
    <row r="1119" spans="1:16" ht="18" x14ac:dyDescent="0.3">
      <c r="A1119" s="1" t="s">
        <v>49</v>
      </c>
      <c r="B1119" s="1" t="s">
        <v>313</v>
      </c>
      <c r="C1119" s="1">
        <v>-2.5000000000000001E-2</v>
      </c>
      <c r="D1119" s="1">
        <v>0.66488390284229404</v>
      </c>
      <c r="E1119" s="1" t="s">
        <v>337</v>
      </c>
      <c r="F1119" s="3">
        <v>24</v>
      </c>
      <c r="G1119" s="3">
        <v>37</v>
      </c>
      <c r="H1119">
        <f>VLOOKUP(A1119,Taul1!A2:C834,3)</f>
        <v>1</v>
      </c>
      <c r="I1119" t="str">
        <f>VLOOKUP(A1119,Taul1!A2:C834,2)</f>
        <v>Vähintään toisen asteen tutkinnon suorittaneet, naiset</v>
      </c>
      <c r="L1119" t="s">
        <v>1663</v>
      </c>
      <c r="M1119" t="str">
        <f t="shared" si="17"/>
        <v>24,37,-1</v>
      </c>
      <c r="O1119">
        <f>VLOOKUP(B1119,Taul1!A2:C834,3)</f>
        <v>0</v>
      </c>
      <c r="P1119" t="str">
        <f>VLOOKUP(B1119,Taul1!A2:C834,2)</f>
        <v>Tukipalvelut investointimenot yhteensä</v>
      </c>
    </row>
    <row r="1120" spans="1:16" ht="18" x14ac:dyDescent="0.3">
      <c r="A1120" s="1" t="s">
        <v>49</v>
      </c>
      <c r="B1120" s="1" t="s">
        <v>315</v>
      </c>
      <c r="C1120" s="1">
        <v>6.4000000000000001E-2</v>
      </c>
      <c r="D1120" s="1">
        <v>0.25761222450535498</v>
      </c>
      <c r="E1120" s="1" t="s">
        <v>337</v>
      </c>
      <c r="F1120" s="3">
        <v>24</v>
      </c>
      <c r="G1120" s="3">
        <v>38</v>
      </c>
      <c r="H1120">
        <f>VLOOKUP(A1120,Taul1!A2:C834,3)</f>
        <v>1</v>
      </c>
      <c r="I1120" t="str">
        <f>VLOOKUP(A1120,Taul1!A2:C834,2)</f>
        <v>Vähintään toisen asteen tutkinnon suorittaneet, naiset</v>
      </c>
      <c r="L1120" t="s">
        <v>1663</v>
      </c>
      <c r="M1120" t="str">
        <f t="shared" si="17"/>
        <v>24,38,0</v>
      </c>
      <c r="O1120">
        <f>VLOOKUP(B1120,Taul1!A2:C834,3)</f>
        <v>0</v>
      </c>
      <c r="P1120" t="str">
        <f>VLOOKUP(B1120,Taul1!A2:C834,2)</f>
        <v>Elinkeinoelämän edistäminen investointimenot yhteensä</v>
      </c>
    </row>
    <row r="1121" spans="1:16" ht="18" x14ac:dyDescent="0.3">
      <c r="A1121" s="1" t="s">
        <v>49</v>
      </c>
      <c r="B1121" s="1" t="s">
        <v>317</v>
      </c>
      <c r="C1121" s="1">
        <v>0.08</v>
      </c>
      <c r="D1121" s="1">
        <v>0.15808445339305699</v>
      </c>
      <c r="E1121" s="1" t="s">
        <v>337</v>
      </c>
      <c r="F1121" s="3">
        <v>24</v>
      </c>
      <c r="G1121" s="3">
        <v>39</v>
      </c>
      <c r="H1121">
        <f>VLOOKUP(A1121,Taul1!A2:C834,3)</f>
        <v>1</v>
      </c>
      <c r="I1121" t="str">
        <f>VLOOKUP(A1121,Taul1!A2:C834,2)</f>
        <v>Vähintään toisen asteen tutkinnon suorittaneet, naiset</v>
      </c>
      <c r="L1121" t="s">
        <v>1663</v>
      </c>
      <c r="M1121" t="str">
        <f t="shared" si="17"/>
        <v>24,39,0</v>
      </c>
      <c r="O1121">
        <f>VLOOKUP(B1121,Taul1!A2:C834,3)</f>
        <v>0</v>
      </c>
      <c r="P1121" t="str">
        <f>VLOOKUP(B1121,Taul1!A2:C834,2)</f>
        <v>Vesihuolto investointimenot yhteensä</v>
      </c>
    </row>
    <row r="1122" spans="1:16" ht="18" x14ac:dyDescent="0.3">
      <c r="A1122" s="1" t="s">
        <v>49</v>
      </c>
      <c r="B1122" s="1" t="s">
        <v>319</v>
      </c>
      <c r="C1122" s="1">
        <v>5.5E-2</v>
      </c>
      <c r="D1122" s="1">
        <v>0.33057310297767101</v>
      </c>
      <c r="E1122" s="1" t="s">
        <v>337</v>
      </c>
      <c r="F1122" s="3">
        <v>24</v>
      </c>
      <c r="G1122" s="3">
        <v>40</v>
      </c>
      <c r="H1122">
        <f>VLOOKUP(A1122,Taul1!A2:C834,3)</f>
        <v>1</v>
      </c>
      <c r="I1122" t="str">
        <f>VLOOKUP(A1122,Taul1!A2:C834,2)</f>
        <v>Vähintään toisen asteen tutkinnon suorittaneet, naiset</v>
      </c>
      <c r="L1122" t="s">
        <v>1663</v>
      </c>
      <c r="M1122" t="str">
        <f t="shared" si="17"/>
        <v>24,40,0</v>
      </c>
      <c r="O1122">
        <f>VLOOKUP(B1122,Taul1!A2:C834,3)</f>
        <v>0</v>
      </c>
      <c r="P1122" t="str">
        <f>VLOOKUP(B1122,Taul1!A2:C834,2)</f>
        <v>Energiahuolto investointimenot yhteensä</v>
      </c>
    </row>
    <row r="1123" spans="1:16" ht="18" x14ac:dyDescent="0.3">
      <c r="A1123" s="1" t="s">
        <v>49</v>
      </c>
      <c r="B1123" s="1" t="s">
        <v>321</v>
      </c>
      <c r="C1123" s="1">
        <v>-3.2000000000000001E-2</v>
      </c>
      <c r="D1123" s="1">
        <v>0.57867538568182098</v>
      </c>
      <c r="E1123" s="1" t="s">
        <v>337</v>
      </c>
      <c r="F1123" s="3">
        <v>24</v>
      </c>
      <c r="G1123" s="3">
        <v>41</v>
      </c>
      <c r="H1123">
        <f>VLOOKUP(A1123,Taul1!A2:C834,3)</f>
        <v>1</v>
      </c>
      <c r="I1123" t="str">
        <f>VLOOKUP(A1123,Taul1!A2:C834,2)</f>
        <v>Vähintään toisen asteen tutkinnon suorittaneet, naiset</v>
      </c>
      <c r="L1123" t="s">
        <v>1663</v>
      </c>
      <c r="M1123" t="str">
        <f t="shared" si="17"/>
        <v>24,41,-1</v>
      </c>
      <c r="O1123">
        <f>VLOOKUP(B1123,Taul1!A2:C834,3)</f>
        <v>0</v>
      </c>
      <c r="P1123" t="str">
        <f>VLOOKUP(B1123,Taul1!A2:C834,2)</f>
        <v>Jätehuolto investointimenot yhteensä</v>
      </c>
    </row>
    <row r="1124" spans="1:16" ht="18" x14ac:dyDescent="0.3">
      <c r="A1124" s="1" t="s">
        <v>49</v>
      </c>
      <c r="B1124" s="1" t="s">
        <v>323</v>
      </c>
      <c r="C1124" s="1">
        <v>-0.32300000000000001</v>
      </c>
      <c r="D1124" s="2">
        <v>6.1697468245469597E-9</v>
      </c>
      <c r="E1124" s="1" t="s">
        <v>337</v>
      </c>
      <c r="F1124" s="3">
        <v>24</v>
      </c>
      <c r="G1124" s="3">
        <v>42</v>
      </c>
      <c r="H1124">
        <f>VLOOKUP(A1124,Taul1!A2:C834,3)</f>
        <v>1</v>
      </c>
      <c r="I1124" t="str">
        <f>VLOOKUP(A1124,Taul1!A2:C834,2)</f>
        <v>Vähintään toisen asteen tutkinnon suorittaneet, naiset</v>
      </c>
      <c r="L1124" t="s">
        <v>1663</v>
      </c>
      <c r="M1124" t="str">
        <f t="shared" si="17"/>
        <v>24,42,-4</v>
      </c>
      <c r="O1124">
        <f>VLOOKUP(B1124,Taul1!A2:C834,3)</f>
        <v>0</v>
      </c>
      <c r="P1124" t="str">
        <f>VLOOKUP(B1124,Taul1!A2:C834,2)</f>
        <v>Joukkoliikenne investointimenot yhteensä</v>
      </c>
    </row>
    <row r="1125" spans="1:16" ht="18" x14ac:dyDescent="0.3">
      <c r="A1125" s="1" t="s">
        <v>49</v>
      </c>
      <c r="B1125" s="1" t="s">
        <v>325</v>
      </c>
      <c r="C1125" s="1">
        <v>-1.0999999999999999E-2</v>
      </c>
      <c r="D1125" s="1">
        <v>0.84854889202040995</v>
      </c>
      <c r="E1125" s="1" t="s">
        <v>337</v>
      </c>
      <c r="F1125" s="3">
        <v>24</v>
      </c>
      <c r="G1125" s="3">
        <v>43</v>
      </c>
      <c r="H1125">
        <f>VLOOKUP(A1125,Taul1!A2:C834,3)</f>
        <v>1</v>
      </c>
      <c r="I1125" t="str">
        <f>VLOOKUP(A1125,Taul1!A2:C834,2)</f>
        <v>Vähintään toisen asteen tutkinnon suorittaneet, naiset</v>
      </c>
      <c r="L1125" t="s">
        <v>1663</v>
      </c>
      <c r="M1125" t="str">
        <f t="shared" si="17"/>
        <v>24,43,-1</v>
      </c>
      <c r="O1125">
        <f>VLOOKUP(B1125,Taul1!A2:C834,3)</f>
        <v>0</v>
      </c>
      <c r="P1125" t="str">
        <f>VLOOKUP(B1125,Taul1!A2:C834,2)</f>
        <v>Satamatoiminta investointimenot yhteensä</v>
      </c>
    </row>
    <row r="1126" spans="1:16" ht="18" x14ac:dyDescent="0.3">
      <c r="A1126" s="1" t="s">
        <v>49</v>
      </c>
      <c r="B1126" s="1" t="s">
        <v>327</v>
      </c>
      <c r="C1126" s="1">
        <v>9.5000000000000001E-2</v>
      </c>
      <c r="D1126" s="1">
        <v>9.3305317774699706E-2</v>
      </c>
      <c r="E1126" s="1" t="s">
        <v>337</v>
      </c>
      <c r="F1126" s="3">
        <v>24</v>
      </c>
      <c r="G1126" s="3">
        <v>44</v>
      </c>
      <c r="H1126">
        <f>VLOOKUP(A1126,Taul1!A2:C834,3)</f>
        <v>1</v>
      </c>
      <c r="I1126" t="str">
        <f>VLOOKUP(A1126,Taul1!A2:C834,2)</f>
        <v>Vähintään toisen asteen tutkinnon suorittaneet, naiset</v>
      </c>
      <c r="L1126" t="s">
        <v>1663</v>
      </c>
      <c r="M1126" t="str">
        <f t="shared" si="17"/>
        <v>24,44,0</v>
      </c>
      <c r="O1126">
        <f>VLOOKUP(B1126,Taul1!A2:C834,3)</f>
        <v>0</v>
      </c>
      <c r="P1126" t="str">
        <f>VLOOKUP(B1126,Taul1!A2:C834,2)</f>
        <v>Maa- ja metsätilat investointimenot yhteensä</v>
      </c>
    </row>
    <row r="1127" spans="1:16" ht="18" x14ac:dyDescent="0.3">
      <c r="A1127" s="1" t="s">
        <v>49</v>
      </c>
      <c r="B1127" s="1" t="s">
        <v>329</v>
      </c>
      <c r="C1127" s="1">
        <v>0.10299999999999999</v>
      </c>
      <c r="D1127" s="1">
        <v>7.1158371220961303E-2</v>
      </c>
      <c r="E1127" s="1" t="s">
        <v>337</v>
      </c>
      <c r="F1127" s="3">
        <v>24</v>
      </c>
      <c r="G1127" s="3">
        <v>45</v>
      </c>
      <c r="H1127">
        <f>VLOOKUP(A1127,Taul1!A2:C834,3)</f>
        <v>1</v>
      </c>
      <c r="I1127" t="str">
        <f>VLOOKUP(A1127,Taul1!A2:C834,2)</f>
        <v>Vähintään toisen asteen tutkinnon suorittaneet, naiset</v>
      </c>
      <c r="L1127" t="s">
        <v>1663</v>
      </c>
      <c r="M1127" t="str">
        <f t="shared" si="17"/>
        <v>24,45,1</v>
      </c>
      <c r="O1127">
        <f>VLOOKUP(B1127,Taul1!A2:C834,3)</f>
        <v>0</v>
      </c>
      <c r="P1127" t="str">
        <f>VLOOKUP(B1127,Taul1!A2:C834,2)</f>
        <v>Muu toiminta investointimenot yhteensä</v>
      </c>
    </row>
    <row r="1128" spans="1:16" ht="18" x14ac:dyDescent="0.3">
      <c r="A1128" s="1" t="s">
        <v>49</v>
      </c>
      <c r="B1128" s="1" t="s">
        <v>331</v>
      </c>
      <c r="C1128" s="1">
        <v>0.34899999999999998</v>
      </c>
      <c r="D1128" s="2">
        <v>2.5934587810638701E-10</v>
      </c>
      <c r="E1128" s="1" t="s">
        <v>337</v>
      </c>
      <c r="F1128" s="3">
        <v>24</v>
      </c>
      <c r="G1128" s="3">
        <v>46</v>
      </c>
      <c r="H1128">
        <f>VLOOKUP(A1128,Taul1!A2:C834,3)</f>
        <v>1</v>
      </c>
      <c r="I1128" t="str">
        <f>VLOOKUP(A1128,Taul1!A2:C834,2)</f>
        <v>Vähintään toisen asteen tutkinnon suorittaneet, naiset</v>
      </c>
      <c r="L1128" t="s">
        <v>1663</v>
      </c>
      <c r="M1128" t="str">
        <f t="shared" si="17"/>
        <v>24,46,3</v>
      </c>
      <c r="O1128">
        <f>VLOOKUP(B1128,Taul1!A2:C834,3)</f>
        <v>0</v>
      </c>
      <c r="P1128" t="str">
        <f>VLOOKUP(B1128,Taul1!A2:C834,2)</f>
        <v>Investoinnit yhteensä  investointimenot yhteensä</v>
      </c>
    </row>
    <row r="1129" spans="1:16" ht="18" x14ac:dyDescent="0.3">
      <c r="A1129" s="1" t="s">
        <v>49</v>
      </c>
      <c r="B1129" s="1" t="s">
        <v>117</v>
      </c>
      <c r="C1129" s="1">
        <v>-7.9000000000000001E-2</v>
      </c>
      <c r="D1129" s="1">
        <v>0.16412885516909301</v>
      </c>
      <c r="E1129" s="1" t="s">
        <v>337</v>
      </c>
      <c r="F1129" s="3">
        <v>24</v>
      </c>
      <c r="G1129" s="3">
        <v>47</v>
      </c>
      <c r="H1129">
        <f>VLOOKUP(A1129,Taul1!A2:C834,3)</f>
        <v>1</v>
      </c>
      <c r="I1129" t="str">
        <f>VLOOKUP(A1129,Taul1!A2:C834,2)</f>
        <v>Vähintään toisen asteen tutkinnon suorittaneet, naiset</v>
      </c>
      <c r="L1129" t="s">
        <v>1663</v>
      </c>
      <c r="M1129" t="str">
        <f t="shared" si="17"/>
        <v>24,47,-1</v>
      </c>
      <c r="O1129">
        <f>VLOOKUP(B1129,Taul1!A2:C834,3)</f>
        <v>0</v>
      </c>
      <c r="P1129" t="str">
        <f>VLOOKUP(B1129,Taul1!A2:C834,2)</f>
        <v>Taloudellinen huoltosuhde</v>
      </c>
    </row>
    <row r="1130" spans="1:16" ht="18" x14ac:dyDescent="0.3">
      <c r="A1130" s="1" t="s">
        <v>51</v>
      </c>
      <c r="B1130" s="1" t="s">
        <v>241</v>
      </c>
      <c r="C1130" s="1">
        <v>3.5999999999999997E-2</v>
      </c>
      <c r="D1130" s="1">
        <v>0.52494489843106495</v>
      </c>
      <c r="E1130" s="1" t="s">
        <v>337</v>
      </c>
      <c r="F1130" s="3">
        <v>25</v>
      </c>
      <c r="G1130" s="3">
        <v>1</v>
      </c>
      <c r="H1130">
        <f>VLOOKUP(A1130,Taul1!A2:C834,3)</f>
        <v>1</v>
      </c>
      <c r="I1130" t="str">
        <f>VLOOKUP(A1130,Taul1!A2:C834,2)</f>
        <v>Korkea-asteen tutkinnon suorittaneet, miehet</v>
      </c>
      <c r="L1130" t="s">
        <v>1663</v>
      </c>
      <c r="M1130" t="str">
        <f t="shared" si="17"/>
        <v>25,1,0</v>
      </c>
      <c r="O1130">
        <f>VLOOKUP(B1130,Taul1!A2:C834,3)</f>
        <v>0</v>
      </c>
      <c r="P1130" t="str">
        <f>VLOOKUP(B1130,Taul1!A2:C834,2)</f>
        <v>Yleishallinto investointimenot yhteensä</v>
      </c>
    </row>
    <row r="1131" spans="1:16" ht="18" x14ac:dyDescent="0.3">
      <c r="A1131" s="1" t="s">
        <v>51</v>
      </c>
      <c r="B1131" s="1" t="s">
        <v>243</v>
      </c>
      <c r="C1131" s="1">
        <v>-0.26400000000000001</v>
      </c>
      <c r="D1131" s="1">
        <v>2.3540555650347598E-6</v>
      </c>
      <c r="E1131" s="1" t="s">
        <v>337</v>
      </c>
      <c r="F1131" s="3">
        <v>25</v>
      </c>
      <c r="G1131" s="3">
        <v>2</v>
      </c>
      <c r="H1131">
        <f>VLOOKUP(A1131,Taul1!A2:C834,3)</f>
        <v>1</v>
      </c>
      <c r="I1131" t="str">
        <f>VLOOKUP(A1131,Taul1!A2:C834,2)</f>
        <v>Korkea-asteen tutkinnon suorittaneet, miehet</v>
      </c>
      <c r="L1131" t="s">
        <v>1663</v>
      </c>
      <c r="M1131" t="str">
        <f t="shared" si="17"/>
        <v>25,2,-3</v>
      </c>
      <c r="O1131">
        <f>VLOOKUP(B1131,Taul1!A2:C834,3)</f>
        <v>0</v>
      </c>
      <c r="P1131" t="str">
        <f>VLOOKUP(B1131,Taul1!A2:C834,2)</f>
        <v>Lasten ja perheiden palvelut investointimenot yhteensä</v>
      </c>
    </row>
    <row r="1132" spans="1:16" ht="18" x14ac:dyDescent="0.3">
      <c r="A1132" s="1" t="s">
        <v>51</v>
      </c>
      <c r="B1132" s="1" t="s">
        <v>245</v>
      </c>
      <c r="C1132" s="1">
        <v>3.5999999999999997E-2</v>
      </c>
      <c r="D1132" s="1">
        <v>0.53080732518735396</v>
      </c>
      <c r="E1132" s="1" t="s">
        <v>337</v>
      </c>
      <c r="F1132" s="3">
        <v>25</v>
      </c>
      <c r="G1132" s="3">
        <v>3</v>
      </c>
      <c r="H1132">
        <f>VLOOKUP(A1132,Taul1!A2:C834,3)</f>
        <v>1</v>
      </c>
      <c r="I1132" t="str">
        <f>VLOOKUP(A1132,Taul1!A2:C834,2)</f>
        <v>Korkea-asteen tutkinnon suorittaneet, miehet</v>
      </c>
      <c r="L1132" t="s">
        <v>1663</v>
      </c>
      <c r="M1132" t="str">
        <f t="shared" si="17"/>
        <v>25,3,0</v>
      </c>
      <c r="O1132">
        <f>VLOOKUP(B1132,Taul1!A2:C834,3)</f>
        <v>0</v>
      </c>
      <c r="P1132" t="str">
        <f>VLOOKUP(B1132,Taul1!A2:C834,2)</f>
        <v>Ikääntyneiden palvelut investointimenot yhteensä</v>
      </c>
    </row>
    <row r="1133" spans="1:16" ht="18" x14ac:dyDescent="0.3">
      <c r="A1133" s="1" t="s">
        <v>51</v>
      </c>
      <c r="B1133" s="1" t="s">
        <v>247</v>
      </c>
      <c r="C1133" s="1">
        <v>-8.8999999999999996E-2</v>
      </c>
      <c r="D1133" s="1">
        <v>0.116371864940967</v>
      </c>
      <c r="E1133" s="1" t="s">
        <v>337</v>
      </c>
      <c r="F1133" s="3">
        <v>25</v>
      </c>
      <c r="G1133" s="3">
        <v>4</v>
      </c>
      <c r="H1133">
        <f>VLOOKUP(A1133,Taul1!A2:C834,3)</f>
        <v>1</v>
      </c>
      <c r="I1133" t="str">
        <f>VLOOKUP(A1133,Taul1!A2:C834,2)</f>
        <v>Korkea-asteen tutkinnon suorittaneet, miehet</v>
      </c>
      <c r="L1133" t="s">
        <v>1663</v>
      </c>
      <c r="M1133" t="str">
        <f t="shared" si="17"/>
        <v>25,4,-1</v>
      </c>
      <c r="O1133">
        <f>VLOOKUP(B1133,Taul1!A2:C834,3)</f>
        <v>0</v>
      </c>
      <c r="P1133" t="str">
        <f>VLOOKUP(B1133,Taul1!A2:C834,2)</f>
        <v>Vammaisten palvelut investointimenot yhteensä</v>
      </c>
    </row>
    <row r="1134" spans="1:16" ht="18" x14ac:dyDescent="0.3">
      <c r="A1134" s="1" t="s">
        <v>51</v>
      </c>
      <c r="B1134" s="1" t="s">
        <v>249</v>
      </c>
      <c r="C1134" s="1">
        <v>4.0000000000000001E-3</v>
      </c>
      <c r="D1134" s="1">
        <v>0.94766136559888303</v>
      </c>
      <c r="E1134" s="1" t="s">
        <v>337</v>
      </c>
      <c r="F1134" s="3">
        <v>25</v>
      </c>
      <c r="G1134" s="3">
        <v>5</v>
      </c>
      <c r="H1134">
        <f>VLOOKUP(A1134,Taul1!A2:C834,3)</f>
        <v>1</v>
      </c>
      <c r="I1134" t="str">
        <f>VLOOKUP(A1134,Taul1!A2:C834,2)</f>
        <v>Korkea-asteen tutkinnon suorittaneet, miehet</v>
      </c>
      <c r="L1134" t="s">
        <v>1663</v>
      </c>
      <c r="M1134" t="str">
        <f t="shared" si="17"/>
        <v>25,5,0</v>
      </c>
      <c r="O1134">
        <f>VLOOKUP(B1134,Taul1!A2:C834,3)</f>
        <v>0</v>
      </c>
      <c r="P1134" t="str">
        <f>VLOOKUP(B1134,Taul1!A2:C834,2)</f>
        <v>Kotihoito investointimenot yhteensä</v>
      </c>
    </row>
    <row r="1135" spans="1:16" ht="18" x14ac:dyDescent="0.3">
      <c r="A1135" s="1" t="s">
        <v>51</v>
      </c>
      <c r="B1135" s="1" t="s">
        <v>251</v>
      </c>
      <c r="C1135" s="1">
        <v>-7.0000000000000001E-3</v>
      </c>
      <c r="D1135" s="1">
        <v>0.90348314254483297</v>
      </c>
      <c r="E1135" s="1" t="s">
        <v>337</v>
      </c>
      <c r="F1135" s="3">
        <v>25</v>
      </c>
      <c r="G1135" s="3">
        <v>6</v>
      </c>
      <c r="H1135">
        <f>VLOOKUP(A1135,Taul1!A2:C834,3)</f>
        <v>1</v>
      </c>
      <c r="I1135" t="str">
        <f>VLOOKUP(A1135,Taul1!A2:C834,2)</f>
        <v>Korkea-asteen tutkinnon suorittaneet, miehet</v>
      </c>
      <c r="L1135" t="s">
        <v>1663</v>
      </c>
      <c r="M1135" t="str">
        <f t="shared" si="17"/>
        <v>25,6,-1</v>
      </c>
      <c r="O1135">
        <f>VLOOKUP(B1135,Taul1!A2:C834,3)</f>
        <v>0</v>
      </c>
      <c r="P1135" t="str">
        <f>VLOOKUP(B1135,Taul1!A2:C834,2)</f>
        <v>Työllistymistä tukevat palvelut investointimenot yhteensä</v>
      </c>
    </row>
    <row r="1136" spans="1:16" ht="18" x14ac:dyDescent="0.3">
      <c r="A1136" s="1" t="s">
        <v>51</v>
      </c>
      <c r="B1136" s="1" t="s">
        <v>253</v>
      </c>
      <c r="C1136" s="1">
        <v>-0.20100000000000001</v>
      </c>
      <c r="D1136" s="1">
        <v>3.6317863204948699E-4</v>
      </c>
      <c r="E1136" s="1" t="s">
        <v>337</v>
      </c>
      <c r="F1136" s="3">
        <v>25</v>
      </c>
      <c r="G1136" s="3">
        <v>7</v>
      </c>
      <c r="H1136">
        <f>VLOOKUP(A1136,Taul1!A2:C834,3)</f>
        <v>1</v>
      </c>
      <c r="I1136" t="str">
        <f>VLOOKUP(A1136,Taul1!A2:C834,2)</f>
        <v>Korkea-asteen tutkinnon suorittaneet, miehet</v>
      </c>
      <c r="L1136" t="s">
        <v>1663</v>
      </c>
      <c r="M1136" t="str">
        <f t="shared" si="17"/>
        <v>25,7,-3</v>
      </c>
      <c r="O1136">
        <f>VLOOKUP(B1136,Taul1!A2:C834,3)</f>
        <v>0</v>
      </c>
      <c r="P1136" t="str">
        <f>VLOOKUP(B1136,Taul1!A2:C834,2)</f>
        <v>Päihdehuollon erityispalvelut investointimenot yhteensä</v>
      </c>
    </row>
    <row r="1137" spans="1:16" ht="18" x14ac:dyDescent="0.3">
      <c r="A1137" s="1" t="s">
        <v>51</v>
      </c>
      <c r="B1137" s="1" t="s">
        <v>255</v>
      </c>
      <c r="C1137" s="1">
        <v>-5.8000000000000003E-2</v>
      </c>
      <c r="D1137" s="1">
        <v>0.31056870930205699</v>
      </c>
      <c r="E1137" s="1" t="s">
        <v>337</v>
      </c>
      <c r="F1137" s="3">
        <v>25</v>
      </c>
      <c r="G1137" s="3">
        <v>8</v>
      </c>
      <c r="H1137">
        <f>VLOOKUP(A1137,Taul1!A2:C834,3)</f>
        <v>1</v>
      </c>
      <c r="I1137" t="str">
        <f>VLOOKUP(A1137,Taul1!A2:C834,2)</f>
        <v>Korkea-asteen tutkinnon suorittaneet, miehet</v>
      </c>
      <c r="L1137" t="s">
        <v>1663</v>
      </c>
      <c r="M1137" t="str">
        <f t="shared" si="17"/>
        <v>25,8,-1</v>
      </c>
      <c r="O1137">
        <f>VLOOKUP(B1137,Taul1!A2:C834,3)</f>
        <v>0</v>
      </c>
      <c r="P1137" t="str">
        <f>VLOOKUP(B1137,Taul1!A2:C834,2)</f>
        <v>Perusterveydenhuolto investointimenot yhteensä</v>
      </c>
    </row>
    <row r="1138" spans="1:16" ht="18" x14ac:dyDescent="0.3">
      <c r="A1138" s="1" t="s">
        <v>51</v>
      </c>
      <c r="B1138" s="1" t="s">
        <v>257</v>
      </c>
      <c r="C1138" s="1">
        <v>-0.23</v>
      </c>
      <c r="D1138" s="1">
        <v>4.1859631338958502E-5</v>
      </c>
      <c r="E1138" s="1" t="s">
        <v>337</v>
      </c>
      <c r="F1138" s="3">
        <v>25</v>
      </c>
      <c r="G1138" s="3">
        <v>9</v>
      </c>
      <c r="H1138">
        <f>VLOOKUP(A1138,Taul1!A2:C834,3)</f>
        <v>1</v>
      </c>
      <c r="I1138" t="str">
        <f>VLOOKUP(A1138,Taul1!A2:C834,2)</f>
        <v>Korkea-asteen tutkinnon suorittaneet, miehet</v>
      </c>
      <c r="L1138" t="s">
        <v>1663</v>
      </c>
      <c r="M1138" t="str">
        <f t="shared" si="17"/>
        <v>25,9,-3</v>
      </c>
      <c r="O1138">
        <f>VLOOKUP(B1138,Taul1!A2:C834,3)</f>
        <v>0</v>
      </c>
      <c r="P1138" t="str">
        <f>VLOOKUP(B1138,Taul1!A2:C834,2)</f>
        <v>Erikoissairaanhoito investointimenot yhteensä</v>
      </c>
    </row>
    <row r="1139" spans="1:16" ht="18" x14ac:dyDescent="0.3">
      <c r="A1139" s="1" t="s">
        <v>51</v>
      </c>
      <c r="B1139" s="1" t="s">
        <v>259</v>
      </c>
      <c r="C1139" s="1">
        <v>-3.5999999999999997E-2</v>
      </c>
      <c r="D1139" s="1">
        <v>0.52282117407627104</v>
      </c>
      <c r="E1139" s="1" t="s">
        <v>337</v>
      </c>
      <c r="F1139" s="3">
        <v>25</v>
      </c>
      <c r="G1139" s="3">
        <v>10</v>
      </c>
      <c r="H1139">
        <f>VLOOKUP(A1139,Taul1!A2:C834,3)</f>
        <v>1</v>
      </c>
      <c r="I1139" t="str">
        <f>VLOOKUP(A1139,Taul1!A2:C834,2)</f>
        <v>Korkea-asteen tutkinnon suorittaneet, miehet</v>
      </c>
      <c r="L1139" t="s">
        <v>1663</v>
      </c>
      <c r="M1139" t="str">
        <f t="shared" si="17"/>
        <v>25,10,-1</v>
      </c>
      <c r="O1139">
        <f>VLOOKUP(B1139,Taul1!A2:C834,3)</f>
        <v>0</v>
      </c>
      <c r="P1139" t="str">
        <f>VLOOKUP(B1139,Taul1!A2:C834,2)</f>
        <v>Ympäristöterveydenhuolto investointimenot yhteensä</v>
      </c>
    </row>
    <row r="1140" spans="1:16" ht="18" x14ac:dyDescent="0.3">
      <c r="A1140" s="1" t="s">
        <v>51</v>
      </c>
      <c r="B1140" s="1" t="s">
        <v>261</v>
      </c>
      <c r="C1140" s="1">
        <v>-8.7999999999999995E-2</v>
      </c>
      <c r="D1140" s="1">
        <v>0.122145483870222</v>
      </c>
      <c r="E1140" s="1" t="s">
        <v>337</v>
      </c>
      <c r="F1140" s="3">
        <v>25</v>
      </c>
      <c r="G1140" s="3">
        <v>11</v>
      </c>
      <c r="H1140">
        <f>VLOOKUP(A1140,Taul1!A2:C834,3)</f>
        <v>1</v>
      </c>
      <c r="I1140" t="str">
        <f>VLOOKUP(A1140,Taul1!A2:C834,2)</f>
        <v>Korkea-asteen tutkinnon suorittaneet, miehet</v>
      </c>
      <c r="L1140" t="s">
        <v>1663</v>
      </c>
      <c r="M1140" t="str">
        <f t="shared" si="17"/>
        <v>25,11,-1</v>
      </c>
      <c r="O1140">
        <f>VLOOKUP(B1140,Taul1!A2:C834,3)</f>
        <v>0</v>
      </c>
      <c r="P1140" t="str">
        <f>VLOOKUP(B1140,Taul1!A2:C834,2)</f>
        <v>Muu sosiaali- ja terveystoiminta investointimenot yhteensä</v>
      </c>
    </row>
    <row r="1141" spans="1:16" ht="18" x14ac:dyDescent="0.3">
      <c r="A1141" s="1" t="s">
        <v>51</v>
      </c>
      <c r="B1141" s="1" t="s">
        <v>263</v>
      </c>
      <c r="C1141" s="1">
        <v>-2.7E-2</v>
      </c>
      <c r="D1141" s="1">
        <v>0.63390950945395097</v>
      </c>
      <c r="E1141" s="1" t="s">
        <v>337</v>
      </c>
      <c r="F1141" s="3">
        <v>25</v>
      </c>
      <c r="G1141" s="3">
        <v>12</v>
      </c>
      <c r="H1141">
        <f>VLOOKUP(A1141,Taul1!A2:C834,3)</f>
        <v>1</v>
      </c>
      <c r="I1141" t="str">
        <f>VLOOKUP(A1141,Taul1!A2:C834,2)</f>
        <v>Korkea-asteen tutkinnon suorittaneet, miehet</v>
      </c>
      <c r="L1141" t="s">
        <v>1663</v>
      </c>
      <c r="M1141" t="str">
        <f t="shared" si="17"/>
        <v>25,12,-1</v>
      </c>
      <c r="O1141">
        <f>VLOOKUP(B1141,Taul1!A2:C834,3)</f>
        <v>0</v>
      </c>
      <c r="P1141" t="str">
        <f>VLOOKUP(B1141,Taul1!A2:C834,2)</f>
        <v>Sosiaali- ja terveystoiminta yhteensä investointimenot yhteensä</v>
      </c>
    </row>
    <row r="1142" spans="1:16" ht="18" x14ac:dyDescent="0.3">
      <c r="A1142" s="1" t="s">
        <v>51</v>
      </c>
      <c r="B1142" s="1" t="s">
        <v>265</v>
      </c>
      <c r="C1142" s="1">
        <v>0.125</v>
      </c>
      <c r="D1142" s="1">
        <v>2.7983389738453601E-2</v>
      </c>
      <c r="E1142" s="1" t="s">
        <v>337</v>
      </c>
      <c r="F1142" s="3">
        <v>25</v>
      </c>
      <c r="G1142" s="3">
        <v>13</v>
      </c>
      <c r="H1142">
        <f>VLOOKUP(A1142,Taul1!A2:C834,3)</f>
        <v>1</v>
      </c>
      <c r="I1142" t="str">
        <f>VLOOKUP(A1142,Taul1!A2:C834,2)</f>
        <v>Korkea-asteen tutkinnon suorittaneet, miehet</v>
      </c>
      <c r="L1142" t="s">
        <v>1663</v>
      </c>
      <c r="M1142" t="str">
        <f t="shared" si="17"/>
        <v>25,13,1</v>
      </c>
      <c r="O1142">
        <f>VLOOKUP(B1142,Taul1!A2:C834,3)</f>
        <v>0</v>
      </c>
      <c r="P1142" t="str">
        <f>VLOOKUP(B1142,Taul1!A2:C834,2)</f>
        <v>Varhaiskasvatus investointimenot yhteensä</v>
      </c>
    </row>
    <row r="1143" spans="1:16" ht="18" x14ac:dyDescent="0.3">
      <c r="A1143" s="1" t="s">
        <v>51</v>
      </c>
      <c r="B1143" s="1" t="s">
        <v>267</v>
      </c>
      <c r="C1143" s="1">
        <v>-2.7E-2</v>
      </c>
      <c r="D1143" s="1">
        <v>0.63896940937186097</v>
      </c>
      <c r="E1143" s="1" t="s">
        <v>337</v>
      </c>
      <c r="F1143" s="3">
        <v>25</v>
      </c>
      <c r="G1143" s="3">
        <v>14</v>
      </c>
      <c r="H1143">
        <f>VLOOKUP(A1143,Taul1!A2:C834,3)</f>
        <v>1</v>
      </c>
      <c r="I1143" t="str">
        <f>VLOOKUP(A1143,Taul1!A2:C834,2)</f>
        <v>Korkea-asteen tutkinnon suorittaneet, miehet</v>
      </c>
      <c r="L1143" t="s">
        <v>1663</v>
      </c>
      <c r="M1143" t="str">
        <f t="shared" si="17"/>
        <v>25,14,-1</v>
      </c>
      <c r="O1143">
        <f>VLOOKUP(B1143,Taul1!A2:C834,3)</f>
        <v>0</v>
      </c>
      <c r="P1143" t="str">
        <f>VLOOKUP(B1143,Taul1!A2:C834,2)</f>
        <v>Esiopetus investointimenot yhteensä</v>
      </c>
    </row>
    <row r="1144" spans="1:16" ht="18" x14ac:dyDescent="0.3">
      <c r="A1144" s="1" t="s">
        <v>51</v>
      </c>
      <c r="B1144" s="1" t="s">
        <v>269</v>
      </c>
      <c r="C1144" s="1">
        <v>0.17499999999999999</v>
      </c>
      <c r="D1144" s="1">
        <v>1.9460702704003901E-3</v>
      </c>
      <c r="E1144" s="1" t="s">
        <v>337</v>
      </c>
      <c r="F1144" s="3">
        <v>25</v>
      </c>
      <c r="G1144" s="3">
        <v>15</v>
      </c>
      <c r="H1144">
        <f>VLOOKUP(A1144,Taul1!A2:C834,3)</f>
        <v>1</v>
      </c>
      <c r="I1144" t="str">
        <f>VLOOKUP(A1144,Taul1!A2:C834,2)</f>
        <v>Korkea-asteen tutkinnon suorittaneet, miehet</v>
      </c>
      <c r="L1144" t="s">
        <v>1663</v>
      </c>
      <c r="M1144" t="str">
        <f t="shared" si="17"/>
        <v>25,15,1</v>
      </c>
      <c r="O1144">
        <f>VLOOKUP(B1144,Taul1!A2:C834,3)</f>
        <v>0</v>
      </c>
      <c r="P1144" t="str">
        <f>VLOOKUP(B1144,Taul1!A2:C834,2)</f>
        <v>Perusopetus investointimenot yhteensä</v>
      </c>
    </row>
    <row r="1145" spans="1:16" ht="18" x14ac:dyDescent="0.3">
      <c r="A1145" s="1" t="s">
        <v>51</v>
      </c>
      <c r="B1145" s="1" t="s">
        <v>271</v>
      </c>
      <c r="C1145" s="1">
        <v>-9.7000000000000003E-2</v>
      </c>
      <c r="D1145" s="1">
        <v>8.9818850575154999E-2</v>
      </c>
      <c r="E1145" s="1" t="s">
        <v>337</v>
      </c>
      <c r="F1145" s="3">
        <v>25</v>
      </c>
      <c r="G1145" s="3">
        <v>16</v>
      </c>
      <c r="H1145">
        <f>VLOOKUP(A1145,Taul1!A2:C834,3)</f>
        <v>1</v>
      </c>
      <c r="I1145" t="str">
        <f>VLOOKUP(A1145,Taul1!A2:C834,2)</f>
        <v>Korkea-asteen tutkinnon suorittaneet, miehet</v>
      </c>
      <c r="L1145" t="s">
        <v>1663</v>
      </c>
      <c r="M1145" t="str">
        <f t="shared" si="17"/>
        <v>25,16,-1</v>
      </c>
      <c r="O1145">
        <f>VLOOKUP(B1145,Taul1!A2:C834,3)</f>
        <v>0</v>
      </c>
      <c r="P1145" t="str">
        <f>VLOOKUP(B1145,Taul1!A2:C834,2)</f>
        <v>Lukiokoulutus investointimenot yhteensä</v>
      </c>
    </row>
    <row r="1146" spans="1:16" ht="18" x14ac:dyDescent="0.3">
      <c r="A1146" s="1" t="s">
        <v>51</v>
      </c>
      <c r="B1146" s="1" t="s">
        <v>273</v>
      </c>
      <c r="C1146" s="1">
        <v>-0.21299999999999999</v>
      </c>
      <c r="D1146" s="1">
        <v>1.55333786846623E-4</v>
      </c>
      <c r="E1146" s="1" t="s">
        <v>337</v>
      </c>
      <c r="F1146" s="3">
        <v>25</v>
      </c>
      <c r="G1146" s="3">
        <v>17</v>
      </c>
      <c r="H1146">
        <f>VLOOKUP(A1146,Taul1!A2:C834,3)</f>
        <v>1</v>
      </c>
      <c r="I1146" t="str">
        <f>VLOOKUP(A1146,Taul1!A2:C834,2)</f>
        <v>Korkea-asteen tutkinnon suorittaneet, miehet</v>
      </c>
      <c r="L1146" t="s">
        <v>1663</v>
      </c>
      <c r="M1146" t="str">
        <f t="shared" si="17"/>
        <v>25,17,-3</v>
      </c>
      <c r="O1146">
        <f>VLOOKUP(B1146,Taul1!A2:C834,3)</f>
        <v>0</v>
      </c>
      <c r="P1146" t="str">
        <f>VLOOKUP(B1146,Taul1!A2:C834,2)</f>
        <v>Ammatillinen koulutus investointimenot yhteensä</v>
      </c>
    </row>
    <row r="1147" spans="1:16" ht="18" x14ac:dyDescent="0.3">
      <c r="A1147" s="1" t="s">
        <v>51</v>
      </c>
      <c r="B1147" s="1" t="s">
        <v>275</v>
      </c>
      <c r="C1147" s="1">
        <v>-0.13400000000000001</v>
      </c>
      <c r="D1147" s="1">
        <v>1.81127536563239E-2</v>
      </c>
      <c r="E1147" s="1" t="s">
        <v>337</v>
      </c>
      <c r="F1147" s="3">
        <v>25</v>
      </c>
      <c r="G1147" s="3">
        <v>18</v>
      </c>
      <c r="H1147">
        <f>VLOOKUP(A1147,Taul1!A2:C834,3)</f>
        <v>1</v>
      </c>
      <c r="I1147" t="str">
        <f>VLOOKUP(A1147,Taul1!A2:C834,2)</f>
        <v>Korkea-asteen tutkinnon suorittaneet, miehet</v>
      </c>
      <c r="L1147" t="s">
        <v>1663</v>
      </c>
      <c r="M1147" t="str">
        <f t="shared" si="17"/>
        <v>25,18,-2</v>
      </c>
      <c r="O1147">
        <f>VLOOKUP(B1147,Taul1!A2:C834,3)</f>
        <v>0</v>
      </c>
      <c r="P1147" t="str">
        <f>VLOOKUP(B1147,Taul1!A2:C834,2)</f>
        <v>Kansalaisopistojen vapaa sivistystyö investointimenot yhteensä</v>
      </c>
    </row>
    <row r="1148" spans="1:16" ht="18" x14ac:dyDescent="0.3">
      <c r="A1148" s="1" t="s">
        <v>51</v>
      </c>
      <c r="B1148" s="1" t="s">
        <v>277</v>
      </c>
      <c r="C1148" s="1">
        <v>-0.123</v>
      </c>
      <c r="D1148" s="1">
        <v>3.0928455743892799E-2</v>
      </c>
      <c r="E1148" s="1" t="s">
        <v>337</v>
      </c>
      <c r="F1148" s="3">
        <v>25</v>
      </c>
      <c r="G1148" s="3">
        <v>19</v>
      </c>
      <c r="H1148">
        <f>VLOOKUP(A1148,Taul1!A2:C834,3)</f>
        <v>1</v>
      </c>
      <c r="I1148" t="str">
        <f>VLOOKUP(A1148,Taul1!A2:C834,2)</f>
        <v>Korkea-asteen tutkinnon suorittaneet, miehet</v>
      </c>
      <c r="L1148" t="s">
        <v>1663</v>
      </c>
      <c r="M1148" t="str">
        <f t="shared" si="17"/>
        <v>25,19,-2</v>
      </c>
      <c r="O1148">
        <f>VLOOKUP(B1148,Taul1!A2:C834,3)</f>
        <v>0</v>
      </c>
      <c r="P1148" t="str">
        <f>VLOOKUP(B1148,Taul1!A2:C834,2)</f>
        <v>Taiteen perusopetus investointimenot yhteensä</v>
      </c>
    </row>
    <row r="1149" spans="1:16" ht="18" x14ac:dyDescent="0.3">
      <c r="A1149" s="1" t="s">
        <v>51</v>
      </c>
      <c r="B1149" s="1" t="s">
        <v>279</v>
      </c>
      <c r="C1149" s="1">
        <v>-0.13600000000000001</v>
      </c>
      <c r="D1149" s="1">
        <v>1.67241348466989E-2</v>
      </c>
      <c r="E1149" s="1" t="s">
        <v>337</v>
      </c>
      <c r="F1149" s="3">
        <v>25</v>
      </c>
      <c r="G1149" s="3">
        <v>20</v>
      </c>
      <c r="H1149">
        <f>VLOOKUP(A1149,Taul1!A2:C834,3)</f>
        <v>1</v>
      </c>
      <c r="I1149" t="str">
        <f>VLOOKUP(A1149,Taul1!A2:C834,2)</f>
        <v>Korkea-asteen tutkinnon suorittaneet, miehet</v>
      </c>
      <c r="L1149" t="s">
        <v>1663</v>
      </c>
      <c r="M1149" t="str">
        <f t="shared" si="17"/>
        <v>25,20,-2</v>
      </c>
      <c r="O1149">
        <f>VLOOKUP(B1149,Taul1!A2:C834,3)</f>
        <v>0</v>
      </c>
      <c r="P1149" t="str">
        <f>VLOOKUP(B1149,Taul1!A2:C834,2)</f>
        <v>Muu opetustoiminta investointimenot yhteensä</v>
      </c>
    </row>
    <row r="1150" spans="1:16" ht="18" x14ac:dyDescent="0.3">
      <c r="A1150" s="1" t="s">
        <v>51</v>
      </c>
      <c r="B1150" s="1" t="s">
        <v>281</v>
      </c>
      <c r="C1150" s="1">
        <v>-1E-3</v>
      </c>
      <c r="D1150" s="1">
        <v>0.99129705462913598</v>
      </c>
      <c r="E1150" s="1" t="s">
        <v>337</v>
      </c>
      <c r="F1150" s="3">
        <v>25</v>
      </c>
      <c r="G1150" s="3">
        <v>21</v>
      </c>
      <c r="H1150">
        <f>VLOOKUP(A1150,Taul1!A2:C834,3)</f>
        <v>1</v>
      </c>
      <c r="I1150" t="str">
        <f>VLOOKUP(A1150,Taul1!A2:C834,2)</f>
        <v>Korkea-asteen tutkinnon suorittaneet, miehet</v>
      </c>
      <c r="L1150" t="s">
        <v>1663</v>
      </c>
      <c r="M1150" t="str">
        <f t="shared" si="17"/>
        <v>25,21,-1</v>
      </c>
      <c r="O1150">
        <f>VLOOKUP(B1150,Taul1!A2:C834,3)</f>
        <v>0</v>
      </c>
      <c r="P1150" t="str">
        <f>VLOOKUP(B1150,Taul1!A2:C834,2)</f>
        <v>Kirjastotoiminta investointimenot yhteensä</v>
      </c>
    </row>
    <row r="1151" spans="1:16" ht="18" x14ac:dyDescent="0.3">
      <c r="A1151" s="1" t="s">
        <v>51</v>
      </c>
      <c r="B1151" s="1" t="s">
        <v>283</v>
      </c>
      <c r="C1151" s="1">
        <v>0.214</v>
      </c>
      <c r="D1151" s="1">
        <v>1.5066972898758401E-4</v>
      </c>
      <c r="E1151" s="1" t="s">
        <v>337</v>
      </c>
      <c r="F1151" s="3">
        <v>25</v>
      </c>
      <c r="G1151" s="3">
        <v>22</v>
      </c>
      <c r="H1151">
        <f>VLOOKUP(A1151,Taul1!A2:C834,3)</f>
        <v>1</v>
      </c>
      <c r="I1151" t="str">
        <f>VLOOKUP(A1151,Taul1!A2:C834,2)</f>
        <v>Korkea-asteen tutkinnon suorittaneet, miehet</v>
      </c>
      <c r="L1151" t="s">
        <v>1663</v>
      </c>
      <c r="M1151" t="str">
        <f t="shared" si="17"/>
        <v>25,22,2</v>
      </c>
      <c r="O1151">
        <f>VLOOKUP(B1151,Taul1!A2:C834,3)</f>
        <v>0</v>
      </c>
      <c r="P1151" t="str">
        <f>VLOOKUP(B1151,Taul1!A2:C834,2)</f>
        <v>Liikunta ja ulkoilu investointimenot yhteensä</v>
      </c>
    </row>
    <row r="1152" spans="1:16" ht="18" x14ac:dyDescent="0.3">
      <c r="A1152" s="1" t="s">
        <v>51</v>
      </c>
      <c r="B1152" s="1" t="s">
        <v>285</v>
      </c>
      <c r="C1152" s="1">
        <v>-8.7999999999999995E-2</v>
      </c>
      <c r="D1152" s="1">
        <v>0.121759854530993</v>
      </c>
      <c r="E1152" s="1" t="s">
        <v>337</v>
      </c>
      <c r="F1152" s="3">
        <v>25</v>
      </c>
      <c r="G1152" s="3">
        <v>23</v>
      </c>
      <c r="H1152">
        <f>VLOOKUP(A1152,Taul1!A2:C834,3)</f>
        <v>1</v>
      </c>
      <c r="I1152" t="str">
        <f>VLOOKUP(A1152,Taul1!A2:C834,2)</f>
        <v>Korkea-asteen tutkinnon suorittaneet, miehet</v>
      </c>
      <c r="L1152" t="s">
        <v>1663</v>
      </c>
      <c r="M1152" t="str">
        <f t="shared" si="17"/>
        <v>25,23,-1</v>
      </c>
      <c r="O1152">
        <f>VLOOKUP(B1152,Taul1!A2:C834,3)</f>
        <v>0</v>
      </c>
      <c r="P1152" t="str">
        <f>VLOOKUP(B1152,Taul1!A2:C834,2)</f>
        <v>Nuorisotoiminta investointimenot yhteensä</v>
      </c>
    </row>
    <row r="1153" spans="1:16" ht="18" x14ac:dyDescent="0.3">
      <c r="A1153" s="1" t="s">
        <v>51</v>
      </c>
      <c r="B1153" s="1" t="s">
        <v>287</v>
      </c>
      <c r="C1153" s="1">
        <v>-0.187</v>
      </c>
      <c r="D1153" s="1">
        <v>9.6686021944969404E-4</v>
      </c>
      <c r="E1153" s="1" t="s">
        <v>337</v>
      </c>
      <c r="F1153" s="3">
        <v>25</v>
      </c>
      <c r="G1153" s="3">
        <v>24</v>
      </c>
      <c r="H1153">
        <f>VLOOKUP(A1153,Taul1!A2:C834,3)</f>
        <v>1</v>
      </c>
      <c r="I1153" t="str">
        <f>VLOOKUP(A1153,Taul1!A2:C834,2)</f>
        <v>Korkea-asteen tutkinnon suorittaneet, miehet</v>
      </c>
      <c r="L1153" t="s">
        <v>1663</v>
      </c>
      <c r="M1153" t="str">
        <f t="shared" si="17"/>
        <v>25,24,-2</v>
      </c>
      <c r="O1153">
        <f>VLOOKUP(B1153,Taul1!A2:C834,3)</f>
        <v>0</v>
      </c>
      <c r="P1153" t="str">
        <f>VLOOKUP(B1153,Taul1!A2:C834,2)</f>
        <v>Museo- ja näyttelytoiminta investointimenot yhteensä</v>
      </c>
    </row>
    <row r="1154" spans="1:16" ht="18" x14ac:dyDescent="0.3">
      <c r="A1154" s="1" t="s">
        <v>51</v>
      </c>
      <c r="B1154" s="1" t="s">
        <v>289</v>
      </c>
      <c r="C1154" s="1">
        <v>-0.16600000000000001</v>
      </c>
      <c r="D1154" s="1">
        <v>3.3043342135600198E-3</v>
      </c>
      <c r="E1154" s="1" t="s">
        <v>337</v>
      </c>
      <c r="F1154" s="3">
        <v>25</v>
      </c>
      <c r="G1154" s="3">
        <v>25</v>
      </c>
      <c r="H1154">
        <f>VLOOKUP(A1154,Taul1!A2:C834,3)</f>
        <v>1</v>
      </c>
      <c r="I1154" t="str">
        <f>VLOOKUP(A1154,Taul1!A2:C834,2)</f>
        <v>Korkea-asteen tutkinnon suorittaneet, miehet</v>
      </c>
      <c r="L1154" t="s">
        <v>1663</v>
      </c>
      <c r="M1154" t="str">
        <f t="shared" si="17"/>
        <v>25,25,-2</v>
      </c>
      <c r="O1154">
        <f>VLOOKUP(B1154,Taul1!A2:C834,3)</f>
        <v>0</v>
      </c>
      <c r="P1154" t="str">
        <f>VLOOKUP(B1154,Taul1!A2:C834,2)</f>
        <v>Teatteri-, tanssi- ja sirkustoiminta investointimenot yhteensä</v>
      </c>
    </row>
    <row r="1155" spans="1:16" ht="18" x14ac:dyDescent="0.3">
      <c r="A1155" s="1" t="s">
        <v>51</v>
      </c>
      <c r="B1155" s="1" t="s">
        <v>291</v>
      </c>
      <c r="C1155" s="1">
        <v>-0.191</v>
      </c>
      <c r="D1155" s="1">
        <v>7.3370578578113501E-4</v>
      </c>
      <c r="E1155" s="1" t="s">
        <v>337</v>
      </c>
      <c r="F1155" s="3">
        <v>25</v>
      </c>
      <c r="G1155" s="3">
        <v>26</v>
      </c>
      <c r="H1155">
        <f>VLOOKUP(A1155,Taul1!A2:C834,3)</f>
        <v>1</v>
      </c>
      <c r="I1155" t="str">
        <f>VLOOKUP(A1155,Taul1!A2:C834,2)</f>
        <v>Korkea-asteen tutkinnon suorittaneet, miehet</v>
      </c>
      <c r="L1155" t="s">
        <v>1663</v>
      </c>
      <c r="M1155" t="str">
        <f t="shared" ref="M1155:M1218" si="18">F1155&amp;L1155&amp;G1155&amp;L1155&amp;INT(C1155*10)</f>
        <v>25,26,-2</v>
      </c>
      <c r="O1155">
        <f>VLOOKUP(B1155,Taul1!A2:C834,3)</f>
        <v>0</v>
      </c>
      <c r="P1155" t="str">
        <f>VLOOKUP(B1155,Taul1!A2:C834,2)</f>
        <v>Musiikkitoiminta investointimenot yhteensä</v>
      </c>
    </row>
    <row r="1156" spans="1:16" ht="18" x14ac:dyDescent="0.3">
      <c r="A1156" s="1" t="s">
        <v>51</v>
      </c>
      <c r="B1156" s="1" t="s">
        <v>293</v>
      </c>
      <c r="C1156" s="1">
        <v>-7.4999999999999997E-2</v>
      </c>
      <c r="D1156" s="1">
        <v>0.19031485638871701</v>
      </c>
      <c r="E1156" s="1" t="s">
        <v>337</v>
      </c>
      <c r="F1156" s="3">
        <v>25</v>
      </c>
      <c r="G1156" s="3">
        <v>27</v>
      </c>
      <c r="H1156">
        <f>VLOOKUP(A1156,Taul1!A2:C834,3)</f>
        <v>1</v>
      </c>
      <c r="I1156" t="str">
        <f>VLOOKUP(A1156,Taul1!A2:C834,2)</f>
        <v>Korkea-asteen tutkinnon suorittaneet, miehet</v>
      </c>
      <c r="L1156" t="s">
        <v>1663</v>
      </c>
      <c r="M1156" t="str">
        <f t="shared" si="18"/>
        <v>25,27,-1</v>
      </c>
      <c r="O1156">
        <f>VLOOKUP(B1156,Taul1!A2:C834,3)</f>
        <v>0</v>
      </c>
      <c r="P1156" t="str">
        <f>VLOOKUP(B1156,Taul1!A2:C834,2)</f>
        <v>Muu kulttuuritoiminta investointimenot yhteensä</v>
      </c>
    </row>
    <row r="1157" spans="1:16" ht="18" x14ac:dyDescent="0.3">
      <c r="A1157" s="1" t="s">
        <v>51</v>
      </c>
      <c r="B1157" s="1" t="s">
        <v>295</v>
      </c>
      <c r="C1157" s="1">
        <v>0.185</v>
      </c>
      <c r="D1157" s="1">
        <v>1.0467620170006001E-3</v>
      </c>
      <c r="E1157" s="1" t="s">
        <v>337</v>
      </c>
      <c r="F1157" s="3">
        <v>25</v>
      </c>
      <c r="G1157" s="3">
        <v>28</v>
      </c>
      <c r="H1157">
        <f>VLOOKUP(A1157,Taul1!A2:C834,3)</f>
        <v>1</v>
      </c>
      <c r="I1157" t="str">
        <f>VLOOKUP(A1157,Taul1!A2:C834,2)</f>
        <v>Korkea-asteen tutkinnon suorittaneet, miehet</v>
      </c>
      <c r="L1157" t="s">
        <v>1663</v>
      </c>
      <c r="M1157" t="str">
        <f t="shared" si="18"/>
        <v>25,28,1</v>
      </c>
      <c r="O1157">
        <f>VLOOKUP(B1157,Taul1!A2:C834,3)</f>
        <v>0</v>
      </c>
      <c r="P1157" t="str">
        <f>VLOOKUP(B1157,Taul1!A2:C834,2)</f>
        <v>Opetus- ja kulttuuritoiminta yhteensä investointimenot yhteensä</v>
      </c>
    </row>
    <row r="1158" spans="1:16" ht="18" x14ac:dyDescent="0.3">
      <c r="A1158" s="1" t="s">
        <v>51</v>
      </c>
      <c r="B1158" s="1" t="s">
        <v>297</v>
      </c>
      <c r="C1158" s="1">
        <v>-8.3000000000000004E-2</v>
      </c>
      <c r="D1158" s="1">
        <v>0.143908974430731</v>
      </c>
      <c r="E1158" s="1" t="s">
        <v>337</v>
      </c>
      <c r="F1158" s="3">
        <v>25</v>
      </c>
      <c r="G1158" s="3">
        <v>29</v>
      </c>
      <c r="H1158">
        <f>VLOOKUP(A1158,Taul1!A2:C834,3)</f>
        <v>1</v>
      </c>
      <c r="I1158" t="str">
        <f>VLOOKUP(A1158,Taul1!A2:C834,2)</f>
        <v>Korkea-asteen tutkinnon suorittaneet, miehet</v>
      </c>
      <c r="L1158" t="s">
        <v>1663</v>
      </c>
      <c r="M1158" t="str">
        <f t="shared" si="18"/>
        <v>25,29,-1</v>
      </c>
      <c r="O1158">
        <f>VLOOKUP(B1158,Taul1!A2:C834,3)</f>
        <v>0</v>
      </c>
      <c r="P1158" t="str">
        <f>VLOOKUP(B1158,Taul1!A2:C834,2)</f>
        <v>Yhdyskuntasuunnittelu investointimenot yhteensä</v>
      </c>
    </row>
    <row r="1159" spans="1:16" ht="18" x14ac:dyDescent="0.3">
      <c r="A1159" s="1" t="s">
        <v>51</v>
      </c>
      <c r="B1159" s="1" t="s">
        <v>299</v>
      </c>
      <c r="C1159" s="1">
        <v>-0.104</v>
      </c>
      <c r="D1159" s="1">
        <v>6.7653260429936399E-2</v>
      </c>
      <c r="E1159" s="1" t="s">
        <v>337</v>
      </c>
      <c r="F1159" s="3">
        <v>25</v>
      </c>
      <c r="G1159" s="3">
        <v>30</v>
      </c>
      <c r="H1159">
        <f>VLOOKUP(A1159,Taul1!A2:C834,3)</f>
        <v>1</v>
      </c>
      <c r="I1159" t="str">
        <f>VLOOKUP(A1159,Taul1!A2:C834,2)</f>
        <v>Korkea-asteen tutkinnon suorittaneet, miehet</v>
      </c>
      <c r="L1159" t="s">
        <v>1663</v>
      </c>
      <c r="M1159" t="str">
        <f t="shared" si="18"/>
        <v>25,30,-2</v>
      </c>
      <c r="O1159">
        <f>VLOOKUP(B1159,Taul1!A2:C834,3)</f>
        <v>0</v>
      </c>
      <c r="P1159" t="str">
        <f>VLOOKUP(B1159,Taul1!A2:C834,2)</f>
        <v>Rakennusvalvonta investointimenot yhteensä</v>
      </c>
    </row>
    <row r="1160" spans="1:16" ht="18" x14ac:dyDescent="0.3">
      <c r="A1160" s="1" t="s">
        <v>51</v>
      </c>
      <c r="B1160" s="1" t="s">
        <v>301</v>
      </c>
      <c r="C1160" s="1">
        <v>-0.14399999999999999</v>
      </c>
      <c r="D1160" s="1">
        <v>1.08563583940318E-2</v>
      </c>
      <c r="E1160" s="1" t="s">
        <v>337</v>
      </c>
      <c r="F1160" s="3">
        <v>25</v>
      </c>
      <c r="G1160" s="3">
        <v>31</v>
      </c>
      <c r="H1160">
        <f>VLOOKUP(A1160,Taul1!A2:C834,3)</f>
        <v>1</v>
      </c>
      <c r="I1160" t="str">
        <f>VLOOKUP(A1160,Taul1!A2:C834,2)</f>
        <v>Korkea-asteen tutkinnon suorittaneet, miehet</v>
      </c>
      <c r="L1160" t="s">
        <v>1663</v>
      </c>
      <c r="M1160" t="str">
        <f t="shared" si="18"/>
        <v>25,31,-2</v>
      </c>
      <c r="O1160">
        <f>VLOOKUP(B1160,Taul1!A2:C834,3)</f>
        <v>0</v>
      </c>
      <c r="P1160" t="str">
        <f>VLOOKUP(B1160,Taul1!A2:C834,2)</f>
        <v>Ympäristön huolto investointimenot yhteensä</v>
      </c>
    </row>
    <row r="1161" spans="1:16" ht="18" x14ac:dyDescent="0.3">
      <c r="A1161" s="1" t="s">
        <v>51</v>
      </c>
      <c r="B1161" s="1" t="s">
        <v>303</v>
      </c>
      <c r="C1161" s="1">
        <v>0.113</v>
      </c>
      <c r="D1161" s="1">
        <v>4.6888563287317803E-2</v>
      </c>
      <c r="E1161" s="1" t="s">
        <v>337</v>
      </c>
      <c r="F1161" s="3">
        <v>25</v>
      </c>
      <c r="G1161" s="3">
        <v>32</v>
      </c>
      <c r="H1161">
        <f>VLOOKUP(A1161,Taul1!A2:C834,3)</f>
        <v>1</v>
      </c>
      <c r="I1161" t="str">
        <f>VLOOKUP(A1161,Taul1!A2:C834,2)</f>
        <v>Korkea-asteen tutkinnon suorittaneet, miehet</v>
      </c>
      <c r="L1161" t="s">
        <v>1663</v>
      </c>
      <c r="M1161" t="str">
        <f t="shared" si="18"/>
        <v>25,32,1</v>
      </c>
      <c r="O1161">
        <f>VLOOKUP(B1161,Taul1!A2:C834,3)</f>
        <v>0</v>
      </c>
      <c r="P1161" t="str">
        <f>VLOOKUP(B1161,Taul1!A2:C834,2)</f>
        <v>Liikenneväylät investointimenot yhteensä</v>
      </c>
    </row>
    <row r="1162" spans="1:16" ht="18" x14ac:dyDescent="0.3">
      <c r="A1162" s="1" t="s">
        <v>51</v>
      </c>
      <c r="B1162" s="1" t="s">
        <v>305</v>
      </c>
      <c r="C1162" s="1">
        <v>9.2999999999999999E-2</v>
      </c>
      <c r="D1162" s="1">
        <v>0.102089710755533</v>
      </c>
      <c r="E1162" s="1" t="s">
        <v>337</v>
      </c>
      <c r="F1162" s="3">
        <v>25</v>
      </c>
      <c r="G1162" s="3">
        <v>33</v>
      </c>
      <c r="H1162">
        <f>VLOOKUP(A1162,Taul1!A2:C834,3)</f>
        <v>1</v>
      </c>
      <c r="I1162" t="str">
        <f>VLOOKUP(A1162,Taul1!A2:C834,2)</f>
        <v>Korkea-asteen tutkinnon suorittaneet, miehet</v>
      </c>
      <c r="L1162" t="s">
        <v>1663</v>
      </c>
      <c r="M1162" t="str">
        <f t="shared" si="18"/>
        <v>25,33,0</v>
      </c>
      <c r="O1162">
        <f>VLOOKUP(B1162,Taul1!A2:C834,3)</f>
        <v>0</v>
      </c>
      <c r="P1162" t="str">
        <f>VLOOKUP(B1162,Taul1!A2:C834,2)</f>
        <v>Puistot ja yleiset alueet investointimenot yhteensä</v>
      </c>
    </row>
    <row r="1163" spans="1:16" ht="18" x14ac:dyDescent="0.3">
      <c r="A1163" s="1" t="s">
        <v>51</v>
      </c>
      <c r="B1163" s="1" t="s">
        <v>307</v>
      </c>
      <c r="C1163" s="1">
        <v>-1.4E-2</v>
      </c>
      <c r="D1163" s="1">
        <v>0.80816204131760705</v>
      </c>
      <c r="E1163" s="1" t="s">
        <v>337</v>
      </c>
      <c r="F1163" s="3">
        <v>25</v>
      </c>
      <c r="G1163" s="3">
        <v>34</v>
      </c>
      <c r="H1163">
        <f>VLOOKUP(A1163,Taul1!A2:C834,3)</f>
        <v>1</v>
      </c>
      <c r="I1163" t="str">
        <f>VLOOKUP(A1163,Taul1!A2:C834,2)</f>
        <v>Korkea-asteen tutkinnon suorittaneet, miehet</v>
      </c>
      <c r="L1163" t="s">
        <v>1663</v>
      </c>
      <c r="M1163" t="str">
        <f t="shared" si="18"/>
        <v>25,34,-1</v>
      </c>
      <c r="O1163">
        <f>VLOOKUP(B1163,Taul1!A2:C834,3)</f>
        <v>0</v>
      </c>
      <c r="P1163" t="str">
        <f>VLOOKUP(B1163,Taul1!A2:C834,2)</f>
        <v>Palo- ja pelastustoiminta investointimenot yhteensä</v>
      </c>
    </row>
    <row r="1164" spans="1:16" ht="18" x14ac:dyDescent="0.3">
      <c r="A1164" s="1" t="s">
        <v>51</v>
      </c>
      <c r="B1164" s="1" t="s">
        <v>309</v>
      </c>
      <c r="C1164" s="1">
        <v>-5.1999999999999998E-2</v>
      </c>
      <c r="D1164" s="1">
        <v>0.36346397803595298</v>
      </c>
      <c r="E1164" s="1" t="s">
        <v>337</v>
      </c>
      <c r="F1164" s="3">
        <v>25</v>
      </c>
      <c r="G1164" s="3">
        <v>35</v>
      </c>
      <c r="H1164">
        <f>VLOOKUP(A1164,Taul1!A2:C834,3)</f>
        <v>1</v>
      </c>
      <c r="I1164" t="str">
        <f>VLOOKUP(A1164,Taul1!A2:C834,2)</f>
        <v>Korkea-asteen tutkinnon suorittaneet, miehet</v>
      </c>
      <c r="L1164" t="s">
        <v>1663</v>
      </c>
      <c r="M1164" t="str">
        <f t="shared" si="18"/>
        <v>25,35,-1</v>
      </c>
      <c r="O1164">
        <f>VLOOKUP(B1164,Taul1!A2:C834,3)</f>
        <v>0</v>
      </c>
      <c r="P1164" t="str">
        <f>VLOOKUP(B1164,Taul1!A2:C834,2)</f>
        <v>Lomituspalvelut investointimenot yhteensä</v>
      </c>
    </row>
    <row r="1165" spans="1:16" ht="18" x14ac:dyDescent="0.3">
      <c r="A1165" s="1" t="s">
        <v>51</v>
      </c>
      <c r="B1165" s="1" t="s">
        <v>311</v>
      </c>
      <c r="C1165" s="1">
        <v>-0.111</v>
      </c>
      <c r="D1165" s="1">
        <v>4.9939013410569701E-2</v>
      </c>
      <c r="E1165" s="1" t="s">
        <v>337</v>
      </c>
      <c r="F1165" s="3">
        <v>25</v>
      </c>
      <c r="G1165" s="3">
        <v>36</v>
      </c>
      <c r="H1165">
        <f>VLOOKUP(A1165,Taul1!A2:C834,3)</f>
        <v>1</v>
      </c>
      <c r="I1165" t="str">
        <f>VLOOKUP(A1165,Taul1!A2:C834,2)</f>
        <v>Korkea-asteen tutkinnon suorittaneet, miehet</v>
      </c>
      <c r="L1165" t="s">
        <v>1663</v>
      </c>
      <c r="M1165" t="str">
        <f t="shared" si="18"/>
        <v>25,36,-2</v>
      </c>
      <c r="O1165">
        <f>VLOOKUP(B1165,Taul1!A2:C834,3)</f>
        <v>0</v>
      </c>
      <c r="P1165" t="str">
        <f>VLOOKUP(B1165,Taul1!A2:C834,2)</f>
        <v>Tila- ja vuokrauspalvelut investointimenot yhteensä</v>
      </c>
    </row>
    <row r="1166" spans="1:16" ht="18" x14ac:dyDescent="0.3">
      <c r="A1166" s="1" t="s">
        <v>51</v>
      </c>
      <c r="B1166" s="1" t="s">
        <v>313</v>
      </c>
      <c r="C1166" s="1">
        <v>-6.0000000000000001E-3</v>
      </c>
      <c r="D1166" s="1">
        <v>0.91919416892527805</v>
      </c>
      <c r="E1166" s="1" t="s">
        <v>337</v>
      </c>
      <c r="F1166" s="3">
        <v>25</v>
      </c>
      <c r="G1166" s="3">
        <v>37</v>
      </c>
      <c r="H1166">
        <f>VLOOKUP(A1166,Taul1!A2:C834,3)</f>
        <v>1</v>
      </c>
      <c r="I1166" t="str">
        <f>VLOOKUP(A1166,Taul1!A2:C834,2)</f>
        <v>Korkea-asteen tutkinnon suorittaneet, miehet</v>
      </c>
      <c r="L1166" t="s">
        <v>1663</v>
      </c>
      <c r="M1166" t="str">
        <f t="shared" si="18"/>
        <v>25,37,-1</v>
      </c>
      <c r="O1166">
        <f>VLOOKUP(B1166,Taul1!A2:C834,3)</f>
        <v>0</v>
      </c>
      <c r="P1166" t="str">
        <f>VLOOKUP(B1166,Taul1!A2:C834,2)</f>
        <v>Tukipalvelut investointimenot yhteensä</v>
      </c>
    </row>
    <row r="1167" spans="1:16" ht="18" x14ac:dyDescent="0.3">
      <c r="A1167" s="1" t="s">
        <v>51</v>
      </c>
      <c r="B1167" s="1" t="s">
        <v>315</v>
      </c>
      <c r="C1167" s="1">
        <v>6.2E-2</v>
      </c>
      <c r="D1167" s="1">
        <v>0.27662963330739798</v>
      </c>
      <c r="E1167" s="1" t="s">
        <v>337</v>
      </c>
      <c r="F1167" s="3">
        <v>25</v>
      </c>
      <c r="G1167" s="3">
        <v>38</v>
      </c>
      <c r="H1167">
        <f>VLOOKUP(A1167,Taul1!A2:C834,3)</f>
        <v>1</v>
      </c>
      <c r="I1167" t="str">
        <f>VLOOKUP(A1167,Taul1!A2:C834,2)</f>
        <v>Korkea-asteen tutkinnon suorittaneet, miehet</v>
      </c>
      <c r="L1167" t="s">
        <v>1663</v>
      </c>
      <c r="M1167" t="str">
        <f t="shared" si="18"/>
        <v>25,38,0</v>
      </c>
      <c r="O1167">
        <f>VLOOKUP(B1167,Taul1!A2:C834,3)</f>
        <v>0</v>
      </c>
      <c r="P1167" t="str">
        <f>VLOOKUP(B1167,Taul1!A2:C834,2)</f>
        <v>Elinkeinoelämän edistäminen investointimenot yhteensä</v>
      </c>
    </row>
    <row r="1168" spans="1:16" ht="18" x14ac:dyDescent="0.3">
      <c r="A1168" s="1" t="s">
        <v>51</v>
      </c>
      <c r="B1168" s="1" t="s">
        <v>317</v>
      </c>
      <c r="C1168" s="1">
        <v>7.5999999999999998E-2</v>
      </c>
      <c r="D1168" s="1">
        <v>0.183122626805091</v>
      </c>
      <c r="E1168" s="1" t="s">
        <v>337</v>
      </c>
      <c r="F1168" s="3">
        <v>25</v>
      </c>
      <c r="G1168" s="3">
        <v>39</v>
      </c>
      <c r="H1168">
        <f>VLOOKUP(A1168,Taul1!A2:C834,3)</f>
        <v>1</v>
      </c>
      <c r="I1168" t="str">
        <f>VLOOKUP(A1168,Taul1!A2:C834,2)</f>
        <v>Korkea-asteen tutkinnon suorittaneet, miehet</v>
      </c>
      <c r="L1168" t="s">
        <v>1663</v>
      </c>
      <c r="M1168" t="str">
        <f t="shared" si="18"/>
        <v>25,39,0</v>
      </c>
      <c r="O1168">
        <f>VLOOKUP(B1168,Taul1!A2:C834,3)</f>
        <v>0</v>
      </c>
      <c r="P1168" t="str">
        <f>VLOOKUP(B1168,Taul1!A2:C834,2)</f>
        <v>Vesihuolto investointimenot yhteensä</v>
      </c>
    </row>
    <row r="1169" spans="1:16" ht="18" x14ac:dyDescent="0.3">
      <c r="A1169" s="1" t="s">
        <v>51</v>
      </c>
      <c r="B1169" s="1" t="s">
        <v>319</v>
      </c>
      <c r="C1169" s="1">
        <v>3.5000000000000003E-2</v>
      </c>
      <c r="D1169" s="1">
        <v>0.53687354080376803</v>
      </c>
      <c r="E1169" s="1" t="s">
        <v>337</v>
      </c>
      <c r="F1169" s="3">
        <v>25</v>
      </c>
      <c r="G1169" s="3">
        <v>40</v>
      </c>
      <c r="H1169">
        <f>VLOOKUP(A1169,Taul1!A2:C834,3)</f>
        <v>1</v>
      </c>
      <c r="I1169" t="str">
        <f>VLOOKUP(A1169,Taul1!A2:C834,2)</f>
        <v>Korkea-asteen tutkinnon suorittaneet, miehet</v>
      </c>
      <c r="L1169" t="s">
        <v>1663</v>
      </c>
      <c r="M1169" t="str">
        <f t="shared" si="18"/>
        <v>25,40,0</v>
      </c>
      <c r="O1169">
        <f>VLOOKUP(B1169,Taul1!A2:C834,3)</f>
        <v>0</v>
      </c>
      <c r="P1169" t="str">
        <f>VLOOKUP(B1169,Taul1!A2:C834,2)</f>
        <v>Energiahuolto investointimenot yhteensä</v>
      </c>
    </row>
    <row r="1170" spans="1:16" ht="18" x14ac:dyDescent="0.3">
      <c r="A1170" s="1" t="s">
        <v>51</v>
      </c>
      <c r="B1170" s="1" t="s">
        <v>321</v>
      </c>
      <c r="C1170" s="1">
        <v>-8.0000000000000002E-3</v>
      </c>
      <c r="D1170" s="1">
        <v>0.88492963812089898</v>
      </c>
      <c r="E1170" s="1" t="s">
        <v>337</v>
      </c>
      <c r="F1170" s="3">
        <v>25</v>
      </c>
      <c r="G1170" s="3">
        <v>41</v>
      </c>
      <c r="H1170">
        <f>VLOOKUP(A1170,Taul1!A2:C834,3)</f>
        <v>1</v>
      </c>
      <c r="I1170" t="str">
        <f>VLOOKUP(A1170,Taul1!A2:C834,2)</f>
        <v>Korkea-asteen tutkinnon suorittaneet, miehet</v>
      </c>
      <c r="L1170" t="s">
        <v>1663</v>
      </c>
      <c r="M1170" t="str">
        <f t="shared" si="18"/>
        <v>25,41,-1</v>
      </c>
      <c r="O1170">
        <f>VLOOKUP(B1170,Taul1!A2:C834,3)</f>
        <v>0</v>
      </c>
      <c r="P1170" t="str">
        <f>VLOOKUP(B1170,Taul1!A2:C834,2)</f>
        <v>Jätehuolto investointimenot yhteensä</v>
      </c>
    </row>
    <row r="1171" spans="1:16" ht="18" x14ac:dyDescent="0.3">
      <c r="A1171" s="1" t="s">
        <v>51</v>
      </c>
      <c r="B1171" s="1" t="s">
        <v>323</v>
      </c>
      <c r="C1171" s="1">
        <v>-0.33700000000000002</v>
      </c>
      <c r="D1171" s="2">
        <v>1.0732440491878399E-9</v>
      </c>
      <c r="E1171" s="1" t="s">
        <v>337</v>
      </c>
      <c r="F1171" s="3">
        <v>25</v>
      </c>
      <c r="G1171" s="3">
        <v>42</v>
      </c>
      <c r="H1171">
        <f>VLOOKUP(A1171,Taul1!A2:C834,3)</f>
        <v>1</v>
      </c>
      <c r="I1171" t="str">
        <f>VLOOKUP(A1171,Taul1!A2:C834,2)</f>
        <v>Korkea-asteen tutkinnon suorittaneet, miehet</v>
      </c>
      <c r="L1171" t="s">
        <v>1663</v>
      </c>
      <c r="M1171" t="str">
        <f t="shared" si="18"/>
        <v>25,42,-4</v>
      </c>
      <c r="O1171">
        <f>VLOOKUP(B1171,Taul1!A2:C834,3)</f>
        <v>0</v>
      </c>
      <c r="P1171" t="str">
        <f>VLOOKUP(B1171,Taul1!A2:C834,2)</f>
        <v>Joukkoliikenne investointimenot yhteensä</v>
      </c>
    </row>
    <row r="1172" spans="1:16" ht="18" x14ac:dyDescent="0.3">
      <c r="A1172" s="1" t="s">
        <v>51</v>
      </c>
      <c r="B1172" s="1" t="s">
        <v>325</v>
      </c>
      <c r="C1172" s="1">
        <v>-3.5000000000000003E-2</v>
      </c>
      <c r="D1172" s="1">
        <v>0.54338527809173598</v>
      </c>
      <c r="E1172" s="1" t="s">
        <v>337</v>
      </c>
      <c r="F1172" s="3">
        <v>25</v>
      </c>
      <c r="G1172" s="3">
        <v>43</v>
      </c>
      <c r="H1172">
        <f>VLOOKUP(A1172,Taul1!A2:C834,3)</f>
        <v>1</v>
      </c>
      <c r="I1172" t="str">
        <f>VLOOKUP(A1172,Taul1!A2:C834,2)</f>
        <v>Korkea-asteen tutkinnon suorittaneet, miehet</v>
      </c>
      <c r="L1172" t="s">
        <v>1663</v>
      </c>
      <c r="M1172" t="str">
        <f t="shared" si="18"/>
        <v>25,43,-1</v>
      </c>
      <c r="O1172">
        <f>VLOOKUP(B1172,Taul1!A2:C834,3)</f>
        <v>0</v>
      </c>
      <c r="P1172" t="str">
        <f>VLOOKUP(B1172,Taul1!A2:C834,2)</f>
        <v>Satamatoiminta investointimenot yhteensä</v>
      </c>
    </row>
    <row r="1173" spans="1:16" ht="18" x14ac:dyDescent="0.3">
      <c r="A1173" s="1" t="s">
        <v>51</v>
      </c>
      <c r="B1173" s="1" t="s">
        <v>327</v>
      </c>
      <c r="C1173" s="1">
        <v>7.1999999999999995E-2</v>
      </c>
      <c r="D1173" s="1">
        <v>0.20365027015329301</v>
      </c>
      <c r="E1173" s="1" t="s">
        <v>337</v>
      </c>
      <c r="F1173" s="3">
        <v>25</v>
      </c>
      <c r="G1173" s="3">
        <v>44</v>
      </c>
      <c r="H1173">
        <f>VLOOKUP(A1173,Taul1!A2:C834,3)</f>
        <v>1</v>
      </c>
      <c r="I1173" t="str">
        <f>VLOOKUP(A1173,Taul1!A2:C834,2)</f>
        <v>Korkea-asteen tutkinnon suorittaneet, miehet</v>
      </c>
      <c r="L1173" t="s">
        <v>1663</v>
      </c>
      <c r="M1173" t="str">
        <f t="shared" si="18"/>
        <v>25,44,0</v>
      </c>
      <c r="O1173">
        <f>VLOOKUP(B1173,Taul1!A2:C834,3)</f>
        <v>0</v>
      </c>
      <c r="P1173" t="str">
        <f>VLOOKUP(B1173,Taul1!A2:C834,2)</f>
        <v>Maa- ja metsätilat investointimenot yhteensä</v>
      </c>
    </row>
    <row r="1174" spans="1:16" ht="18" x14ac:dyDescent="0.3">
      <c r="A1174" s="1" t="s">
        <v>51</v>
      </c>
      <c r="B1174" s="1" t="s">
        <v>329</v>
      </c>
      <c r="C1174" s="1">
        <v>0.157</v>
      </c>
      <c r="D1174" s="1">
        <v>5.6955765789205E-3</v>
      </c>
      <c r="E1174" s="1" t="s">
        <v>337</v>
      </c>
      <c r="F1174" s="3">
        <v>25</v>
      </c>
      <c r="G1174" s="3">
        <v>45</v>
      </c>
      <c r="H1174">
        <f>VLOOKUP(A1174,Taul1!A2:C834,3)</f>
        <v>1</v>
      </c>
      <c r="I1174" t="str">
        <f>VLOOKUP(A1174,Taul1!A2:C834,2)</f>
        <v>Korkea-asteen tutkinnon suorittaneet, miehet</v>
      </c>
      <c r="L1174" t="s">
        <v>1663</v>
      </c>
      <c r="M1174" t="str">
        <f t="shared" si="18"/>
        <v>25,45,1</v>
      </c>
      <c r="O1174">
        <f>VLOOKUP(B1174,Taul1!A2:C834,3)</f>
        <v>0</v>
      </c>
      <c r="P1174" t="str">
        <f>VLOOKUP(B1174,Taul1!A2:C834,2)</f>
        <v>Muu toiminta investointimenot yhteensä</v>
      </c>
    </row>
    <row r="1175" spans="1:16" ht="18" x14ac:dyDescent="0.3">
      <c r="A1175" s="1" t="s">
        <v>51</v>
      </c>
      <c r="B1175" s="1" t="s">
        <v>331</v>
      </c>
      <c r="C1175" s="1">
        <v>0.26500000000000001</v>
      </c>
      <c r="D1175" s="1">
        <v>2.19116320665513E-6</v>
      </c>
      <c r="E1175" s="1" t="s">
        <v>337</v>
      </c>
      <c r="F1175" s="3">
        <v>25</v>
      </c>
      <c r="G1175" s="3">
        <v>46</v>
      </c>
      <c r="H1175">
        <f>VLOOKUP(A1175,Taul1!A2:C834,3)</f>
        <v>1</v>
      </c>
      <c r="I1175" t="str">
        <f>VLOOKUP(A1175,Taul1!A2:C834,2)</f>
        <v>Korkea-asteen tutkinnon suorittaneet, miehet</v>
      </c>
      <c r="L1175" t="s">
        <v>1663</v>
      </c>
      <c r="M1175" t="str">
        <f t="shared" si="18"/>
        <v>25,46,2</v>
      </c>
      <c r="O1175">
        <f>VLOOKUP(B1175,Taul1!A2:C834,3)</f>
        <v>0</v>
      </c>
      <c r="P1175" t="str">
        <f>VLOOKUP(B1175,Taul1!A2:C834,2)</f>
        <v>Investoinnit yhteensä  investointimenot yhteensä</v>
      </c>
    </row>
    <row r="1176" spans="1:16" ht="18" x14ac:dyDescent="0.3">
      <c r="A1176" s="1" t="s">
        <v>51</v>
      </c>
      <c r="B1176" s="1" t="s">
        <v>117</v>
      </c>
      <c r="C1176" s="1">
        <v>-0.107</v>
      </c>
      <c r="D1176" s="1">
        <v>6.0096978316570598E-2</v>
      </c>
      <c r="E1176" s="1" t="s">
        <v>337</v>
      </c>
      <c r="F1176" s="3">
        <v>25</v>
      </c>
      <c r="G1176" s="3">
        <v>47</v>
      </c>
      <c r="H1176">
        <f>VLOOKUP(A1176,Taul1!A2:C834,3)</f>
        <v>1</v>
      </c>
      <c r="I1176" t="str">
        <f>VLOOKUP(A1176,Taul1!A2:C834,2)</f>
        <v>Korkea-asteen tutkinnon suorittaneet, miehet</v>
      </c>
      <c r="L1176" t="s">
        <v>1663</v>
      </c>
      <c r="M1176" t="str">
        <f t="shared" si="18"/>
        <v>25,47,-2</v>
      </c>
      <c r="O1176">
        <f>VLOOKUP(B1176,Taul1!A2:C834,3)</f>
        <v>0</v>
      </c>
      <c r="P1176" t="str">
        <f>VLOOKUP(B1176,Taul1!A2:C834,2)</f>
        <v>Taloudellinen huoltosuhde</v>
      </c>
    </row>
    <row r="1177" spans="1:16" ht="18" x14ac:dyDescent="0.3">
      <c r="A1177" s="1" t="s">
        <v>53</v>
      </c>
      <c r="B1177" s="1" t="s">
        <v>241</v>
      </c>
      <c r="C1177" s="1">
        <v>-1.7000000000000001E-2</v>
      </c>
      <c r="D1177" s="1">
        <v>0.77081213693073702</v>
      </c>
      <c r="E1177" s="1" t="s">
        <v>337</v>
      </c>
      <c r="F1177" s="3">
        <v>26</v>
      </c>
      <c r="G1177" s="3">
        <v>1</v>
      </c>
      <c r="H1177">
        <f>VLOOKUP(A1177,Taul1!A2:C834,3)</f>
        <v>1</v>
      </c>
      <c r="I1177" t="str">
        <f>VLOOKUP(A1177,Taul1!A2:C834,2)</f>
        <v>Korkea-asteen tutkinnon suorittaneet, naiset</v>
      </c>
      <c r="L1177" t="s">
        <v>1663</v>
      </c>
      <c r="M1177" t="str">
        <f t="shared" si="18"/>
        <v>26,1,-1</v>
      </c>
      <c r="O1177">
        <f>VLOOKUP(B1177,Taul1!A2:C834,3)</f>
        <v>0</v>
      </c>
      <c r="P1177" t="str">
        <f>VLOOKUP(B1177,Taul1!A2:C834,2)</f>
        <v>Yleishallinto investointimenot yhteensä</v>
      </c>
    </row>
    <row r="1178" spans="1:16" ht="18" x14ac:dyDescent="0.3">
      <c r="A1178" s="1" t="s">
        <v>53</v>
      </c>
      <c r="B1178" s="1" t="s">
        <v>243</v>
      </c>
      <c r="C1178" s="1">
        <v>-0.27700000000000002</v>
      </c>
      <c r="D1178" s="2">
        <v>7.3087556962114701E-7</v>
      </c>
      <c r="E1178" s="1" t="s">
        <v>337</v>
      </c>
      <c r="F1178" s="3">
        <v>26</v>
      </c>
      <c r="G1178" s="3">
        <v>2</v>
      </c>
      <c r="H1178">
        <f>VLOOKUP(A1178,Taul1!A2:C834,3)</f>
        <v>1</v>
      </c>
      <c r="I1178" t="str">
        <f>VLOOKUP(A1178,Taul1!A2:C834,2)</f>
        <v>Korkea-asteen tutkinnon suorittaneet, naiset</v>
      </c>
      <c r="L1178" t="s">
        <v>1663</v>
      </c>
      <c r="M1178" t="str">
        <f t="shared" si="18"/>
        <v>26,2,-3</v>
      </c>
      <c r="O1178">
        <f>VLOOKUP(B1178,Taul1!A2:C834,3)</f>
        <v>0</v>
      </c>
      <c r="P1178" t="str">
        <f>VLOOKUP(B1178,Taul1!A2:C834,2)</f>
        <v>Lasten ja perheiden palvelut investointimenot yhteensä</v>
      </c>
    </row>
    <row r="1179" spans="1:16" ht="18" x14ac:dyDescent="0.3">
      <c r="A1179" s="1" t="s">
        <v>53</v>
      </c>
      <c r="B1179" s="1" t="s">
        <v>245</v>
      </c>
      <c r="C1179" s="1">
        <v>-3.1E-2</v>
      </c>
      <c r="D1179" s="1">
        <v>0.59181006969648697</v>
      </c>
      <c r="E1179" s="1" t="s">
        <v>337</v>
      </c>
      <c r="F1179" s="3">
        <v>26</v>
      </c>
      <c r="G1179" s="3">
        <v>3</v>
      </c>
      <c r="H1179">
        <f>VLOOKUP(A1179,Taul1!A2:C834,3)</f>
        <v>1</v>
      </c>
      <c r="I1179" t="str">
        <f>VLOOKUP(A1179,Taul1!A2:C834,2)</f>
        <v>Korkea-asteen tutkinnon suorittaneet, naiset</v>
      </c>
      <c r="L1179" t="s">
        <v>1663</v>
      </c>
      <c r="M1179" t="str">
        <f t="shared" si="18"/>
        <v>26,3,-1</v>
      </c>
      <c r="O1179">
        <f>VLOOKUP(B1179,Taul1!A2:C834,3)</f>
        <v>0</v>
      </c>
      <c r="P1179" t="str">
        <f>VLOOKUP(B1179,Taul1!A2:C834,2)</f>
        <v>Ikääntyneiden palvelut investointimenot yhteensä</v>
      </c>
    </row>
    <row r="1180" spans="1:16" ht="18" x14ac:dyDescent="0.3">
      <c r="A1180" s="1" t="s">
        <v>53</v>
      </c>
      <c r="B1180" s="1" t="s">
        <v>247</v>
      </c>
      <c r="C1180" s="1">
        <v>-0.13100000000000001</v>
      </c>
      <c r="D1180" s="1">
        <v>2.0793617763144999E-2</v>
      </c>
      <c r="E1180" s="1" t="s">
        <v>337</v>
      </c>
      <c r="F1180" s="3">
        <v>26</v>
      </c>
      <c r="G1180" s="3">
        <v>4</v>
      </c>
      <c r="H1180">
        <f>VLOOKUP(A1180,Taul1!A2:C834,3)</f>
        <v>1</v>
      </c>
      <c r="I1180" t="str">
        <f>VLOOKUP(A1180,Taul1!A2:C834,2)</f>
        <v>Korkea-asteen tutkinnon suorittaneet, naiset</v>
      </c>
      <c r="L1180" t="s">
        <v>1663</v>
      </c>
      <c r="M1180" t="str">
        <f t="shared" si="18"/>
        <v>26,4,-2</v>
      </c>
      <c r="O1180">
        <f>VLOOKUP(B1180,Taul1!A2:C834,3)</f>
        <v>0</v>
      </c>
      <c r="P1180" t="str">
        <f>VLOOKUP(B1180,Taul1!A2:C834,2)</f>
        <v>Vammaisten palvelut investointimenot yhteensä</v>
      </c>
    </row>
    <row r="1181" spans="1:16" ht="18" x14ac:dyDescent="0.3">
      <c r="A1181" s="1" t="s">
        <v>53</v>
      </c>
      <c r="B1181" s="1" t="s">
        <v>249</v>
      </c>
      <c r="C1181" s="1">
        <v>-0.125</v>
      </c>
      <c r="D1181" s="1">
        <v>2.8024537460953299E-2</v>
      </c>
      <c r="E1181" s="1" t="s">
        <v>337</v>
      </c>
      <c r="F1181" s="3">
        <v>26</v>
      </c>
      <c r="G1181" s="3">
        <v>5</v>
      </c>
      <c r="H1181">
        <f>VLOOKUP(A1181,Taul1!A2:C834,3)</f>
        <v>1</v>
      </c>
      <c r="I1181" t="str">
        <f>VLOOKUP(A1181,Taul1!A2:C834,2)</f>
        <v>Korkea-asteen tutkinnon suorittaneet, naiset</v>
      </c>
      <c r="L1181" t="s">
        <v>1663</v>
      </c>
      <c r="M1181" t="str">
        <f t="shared" si="18"/>
        <v>26,5,-2</v>
      </c>
      <c r="O1181">
        <f>VLOOKUP(B1181,Taul1!A2:C834,3)</f>
        <v>0</v>
      </c>
      <c r="P1181" t="str">
        <f>VLOOKUP(B1181,Taul1!A2:C834,2)</f>
        <v>Kotihoito investointimenot yhteensä</v>
      </c>
    </row>
    <row r="1182" spans="1:16" ht="18" x14ac:dyDescent="0.3">
      <c r="A1182" s="1" t="s">
        <v>53</v>
      </c>
      <c r="B1182" s="1" t="s">
        <v>251</v>
      </c>
      <c r="C1182" s="1">
        <v>-2.3E-2</v>
      </c>
      <c r="D1182" s="1">
        <v>0.68574701737403299</v>
      </c>
      <c r="E1182" s="1" t="s">
        <v>337</v>
      </c>
      <c r="F1182" s="3">
        <v>26</v>
      </c>
      <c r="G1182" s="3">
        <v>6</v>
      </c>
      <c r="H1182">
        <f>VLOOKUP(A1182,Taul1!A2:C834,3)</f>
        <v>1</v>
      </c>
      <c r="I1182" t="str">
        <f>VLOOKUP(A1182,Taul1!A2:C834,2)</f>
        <v>Korkea-asteen tutkinnon suorittaneet, naiset</v>
      </c>
      <c r="L1182" t="s">
        <v>1663</v>
      </c>
      <c r="M1182" t="str">
        <f t="shared" si="18"/>
        <v>26,6,-1</v>
      </c>
      <c r="O1182">
        <f>VLOOKUP(B1182,Taul1!A2:C834,3)</f>
        <v>0</v>
      </c>
      <c r="P1182" t="str">
        <f>VLOOKUP(B1182,Taul1!A2:C834,2)</f>
        <v>Työllistymistä tukevat palvelut investointimenot yhteensä</v>
      </c>
    </row>
    <row r="1183" spans="1:16" ht="18" x14ac:dyDescent="0.3">
      <c r="A1183" s="1" t="s">
        <v>53</v>
      </c>
      <c r="B1183" s="1" t="s">
        <v>253</v>
      </c>
      <c r="C1183" s="1">
        <v>-0.22800000000000001</v>
      </c>
      <c r="D1183" s="1">
        <v>5.1953629965017999E-5</v>
      </c>
      <c r="E1183" s="1" t="s">
        <v>337</v>
      </c>
      <c r="F1183" s="3">
        <v>26</v>
      </c>
      <c r="G1183" s="3">
        <v>7</v>
      </c>
      <c r="H1183">
        <f>VLOOKUP(A1183,Taul1!A2:C834,3)</f>
        <v>1</v>
      </c>
      <c r="I1183" t="str">
        <f>VLOOKUP(A1183,Taul1!A2:C834,2)</f>
        <v>Korkea-asteen tutkinnon suorittaneet, naiset</v>
      </c>
      <c r="L1183" t="s">
        <v>1663</v>
      </c>
      <c r="M1183" t="str">
        <f t="shared" si="18"/>
        <v>26,7,-3</v>
      </c>
      <c r="O1183">
        <f>VLOOKUP(B1183,Taul1!A2:C834,3)</f>
        <v>0</v>
      </c>
      <c r="P1183" t="str">
        <f>VLOOKUP(B1183,Taul1!A2:C834,2)</f>
        <v>Päihdehuollon erityispalvelut investointimenot yhteensä</v>
      </c>
    </row>
    <row r="1184" spans="1:16" ht="18" x14ac:dyDescent="0.3">
      <c r="A1184" s="1" t="s">
        <v>53</v>
      </c>
      <c r="B1184" s="1" t="s">
        <v>255</v>
      </c>
      <c r="C1184" s="1">
        <v>-0.10199999999999999</v>
      </c>
      <c r="D1184" s="1">
        <v>7.2517842654822598E-2</v>
      </c>
      <c r="E1184" s="1" t="s">
        <v>337</v>
      </c>
      <c r="F1184" s="3">
        <v>26</v>
      </c>
      <c r="G1184" s="3">
        <v>8</v>
      </c>
      <c r="H1184">
        <f>VLOOKUP(A1184,Taul1!A2:C834,3)</f>
        <v>1</v>
      </c>
      <c r="I1184" t="str">
        <f>VLOOKUP(A1184,Taul1!A2:C834,2)</f>
        <v>Korkea-asteen tutkinnon suorittaneet, naiset</v>
      </c>
      <c r="L1184" t="s">
        <v>1663</v>
      </c>
      <c r="M1184" t="str">
        <f t="shared" si="18"/>
        <v>26,8,-2</v>
      </c>
      <c r="O1184">
        <f>VLOOKUP(B1184,Taul1!A2:C834,3)</f>
        <v>0</v>
      </c>
      <c r="P1184" t="str">
        <f>VLOOKUP(B1184,Taul1!A2:C834,2)</f>
        <v>Perusterveydenhuolto investointimenot yhteensä</v>
      </c>
    </row>
    <row r="1185" spans="1:16" ht="18" x14ac:dyDescent="0.3">
      <c r="A1185" s="1" t="s">
        <v>53</v>
      </c>
      <c r="B1185" s="1" t="s">
        <v>257</v>
      </c>
      <c r="C1185" s="1">
        <v>-0.21299999999999999</v>
      </c>
      <c r="D1185" s="1">
        <v>1.5421682387095601E-4</v>
      </c>
      <c r="E1185" s="1" t="s">
        <v>337</v>
      </c>
      <c r="F1185" s="3">
        <v>26</v>
      </c>
      <c r="G1185" s="3">
        <v>9</v>
      </c>
      <c r="H1185">
        <f>VLOOKUP(A1185,Taul1!A2:C834,3)</f>
        <v>1</v>
      </c>
      <c r="I1185" t="str">
        <f>VLOOKUP(A1185,Taul1!A2:C834,2)</f>
        <v>Korkea-asteen tutkinnon suorittaneet, naiset</v>
      </c>
      <c r="L1185" t="s">
        <v>1663</v>
      </c>
      <c r="M1185" t="str">
        <f t="shared" si="18"/>
        <v>26,9,-3</v>
      </c>
      <c r="O1185">
        <f>VLOOKUP(B1185,Taul1!A2:C834,3)</f>
        <v>0</v>
      </c>
      <c r="P1185" t="str">
        <f>VLOOKUP(B1185,Taul1!A2:C834,2)</f>
        <v>Erikoissairaanhoito investointimenot yhteensä</v>
      </c>
    </row>
    <row r="1186" spans="1:16" ht="18" x14ac:dyDescent="0.3">
      <c r="A1186" s="1" t="s">
        <v>53</v>
      </c>
      <c r="B1186" s="1" t="s">
        <v>259</v>
      </c>
      <c r="C1186" s="1">
        <v>-0.14099999999999999</v>
      </c>
      <c r="D1186" s="1">
        <v>1.3265290602839999E-2</v>
      </c>
      <c r="E1186" s="1" t="s">
        <v>337</v>
      </c>
      <c r="F1186" s="3">
        <v>26</v>
      </c>
      <c r="G1186" s="3">
        <v>10</v>
      </c>
      <c r="H1186">
        <f>VLOOKUP(A1186,Taul1!A2:C834,3)</f>
        <v>1</v>
      </c>
      <c r="I1186" t="str">
        <f>VLOOKUP(A1186,Taul1!A2:C834,2)</f>
        <v>Korkea-asteen tutkinnon suorittaneet, naiset</v>
      </c>
      <c r="L1186" t="s">
        <v>1663</v>
      </c>
      <c r="M1186" t="str">
        <f t="shared" si="18"/>
        <v>26,10,-2</v>
      </c>
      <c r="O1186">
        <f>VLOOKUP(B1186,Taul1!A2:C834,3)</f>
        <v>0</v>
      </c>
      <c r="P1186" t="str">
        <f>VLOOKUP(B1186,Taul1!A2:C834,2)</f>
        <v>Ympäristöterveydenhuolto investointimenot yhteensä</v>
      </c>
    </row>
    <row r="1187" spans="1:16" ht="18" x14ac:dyDescent="0.3">
      <c r="A1187" s="1" t="s">
        <v>53</v>
      </c>
      <c r="B1187" s="1" t="s">
        <v>261</v>
      </c>
      <c r="C1187" s="1">
        <v>-0.14299999999999999</v>
      </c>
      <c r="D1187" s="1">
        <v>1.16268251877065E-2</v>
      </c>
      <c r="E1187" s="1" t="s">
        <v>337</v>
      </c>
      <c r="F1187" s="3">
        <v>26</v>
      </c>
      <c r="G1187" s="3">
        <v>11</v>
      </c>
      <c r="H1187">
        <f>VLOOKUP(A1187,Taul1!A2:C834,3)</f>
        <v>1</v>
      </c>
      <c r="I1187" t="str">
        <f>VLOOKUP(A1187,Taul1!A2:C834,2)</f>
        <v>Korkea-asteen tutkinnon suorittaneet, naiset</v>
      </c>
      <c r="L1187" t="s">
        <v>1663</v>
      </c>
      <c r="M1187" t="str">
        <f t="shared" si="18"/>
        <v>26,11,-2</v>
      </c>
      <c r="O1187">
        <f>VLOOKUP(B1187,Taul1!A2:C834,3)</f>
        <v>0</v>
      </c>
      <c r="P1187" t="str">
        <f>VLOOKUP(B1187,Taul1!A2:C834,2)</f>
        <v>Muu sosiaali- ja terveystoiminta investointimenot yhteensä</v>
      </c>
    </row>
    <row r="1188" spans="1:16" ht="18" x14ac:dyDescent="0.3">
      <c r="A1188" s="1" t="s">
        <v>53</v>
      </c>
      <c r="B1188" s="1" t="s">
        <v>263</v>
      </c>
      <c r="C1188" s="1">
        <v>-3.9E-2</v>
      </c>
      <c r="D1188" s="1">
        <v>0.491437805382134</v>
      </c>
      <c r="E1188" s="1" t="s">
        <v>337</v>
      </c>
      <c r="F1188" s="3">
        <v>26</v>
      </c>
      <c r="G1188" s="3">
        <v>12</v>
      </c>
      <c r="H1188">
        <f>VLOOKUP(A1188,Taul1!A2:C834,3)</f>
        <v>1</v>
      </c>
      <c r="I1188" t="str">
        <f>VLOOKUP(A1188,Taul1!A2:C834,2)</f>
        <v>Korkea-asteen tutkinnon suorittaneet, naiset</v>
      </c>
      <c r="L1188" t="s">
        <v>1663</v>
      </c>
      <c r="M1188" t="str">
        <f t="shared" si="18"/>
        <v>26,12,-1</v>
      </c>
      <c r="O1188">
        <f>VLOOKUP(B1188,Taul1!A2:C834,3)</f>
        <v>0</v>
      </c>
      <c r="P1188" t="str">
        <f>VLOOKUP(B1188,Taul1!A2:C834,2)</f>
        <v>Sosiaali- ja terveystoiminta yhteensä investointimenot yhteensä</v>
      </c>
    </row>
    <row r="1189" spans="1:16" ht="18" x14ac:dyDescent="0.3">
      <c r="A1189" s="1" t="s">
        <v>53</v>
      </c>
      <c r="B1189" s="1" t="s">
        <v>265</v>
      </c>
      <c r="C1189" s="1">
        <v>5.1999999999999998E-2</v>
      </c>
      <c r="D1189" s="1">
        <v>0.36221566139400602</v>
      </c>
      <c r="E1189" s="1" t="s">
        <v>337</v>
      </c>
      <c r="F1189" s="3">
        <v>26</v>
      </c>
      <c r="G1189" s="3">
        <v>13</v>
      </c>
      <c r="H1189">
        <f>VLOOKUP(A1189,Taul1!A2:C834,3)</f>
        <v>1</v>
      </c>
      <c r="I1189" t="str">
        <f>VLOOKUP(A1189,Taul1!A2:C834,2)</f>
        <v>Korkea-asteen tutkinnon suorittaneet, naiset</v>
      </c>
      <c r="L1189" t="s">
        <v>1663</v>
      </c>
      <c r="M1189" t="str">
        <f t="shared" si="18"/>
        <v>26,13,0</v>
      </c>
      <c r="O1189">
        <f>VLOOKUP(B1189,Taul1!A2:C834,3)</f>
        <v>0</v>
      </c>
      <c r="P1189" t="str">
        <f>VLOOKUP(B1189,Taul1!A2:C834,2)</f>
        <v>Varhaiskasvatus investointimenot yhteensä</v>
      </c>
    </row>
    <row r="1190" spans="1:16" ht="18" x14ac:dyDescent="0.3">
      <c r="A1190" s="1" t="s">
        <v>53</v>
      </c>
      <c r="B1190" s="1" t="s">
        <v>267</v>
      </c>
      <c r="C1190" s="1">
        <v>-0.113</v>
      </c>
      <c r="D1190" s="1">
        <v>4.6003567346093101E-2</v>
      </c>
      <c r="E1190" s="1" t="s">
        <v>337</v>
      </c>
      <c r="F1190" s="3">
        <v>26</v>
      </c>
      <c r="G1190" s="3">
        <v>14</v>
      </c>
      <c r="H1190">
        <f>VLOOKUP(A1190,Taul1!A2:C834,3)</f>
        <v>1</v>
      </c>
      <c r="I1190" t="str">
        <f>VLOOKUP(A1190,Taul1!A2:C834,2)</f>
        <v>Korkea-asteen tutkinnon suorittaneet, naiset</v>
      </c>
      <c r="L1190" t="s">
        <v>1663</v>
      </c>
      <c r="M1190" t="str">
        <f t="shared" si="18"/>
        <v>26,14,-2</v>
      </c>
      <c r="O1190">
        <f>VLOOKUP(B1190,Taul1!A2:C834,3)</f>
        <v>0</v>
      </c>
      <c r="P1190" t="str">
        <f>VLOOKUP(B1190,Taul1!A2:C834,2)</f>
        <v>Esiopetus investointimenot yhteensä</v>
      </c>
    </row>
    <row r="1191" spans="1:16" ht="18" x14ac:dyDescent="0.3">
      <c r="A1191" s="1" t="s">
        <v>53</v>
      </c>
      <c r="B1191" s="1" t="s">
        <v>269</v>
      </c>
      <c r="C1191" s="1">
        <v>0.224</v>
      </c>
      <c r="D1191" s="1">
        <v>6.7765050257184698E-5</v>
      </c>
      <c r="E1191" s="1" t="s">
        <v>337</v>
      </c>
      <c r="F1191" s="3">
        <v>26</v>
      </c>
      <c r="G1191" s="3">
        <v>15</v>
      </c>
      <c r="H1191">
        <f>VLOOKUP(A1191,Taul1!A2:C834,3)</f>
        <v>1</v>
      </c>
      <c r="I1191" t="str">
        <f>VLOOKUP(A1191,Taul1!A2:C834,2)</f>
        <v>Korkea-asteen tutkinnon suorittaneet, naiset</v>
      </c>
      <c r="L1191" t="s">
        <v>1663</v>
      </c>
      <c r="M1191" t="str">
        <f t="shared" si="18"/>
        <v>26,15,2</v>
      </c>
      <c r="O1191">
        <f>VLOOKUP(B1191,Taul1!A2:C834,3)</f>
        <v>0</v>
      </c>
      <c r="P1191" t="str">
        <f>VLOOKUP(B1191,Taul1!A2:C834,2)</f>
        <v>Perusopetus investointimenot yhteensä</v>
      </c>
    </row>
    <row r="1192" spans="1:16" ht="18" x14ac:dyDescent="0.3">
      <c r="A1192" s="1" t="s">
        <v>53</v>
      </c>
      <c r="B1192" s="1" t="s">
        <v>271</v>
      </c>
      <c r="C1192" s="1">
        <v>-0.23699999999999999</v>
      </c>
      <c r="D1192" s="1">
        <v>2.55512038790373E-5</v>
      </c>
      <c r="E1192" s="1" t="s">
        <v>337</v>
      </c>
      <c r="F1192" s="3">
        <v>26</v>
      </c>
      <c r="G1192" s="3">
        <v>16</v>
      </c>
      <c r="H1192">
        <f>VLOOKUP(A1192,Taul1!A2:C834,3)</f>
        <v>1</v>
      </c>
      <c r="I1192" t="str">
        <f>VLOOKUP(A1192,Taul1!A2:C834,2)</f>
        <v>Korkea-asteen tutkinnon suorittaneet, naiset</v>
      </c>
      <c r="L1192" t="s">
        <v>1663</v>
      </c>
      <c r="M1192" t="str">
        <f t="shared" si="18"/>
        <v>26,16,-3</v>
      </c>
      <c r="O1192">
        <f>VLOOKUP(B1192,Taul1!A2:C834,3)</f>
        <v>0</v>
      </c>
      <c r="P1192" t="str">
        <f>VLOOKUP(B1192,Taul1!A2:C834,2)</f>
        <v>Lukiokoulutus investointimenot yhteensä</v>
      </c>
    </row>
    <row r="1193" spans="1:16" ht="18" x14ac:dyDescent="0.3">
      <c r="A1193" s="1" t="s">
        <v>53</v>
      </c>
      <c r="B1193" s="1" t="s">
        <v>273</v>
      </c>
      <c r="C1193" s="1">
        <v>-0.193</v>
      </c>
      <c r="D1193" s="1">
        <v>6.1541460335379195E-4</v>
      </c>
      <c r="E1193" s="1" t="s">
        <v>337</v>
      </c>
      <c r="F1193" s="3">
        <v>26</v>
      </c>
      <c r="G1193" s="3">
        <v>17</v>
      </c>
      <c r="H1193">
        <f>VLOOKUP(A1193,Taul1!A2:C834,3)</f>
        <v>1</v>
      </c>
      <c r="I1193" t="str">
        <f>VLOOKUP(A1193,Taul1!A2:C834,2)</f>
        <v>Korkea-asteen tutkinnon suorittaneet, naiset</v>
      </c>
      <c r="L1193" t="s">
        <v>1663</v>
      </c>
      <c r="M1193" t="str">
        <f t="shared" si="18"/>
        <v>26,17,-2</v>
      </c>
      <c r="O1193">
        <f>VLOOKUP(B1193,Taul1!A2:C834,3)</f>
        <v>0</v>
      </c>
      <c r="P1193" t="str">
        <f>VLOOKUP(B1193,Taul1!A2:C834,2)</f>
        <v>Ammatillinen koulutus investointimenot yhteensä</v>
      </c>
    </row>
    <row r="1194" spans="1:16" ht="18" x14ac:dyDescent="0.3">
      <c r="A1194" s="1" t="s">
        <v>53</v>
      </c>
      <c r="B1194" s="1" t="s">
        <v>275</v>
      </c>
      <c r="C1194" s="1">
        <v>-0.20899999999999999</v>
      </c>
      <c r="D1194" s="1">
        <v>2.0577643275854199E-4</v>
      </c>
      <c r="E1194" s="1" t="s">
        <v>337</v>
      </c>
      <c r="F1194" s="3">
        <v>26</v>
      </c>
      <c r="G1194" s="3">
        <v>18</v>
      </c>
      <c r="H1194">
        <f>VLOOKUP(A1194,Taul1!A2:C834,3)</f>
        <v>1</v>
      </c>
      <c r="I1194" t="str">
        <f>VLOOKUP(A1194,Taul1!A2:C834,2)</f>
        <v>Korkea-asteen tutkinnon suorittaneet, naiset</v>
      </c>
      <c r="L1194" t="s">
        <v>1663</v>
      </c>
      <c r="M1194" t="str">
        <f t="shared" si="18"/>
        <v>26,18,-3</v>
      </c>
      <c r="O1194">
        <f>VLOOKUP(B1194,Taul1!A2:C834,3)</f>
        <v>0</v>
      </c>
      <c r="P1194" t="str">
        <f>VLOOKUP(B1194,Taul1!A2:C834,2)</f>
        <v>Kansalaisopistojen vapaa sivistystyö investointimenot yhteensä</v>
      </c>
    </row>
    <row r="1195" spans="1:16" ht="18" x14ac:dyDescent="0.3">
      <c r="A1195" s="1" t="s">
        <v>53</v>
      </c>
      <c r="B1195" s="1" t="s">
        <v>277</v>
      </c>
      <c r="C1195" s="1">
        <v>-0.17699999999999999</v>
      </c>
      <c r="D1195" s="1">
        <v>1.7908768369832E-3</v>
      </c>
      <c r="E1195" s="1" t="s">
        <v>337</v>
      </c>
      <c r="F1195" s="3">
        <v>26</v>
      </c>
      <c r="G1195" s="3">
        <v>19</v>
      </c>
      <c r="H1195">
        <f>VLOOKUP(A1195,Taul1!A2:C834,3)</f>
        <v>1</v>
      </c>
      <c r="I1195" t="str">
        <f>VLOOKUP(A1195,Taul1!A2:C834,2)</f>
        <v>Korkea-asteen tutkinnon suorittaneet, naiset</v>
      </c>
      <c r="L1195" t="s">
        <v>1663</v>
      </c>
      <c r="M1195" t="str">
        <f t="shared" si="18"/>
        <v>26,19,-2</v>
      </c>
      <c r="O1195">
        <f>VLOOKUP(B1195,Taul1!A2:C834,3)</f>
        <v>0</v>
      </c>
      <c r="P1195" t="str">
        <f>VLOOKUP(B1195,Taul1!A2:C834,2)</f>
        <v>Taiteen perusopetus investointimenot yhteensä</v>
      </c>
    </row>
    <row r="1196" spans="1:16" ht="18" x14ac:dyDescent="0.3">
      <c r="A1196" s="1" t="s">
        <v>53</v>
      </c>
      <c r="B1196" s="1" t="s">
        <v>279</v>
      </c>
      <c r="C1196" s="1">
        <v>-9.8000000000000004E-2</v>
      </c>
      <c r="D1196" s="1">
        <v>8.5872852043478498E-2</v>
      </c>
      <c r="E1196" s="1" t="s">
        <v>337</v>
      </c>
      <c r="F1196" s="3">
        <v>26</v>
      </c>
      <c r="G1196" s="3">
        <v>20</v>
      </c>
      <c r="H1196">
        <f>VLOOKUP(A1196,Taul1!A2:C834,3)</f>
        <v>1</v>
      </c>
      <c r="I1196" t="str">
        <f>VLOOKUP(A1196,Taul1!A2:C834,2)</f>
        <v>Korkea-asteen tutkinnon suorittaneet, naiset</v>
      </c>
      <c r="L1196" t="s">
        <v>1663</v>
      </c>
      <c r="M1196" t="str">
        <f t="shared" si="18"/>
        <v>26,20,-1</v>
      </c>
      <c r="O1196">
        <f>VLOOKUP(B1196,Taul1!A2:C834,3)</f>
        <v>0</v>
      </c>
      <c r="P1196" t="str">
        <f>VLOOKUP(B1196,Taul1!A2:C834,2)</f>
        <v>Muu opetustoiminta investointimenot yhteensä</v>
      </c>
    </row>
    <row r="1197" spans="1:16" ht="18" x14ac:dyDescent="0.3">
      <c r="A1197" s="1" t="s">
        <v>53</v>
      </c>
      <c r="B1197" s="1" t="s">
        <v>281</v>
      </c>
      <c r="C1197" s="1">
        <v>-6.0999999999999999E-2</v>
      </c>
      <c r="D1197" s="1">
        <v>0.28340359239858698</v>
      </c>
      <c r="E1197" s="1" t="s">
        <v>337</v>
      </c>
      <c r="F1197" s="3">
        <v>26</v>
      </c>
      <c r="G1197" s="3">
        <v>21</v>
      </c>
      <c r="H1197">
        <f>VLOOKUP(A1197,Taul1!A2:C834,3)</f>
        <v>1</v>
      </c>
      <c r="I1197" t="str">
        <f>VLOOKUP(A1197,Taul1!A2:C834,2)</f>
        <v>Korkea-asteen tutkinnon suorittaneet, naiset</v>
      </c>
      <c r="L1197" t="s">
        <v>1663</v>
      </c>
      <c r="M1197" t="str">
        <f t="shared" si="18"/>
        <v>26,21,-1</v>
      </c>
      <c r="O1197">
        <f>VLOOKUP(B1197,Taul1!A2:C834,3)</f>
        <v>0</v>
      </c>
      <c r="P1197" t="str">
        <f>VLOOKUP(B1197,Taul1!A2:C834,2)</f>
        <v>Kirjastotoiminta investointimenot yhteensä</v>
      </c>
    </row>
    <row r="1198" spans="1:16" ht="18" x14ac:dyDescent="0.3">
      <c r="A1198" s="1" t="s">
        <v>53</v>
      </c>
      <c r="B1198" s="1" t="s">
        <v>283</v>
      </c>
      <c r="C1198" s="1">
        <v>0.23100000000000001</v>
      </c>
      <c r="D1198" s="1">
        <v>4.0646967847557303E-5</v>
      </c>
      <c r="E1198" s="1" t="s">
        <v>337</v>
      </c>
      <c r="F1198" s="3">
        <v>26</v>
      </c>
      <c r="G1198" s="3">
        <v>22</v>
      </c>
      <c r="H1198">
        <f>VLOOKUP(A1198,Taul1!A2:C834,3)</f>
        <v>1</v>
      </c>
      <c r="I1198" t="str">
        <f>VLOOKUP(A1198,Taul1!A2:C834,2)</f>
        <v>Korkea-asteen tutkinnon suorittaneet, naiset</v>
      </c>
      <c r="L1198" t="s">
        <v>1663</v>
      </c>
      <c r="M1198" t="str">
        <f t="shared" si="18"/>
        <v>26,22,2</v>
      </c>
      <c r="O1198">
        <f>VLOOKUP(B1198,Taul1!A2:C834,3)</f>
        <v>0</v>
      </c>
      <c r="P1198" t="str">
        <f>VLOOKUP(B1198,Taul1!A2:C834,2)</f>
        <v>Liikunta ja ulkoilu investointimenot yhteensä</v>
      </c>
    </row>
    <row r="1199" spans="1:16" ht="18" x14ac:dyDescent="0.3">
      <c r="A1199" s="1" t="s">
        <v>53</v>
      </c>
      <c r="B1199" s="1" t="s">
        <v>285</v>
      </c>
      <c r="C1199" s="1">
        <v>-4.1000000000000002E-2</v>
      </c>
      <c r="D1199" s="1">
        <v>0.47656263672654198</v>
      </c>
      <c r="E1199" s="1" t="s">
        <v>337</v>
      </c>
      <c r="F1199" s="3">
        <v>26</v>
      </c>
      <c r="G1199" s="3">
        <v>23</v>
      </c>
      <c r="H1199">
        <f>VLOOKUP(A1199,Taul1!A2:C834,3)</f>
        <v>1</v>
      </c>
      <c r="I1199" t="str">
        <f>VLOOKUP(A1199,Taul1!A2:C834,2)</f>
        <v>Korkea-asteen tutkinnon suorittaneet, naiset</v>
      </c>
      <c r="L1199" t="s">
        <v>1663</v>
      </c>
      <c r="M1199" t="str">
        <f t="shared" si="18"/>
        <v>26,23,-1</v>
      </c>
      <c r="O1199">
        <f>VLOOKUP(B1199,Taul1!A2:C834,3)</f>
        <v>0</v>
      </c>
      <c r="P1199" t="str">
        <f>VLOOKUP(B1199,Taul1!A2:C834,2)</f>
        <v>Nuorisotoiminta investointimenot yhteensä</v>
      </c>
    </row>
    <row r="1200" spans="1:16" ht="18" x14ac:dyDescent="0.3">
      <c r="A1200" s="1" t="s">
        <v>53</v>
      </c>
      <c r="B1200" s="1" t="s">
        <v>287</v>
      </c>
      <c r="C1200" s="1">
        <v>-0.25900000000000001</v>
      </c>
      <c r="D1200" s="1">
        <v>3.7378782576924499E-6</v>
      </c>
      <c r="E1200" s="1" t="s">
        <v>337</v>
      </c>
      <c r="F1200" s="3">
        <v>26</v>
      </c>
      <c r="G1200" s="3">
        <v>24</v>
      </c>
      <c r="H1200">
        <f>VLOOKUP(A1200,Taul1!A2:C834,3)</f>
        <v>1</v>
      </c>
      <c r="I1200" t="str">
        <f>VLOOKUP(A1200,Taul1!A2:C834,2)</f>
        <v>Korkea-asteen tutkinnon suorittaneet, naiset</v>
      </c>
      <c r="L1200" t="s">
        <v>1663</v>
      </c>
      <c r="M1200" t="str">
        <f t="shared" si="18"/>
        <v>26,24,-3</v>
      </c>
      <c r="O1200">
        <f>VLOOKUP(B1200,Taul1!A2:C834,3)</f>
        <v>0</v>
      </c>
      <c r="P1200" t="str">
        <f>VLOOKUP(B1200,Taul1!A2:C834,2)</f>
        <v>Museo- ja näyttelytoiminta investointimenot yhteensä</v>
      </c>
    </row>
    <row r="1201" spans="1:16" ht="18" x14ac:dyDescent="0.3">
      <c r="A1201" s="1" t="s">
        <v>53</v>
      </c>
      <c r="B1201" s="1" t="s">
        <v>289</v>
      </c>
      <c r="C1201" s="1">
        <v>-0.19600000000000001</v>
      </c>
      <c r="D1201" s="1">
        <v>5.0360837275353898E-4</v>
      </c>
      <c r="E1201" s="1" t="s">
        <v>337</v>
      </c>
      <c r="F1201" s="3">
        <v>26</v>
      </c>
      <c r="G1201" s="3">
        <v>25</v>
      </c>
      <c r="H1201">
        <f>VLOOKUP(A1201,Taul1!A2:C834,3)</f>
        <v>1</v>
      </c>
      <c r="I1201" t="str">
        <f>VLOOKUP(A1201,Taul1!A2:C834,2)</f>
        <v>Korkea-asteen tutkinnon suorittaneet, naiset</v>
      </c>
      <c r="L1201" t="s">
        <v>1663</v>
      </c>
      <c r="M1201" t="str">
        <f t="shared" si="18"/>
        <v>26,25,-2</v>
      </c>
      <c r="O1201">
        <f>VLOOKUP(B1201,Taul1!A2:C834,3)</f>
        <v>0</v>
      </c>
      <c r="P1201" t="str">
        <f>VLOOKUP(B1201,Taul1!A2:C834,2)</f>
        <v>Teatteri-, tanssi- ja sirkustoiminta investointimenot yhteensä</v>
      </c>
    </row>
    <row r="1202" spans="1:16" ht="18" x14ac:dyDescent="0.3">
      <c r="A1202" s="1" t="s">
        <v>53</v>
      </c>
      <c r="B1202" s="1" t="s">
        <v>291</v>
      </c>
      <c r="C1202" s="1">
        <v>-0.188</v>
      </c>
      <c r="D1202" s="1">
        <v>8.8177686384971401E-4</v>
      </c>
      <c r="E1202" s="1" t="s">
        <v>337</v>
      </c>
      <c r="F1202" s="3">
        <v>26</v>
      </c>
      <c r="G1202" s="3">
        <v>26</v>
      </c>
      <c r="H1202">
        <f>VLOOKUP(A1202,Taul1!A2:C834,3)</f>
        <v>1</v>
      </c>
      <c r="I1202" t="str">
        <f>VLOOKUP(A1202,Taul1!A2:C834,2)</f>
        <v>Korkea-asteen tutkinnon suorittaneet, naiset</v>
      </c>
      <c r="L1202" t="s">
        <v>1663</v>
      </c>
      <c r="M1202" t="str">
        <f t="shared" si="18"/>
        <v>26,26,-2</v>
      </c>
      <c r="O1202">
        <f>VLOOKUP(B1202,Taul1!A2:C834,3)</f>
        <v>0</v>
      </c>
      <c r="P1202" t="str">
        <f>VLOOKUP(B1202,Taul1!A2:C834,2)</f>
        <v>Musiikkitoiminta investointimenot yhteensä</v>
      </c>
    </row>
    <row r="1203" spans="1:16" ht="18" x14ac:dyDescent="0.3">
      <c r="A1203" s="1" t="s">
        <v>53</v>
      </c>
      <c r="B1203" s="1" t="s">
        <v>293</v>
      </c>
      <c r="C1203" s="1">
        <v>-0.11700000000000001</v>
      </c>
      <c r="D1203" s="1">
        <v>3.9745473848396502E-2</v>
      </c>
      <c r="E1203" s="1" t="s">
        <v>337</v>
      </c>
      <c r="F1203" s="3">
        <v>26</v>
      </c>
      <c r="G1203" s="3">
        <v>27</v>
      </c>
      <c r="H1203">
        <f>VLOOKUP(A1203,Taul1!A2:C834,3)</f>
        <v>1</v>
      </c>
      <c r="I1203" t="str">
        <f>VLOOKUP(A1203,Taul1!A2:C834,2)</f>
        <v>Korkea-asteen tutkinnon suorittaneet, naiset</v>
      </c>
      <c r="L1203" t="s">
        <v>1663</v>
      </c>
      <c r="M1203" t="str">
        <f t="shared" si="18"/>
        <v>26,27,-2</v>
      </c>
      <c r="O1203">
        <f>VLOOKUP(B1203,Taul1!A2:C834,3)</f>
        <v>0</v>
      </c>
      <c r="P1203" t="str">
        <f>VLOOKUP(B1203,Taul1!A2:C834,2)</f>
        <v>Muu kulttuuritoiminta investointimenot yhteensä</v>
      </c>
    </row>
    <row r="1204" spans="1:16" ht="18" x14ac:dyDescent="0.3">
      <c r="A1204" s="1" t="s">
        <v>53</v>
      </c>
      <c r="B1204" s="1" t="s">
        <v>295</v>
      </c>
      <c r="C1204" s="1">
        <v>0.23300000000000001</v>
      </c>
      <c r="D1204" s="1">
        <v>3.4638799444874899E-5</v>
      </c>
      <c r="E1204" s="1" t="s">
        <v>337</v>
      </c>
      <c r="F1204" s="3">
        <v>26</v>
      </c>
      <c r="G1204" s="3">
        <v>28</v>
      </c>
      <c r="H1204">
        <f>VLOOKUP(A1204,Taul1!A2:C834,3)</f>
        <v>1</v>
      </c>
      <c r="I1204" t="str">
        <f>VLOOKUP(A1204,Taul1!A2:C834,2)</f>
        <v>Korkea-asteen tutkinnon suorittaneet, naiset</v>
      </c>
      <c r="L1204" t="s">
        <v>1663</v>
      </c>
      <c r="M1204" t="str">
        <f t="shared" si="18"/>
        <v>26,28,2</v>
      </c>
      <c r="O1204">
        <f>VLOOKUP(B1204,Taul1!A2:C834,3)</f>
        <v>0</v>
      </c>
      <c r="P1204" t="str">
        <f>VLOOKUP(B1204,Taul1!A2:C834,2)</f>
        <v>Opetus- ja kulttuuritoiminta yhteensä investointimenot yhteensä</v>
      </c>
    </row>
    <row r="1205" spans="1:16" ht="18" x14ac:dyDescent="0.3">
      <c r="A1205" s="1" t="s">
        <v>53</v>
      </c>
      <c r="B1205" s="1" t="s">
        <v>297</v>
      </c>
      <c r="C1205" s="1">
        <v>-0.13100000000000001</v>
      </c>
      <c r="D1205" s="1">
        <v>2.09554095213863E-2</v>
      </c>
      <c r="E1205" s="1" t="s">
        <v>337</v>
      </c>
      <c r="F1205" s="3">
        <v>26</v>
      </c>
      <c r="G1205" s="3">
        <v>29</v>
      </c>
      <c r="H1205">
        <f>VLOOKUP(A1205,Taul1!A2:C834,3)</f>
        <v>1</v>
      </c>
      <c r="I1205" t="str">
        <f>VLOOKUP(A1205,Taul1!A2:C834,2)</f>
        <v>Korkea-asteen tutkinnon suorittaneet, naiset</v>
      </c>
      <c r="L1205" t="s">
        <v>1663</v>
      </c>
      <c r="M1205" t="str">
        <f t="shared" si="18"/>
        <v>26,29,-2</v>
      </c>
      <c r="O1205">
        <f>VLOOKUP(B1205,Taul1!A2:C834,3)</f>
        <v>0</v>
      </c>
      <c r="P1205" t="str">
        <f>VLOOKUP(B1205,Taul1!A2:C834,2)</f>
        <v>Yhdyskuntasuunnittelu investointimenot yhteensä</v>
      </c>
    </row>
    <row r="1206" spans="1:16" ht="18" x14ac:dyDescent="0.3">
      <c r="A1206" s="1" t="s">
        <v>53</v>
      </c>
      <c r="B1206" s="1" t="s">
        <v>299</v>
      </c>
      <c r="C1206" s="1">
        <v>-0.16300000000000001</v>
      </c>
      <c r="D1206" s="1">
        <v>4.0992358978249E-3</v>
      </c>
      <c r="E1206" s="1" t="s">
        <v>337</v>
      </c>
      <c r="F1206" s="3">
        <v>26</v>
      </c>
      <c r="G1206" s="3">
        <v>30</v>
      </c>
      <c r="H1206">
        <f>VLOOKUP(A1206,Taul1!A2:C834,3)</f>
        <v>1</v>
      </c>
      <c r="I1206" t="str">
        <f>VLOOKUP(A1206,Taul1!A2:C834,2)</f>
        <v>Korkea-asteen tutkinnon suorittaneet, naiset</v>
      </c>
      <c r="L1206" t="s">
        <v>1663</v>
      </c>
      <c r="M1206" t="str">
        <f t="shared" si="18"/>
        <v>26,30,-2</v>
      </c>
      <c r="O1206">
        <f>VLOOKUP(B1206,Taul1!A2:C834,3)</f>
        <v>0</v>
      </c>
      <c r="P1206" t="str">
        <f>VLOOKUP(B1206,Taul1!A2:C834,2)</f>
        <v>Rakennusvalvonta investointimenot yhteensä</v>
      </c>
    </row>
    <row r="1207" spans="1:16" ht="18" x14ac:dyDescent="0.3">
      <c r="A1207" s="1" t="s">
        <v>53</v>
      </c>
      <c r="B1207" s="1" t="s">
        <v>301</v>
      </c>
      <c r="C1207" s="1">
        <v>-0.186</v>
      </c>
      <c r="D1207" s="1">
        <v>9.7251833591194205E-4</v>
      </c>
      <c r="E1207" s="1" t="s">
        <v>337</v>
      </c>
      <c r="F1207" s="3">
        <v>26</v>
      </c>
      <c r="G1207" s="3">
        <v>31</v>
      </c>
      <c r="H1207">
        <f>VLOOKUP(A1207,Taul1!A2:C834,3)</f>
        <v>1</v>
      </c>
      <c r="I1207" t="str">
        <f>VLOOKUP(A1207,Taul1!A2:C834,2)</f>
        <v>Korkea-asteen tutkinnon suorittaneet, naiset</v>
      </c>
      <c r="L1207" t="s">
        <v>1663</v>
      </c>
      <c r="M1207" t="str">
        <f t="shared" si="18"/>
        <v>26,31,-2</v>
      </c>
      <c r="O1207">
        <f>VLOOKUP(B1207,Taul1!A2:C834,3)</f>
        <v>0</v>
      </c>
      <c r="P1207" t="str">
        <f>VLOOKUP(B1207,Taul1!A2:C834,2)</f>
        <v>Ympäristön huolto investointimenot yhteensä</v>
      </c>
    </row>
    <row r="1208" spans="1:16" ht="18" x14ac:dyDescent="0.3">
      <c r="A1208" s="1" t="s">
        <v>53</v>
      </c>
      <c r="B1208" s="1" t="s">
        <v>303</v>
      </c>
      <c r="C1208" s="1">
        <v>0.216</v>
      </c>
      <c r="D1208" s="1">
        <v>1.25041925334024E-4</v>
      </c>
      <c r="E1208" s="1" t="s">
        <v>337</v>
      </c>
      <c r="F1208" s="3">
        <v>26</v>
      </c>
      <c r="G1208" s="3">
        <v>32</v>
      </c>
      <c r="H1208">
        <f>VLOOKUP(A1208,Taul1!A2:C834,3)</f>
        <v>1</v>
      </c>
      <c r="I1208" t="str">
        <f>VLOOKUP(A1208,Taul1!A2:C834,2)</f>
        <v>Korkea-asteen tutkinnon suorittaneet, naiset</v>
      </c>
      <c r="L1208" t="s">
        <v>1663</v>
      </c>
      <c r="M1208" t="str">
        <f t="shared" si="18"/>
        <v>26,32,2</v>
      </c>
      <c r="O1208">
        <f>VLOOKUP(B1208,Taul1!A2:C834,3)</f>
        <v>0</v>
      </c>
      <c r="P1208" t="str">
        <f>VLOOKUP(B1208,Taul1!A2:C834,2)</f>
        <v>Liikenneväylät investointimenot yhteensä</v>
      </c>
    </row>
    <row r="1209" spans="1:16" ht="18" x14ac:dyDescent="0.3">
      <c r="A1209" s="1" t="s">
        <v>53</v>
      </c>
      <c r="B1209" s="1" t="s">
        <v>305</v>
      </c>
      <c r="C1209" s="1">
        <v>0.126</v>
      </c>
      <c r="D1209" s="1">
        <v>2.68151030926423E-2</v>
      </c>
      <c r="E1209" s="1" t="s">
        <v>337</v>
      </c>
      <c r="F1209" s="3">
        <v>26</v>
      </c>
      <c r="G1209" s="3">
        <v>33</v>
      </c>
      <c r="H1209">
        <f>VLOOKUP(A1209,Taul1!A2:C834,3)</f>
        <v>1</v>
      </c>
      <c r="I1209" t="str">
        <f>VLOOKUP(A1209,Taul1!A2:C834,2)</f>
        <v>Korkea-asteen tutkinnon suorittaneet, naiset</v>
      </c>
      <c r="L1209" t="s">
        <v>1663</v>
      </c>
      <c r="M1209" t="str">
        <f t="shared" si="18"/>
        <v>26,33,1</v>
      </c>
      <c r="O1209">
        <f>VLOOKUP(B1209,Taul1!A2:C834,3)</f>
        <v>0</v>
      </c>
      <c r="P1209" t="str">
        <f>VLOOKUP(B1209,Taul1!A2:C834,2)</f>
        <v>Puistot ja yleiset alueet investointimenot yhteensä</v>
      </c>
    </row>
    <row r="1210" spans="1:16" ht="18" x14ac:dyDescent="0.3">
      <c r="A1210" s="1" t="s">
        <v>53</v>
      </c>
      <c r="B1210" s="1" t="s">
        <v>307</v>
      </c>
      <c r="C1210" s="1">
        <v>-9.7000000000000003E-2</v>
      </c>
      <c r="D1210" s="1">
        <v>8.9303967081454799E-2</v>
      </c>
      <c r="E1210" s="1" t="s">
        <v>337</v>
      </c>
      <c r="F1210" s="3">
        <v>26</v>
      </c>
      <c r="G1210" s="3">
        <v>34</v>
      </c>
      <c r="H1210">
        <f>VLOOKUP(A1210,Taul1!A2:C834,3)</f>
        <v>1</v>
      </c>
      <c r="I1210" t="str">
        <f>VLOOKUP(A1210,Taul1!A2:C834,2)</f>
        <v>Korkea-asteen tutkinnon suorittaneet, naiset</v>
      </c>
      <c r="L1210" t="s">
        <v>1663</v>
      </c>
      <c r="M1210" t="str">
        <f t="shared" si="18"/>
        <v>26,34,-1</v>
      </c>
      <c r="O1210">
        <f>VLOOKUP(B1210,Taul1!A2:C834,3)</f>
        <v>0</v>
      </c>
      <c r="P1210" t="str">
        <f>VLOOKUP(B1210,Taul1!A2:C834,2)</f>
        <v>Palo- ja pelastustoiminta investointimenot yhteensä</v>
      </c>
    </row>
    <row r="1211" spans="1:16" ht="18" x14ac:dyDescent="0.3">
      <c r="A1211" s="1" t="s">
        <v>53</v>
      </c>
      <c r="B1211" s="1" t="s">
        <v>309</v>
      </c>
      <c r="C1211" s="1">
        <v>-3.4000000000000002E-2</v>
      </c>
      <c r="D1211" s="1">
        <v>0.55393047182620503</v>
      </c>
      <c r="E1211" s="1" t="s">
        <v>337</v>
      </c>
      <c r="F1211" s="3">
        <v>26</v>
      </c>
      <c r="G1211" s="3">
        <v>35</v>
      </c>
      <c r="H1211">
        <f>VLOOKUP(A1211,Taul1!A2:C834,3)</f>
        <v>1</v>
      </c>
      <c r="I1211" t="str">
        <f>VLOOKUP(A1211,Taul1!A2:C834,2)</f>
        <v>Korkea-asteen tutkinnon suorittaneet, naiset</v>
      </c>
      <c r="L1211" t="s">
        <v>1663</v>
      </c>
      <c r="M1211" t="str">
        <f t="shared" si="18"/>
        <v>26,35,-1</v>
      </c>
      <c r="O1211">
        <f>VLOOKUP(B1211,Taul1!A2:C834,3)</f>
        <v>0</v>
      </c>
      <c r="P1211" t="str">
        <f>VLOOKUP(B1211,Taul1!A2:C834,2)</f>
        <v>Lomituspalvelut investointimenot yhteensä</v>
      </c>
    </row>
    <row r="1212" spans="1:16" ht="18" x14ac:dyDescent="0.3">
      <c r="A1212" s="1" t="s">
        <v>53</v>
      </c>
      <c r="B1212" s="1" t="s">
        <v>311</v>
      </c>
      <c r="C1212" s="1">
        <v>-3.9E-2</v>
      </c>
      <c r="D1212" s="1">
        <v>0.49518516535144702</v>
      </c>
      <c r="E1212" s="1" t="s">
        <v>337</v>
      </c>
      <c r="F1212" s="3">
        <v>26</v>
      </c>
      <c r="G1212" s="3">
        <v>36</v>
      </c>
      <c r="H1212">
        <f>VLOOKUP(A1212,Taul1!A2:C834,3)</f>
        <v>1</v>
      </c>
      <c r="I1212" t="str">
        <f>VLOOKUP(A1212,Taul1!A2:C834,2)</f>
        <v>Korkea-asteen tutkinnon suorittaneet, naiset</v>
      </c>
      <c r="L1212" t="s">
        <v>1663</v>
      </c>
      <c r="M1212" t="str">
        <f t="shared" si="18"/>
        <v>26,36,-1</v>
      </c>
      <c r="O1212">
        <f>VLOOKUP(B1212,Taul1!A2:C834,3)</f>
        <v>0</v>
      </c>
      <c r="P1212" t="str">
        <f>VLOOKUP(B1212,Taul1!A2:C834,2)</f>
        <v>Tila- ja vuokrauspalvelut investointimenot yhteensä</v>
      </c>
    </row>
    <row r="1213" spans="1:16" ht="18" x14ac:dyDescent="0.3">
      <c r="A1213" s="1" t="s">
        <v>53</v>
      </c>
      <c r="B1213" s="1" t="s">
        <v>313</v>
      </c>
      <c r="C1213" s="1">
        <v>-2.5000000000000001E-2</v>
      </c>
      <c r="D1213" s="1">
        <v>0.66280470984954598</v>
      </c>
      <c r="E1213" s="1" t="s">
        <v>337</v>
      </c>
      <c r="F1213" s="3">
        <v>26</v>
      </c>
      <c r="G1213" s="3">
        <v>37</v>
      </c>
      <c r="H1213">
        <f>VLOOKUP(A1213,Taul1!A2:C834,3)</f>
        <v>1</v>
      </c>
      <c r="I1213" t="str">
        <f>VLOOKUP(A1213,Taul1!A2:C834,2)</f>
        <v>Korkea-asteen tutkinnon suorittaneet, naiset</v>
      </c>
      <c r="L1213" t="s">
        <v>1663</v>
      </c>
      <c r="M1213" t="str">
        <f t="shared" si="18"/>
        <v>26,37,-1</v>
      </c>
      <c r="O1213">
        <f>VLOOKUP(B1213,Taul1!A2:C834,3)</f>
        <v>0</v>
      </c>
      <c r="P1213" t="str">
        <f>VLOOKUP(B1213,Taul1!A2:C834,2)</f>
        <v>Tukipalvelut investointimenot yhteensä</v>
      </c>
    </row>
    <row r="1214" spans="1:16" ht="18" x14ac:dyDescent="0.3">
      <c r="A1214" s="1" t="s">
        <v>53</v>
      </c>
      <c r="B1214" s="1" t="s">
        <v>315</v>
      </c>
      <c r="C1214" s="1">
        <v>8.9999999999999993E-3</v>
      </c>
      <c r="D1214" s="1">
        <v>0.86874200099521803</v>
      </c>
      <c r="E1214" s="1" t="s">
        <v>337</v>
      </c>
      <c r="F1214" s="3">
        <v>26</v>
      </c>
      <c r="G1214" s="3">
        <v>38</v>
      </c>
      <c r="H1214">
        <f>VLOOKUP(A1214,Taul1!A2:C834,3)</f>
        <v>1</v>
      </c>
      <c r="I1214" t="str">
        <f>VLOOKUP(A1214,Taul1!A2:C834,2)</f>
        <v>Korkea-asteen tutkinnon suorittaneet, naiset</v>
      </c>
      <c r="L1214" t="s">
        <v>1663</v>
      </c>
      <c r="M1214" t="str">
        <f t="shared" si="18"/>
        <v>26,38,0</v>
      </c>
      <c r="O1214">
        <f>VLOOKUP(B1214,Taul1!A2:C834,3)</f>
        <v>0</v>
      </c>
      <c r="P1214" t="str">
        <f>VLOOKUP(B1214,Taul1!A2:C834,2)</f>
        <v>Elinkeinoelämän edistäminen investointimenot yhteensä</v>
      </c>
    </row>
    <row r="1215" spans="1:16" ht="18" x14ac:dyDescent="0.3">
      <c r="A1215" s="1" t="s">
        <v>53</v>
      </c>
      <c r="B1215" s="1" t="s">
        <v>317</v>
      </c>
      <c r="C1215" s="1">
        <v>9.5000000000000001E-2</v>
      </c>
      <c r="D1215" s="1">
        <v>9.3908757583598498E-2</v>
      </c>
      <c r="E1215" s="1" t="s">
        <v>337</v>
      </c>
      <c r="F1215" s="3">
        <v>26</v>
      </c>
      <c r="G1215" s="3">
        <v>39</v>
      </c>
      <c r="H1215">
        <f>VLOOKUP(A1215,Taul1!A2:C834,3)</f>
        <v>1</v>
      </c>
      <c r="I1215" t="str">
        <f>VLOOKUP(A1215,Taul1!A2:C834,2)</f>
        <v>Korkea-asteen tutkinnon suorittaneet, naiset</v>
      </c>
      <c r="L1215" t="s">
        <v>1663</v>
      </c>
      <c r="M1215" t="str">
        <f t="shared" si="18"/>
        <v>26,39,0</v>
      </c>
      <c r="O1215">
        <f>VLOOKUP(B1215,Taul1!A2:C834,3)</f>
        <v>0</v>
      </c>
      <c r="P1215" t="str">
        <f>VLOOKUP(B1215,Taul1!A2:C834,2)</f>
        <v>Vesihuolto investointimenot yhteensä</v>
      </c>
    </row>
    <row r="1216" spans="1:16" ht="18" x14ac:dyDescent="0.3">
      <c r="A1216" s="1" t="s">
        <v>53</v>
      </c>
      <c r="B1216" s="1" t="s">
        <v>319</v>
      </c>
      <c r="C1216" s="1">
        <v>4.7E-2</v>
      </c>
      <c r="D1216" s="1">
        <v>0.41264341809395999</v>
      </c>
      <c r="E1216" s="1" t="s">
        <v>337</v>
      </c>
      <c r="F1216" s="3">
        <v>26</v>
      </c>
      <c r="G1216" s="3">
        <v>40</v>
      </c>
      <c r="H1216">
        <f>VLOOKUP(A1216,Taul1!A2:C834,3)</f>
        <v>1</v>
      </c>
      <c r="I1216" t="str">
        <f>VLOOKUP(A1216,Taul1!A2:C834,2)</f>
        <v>Korkea-asteen tutkinnon suorittaneet, naiset</v>
      </c>
      <c r="L1216" t="s">
        <v>1663</v>
      </c>
      <c r="M1216" t="str">
        <f t="shared" si="18"/>
        <v>26,40,0</v>
      </c>
      <c r="O1216">
        <f>VLOOKUP(B1216,Taul1!A2:C834,3)</f>
        <v>0</v>
      </c>
      <c r="P1216" t="str">
        <f>VLOOKUP(B1216,Taul1!A2:C834,2)</f>
        <v>Energiahuolto investointimenot yhteensä</v>
      </c>
    </row>
    <row r="1217" spans="1:16" ht="18" x14ac:dyDescent="0.3">
      <c r="A1217" s="1" t="s">
        <v>53</v>
      </c>
      <c r="B1217" s="1" t="s">
        <v>321</v>
      </c>
      <c r="C1217" s="1">
        <v>-7.2999999999999995E-2</v>
      </c>
      <c r="D1217" s="1">
        <v>0.20283611054642001</v>
      </c>
      <c r="E1217" s="1" t="s">
        <v>337</v>
      </c>
      <c r="F1217" s="3">
        <v>26</v>
      </c>
      <c r="G1217" s="3">
        <v>41</v>
      </c>
      <c r="H1217">
        <f>VLOOKUP(A1217,Taul1!A2:C834,3)</f>
        <v>1</v>
      </c>
      <c r="I1217" t="str">
        <f>VLOOKUP(A1217,Taul1!A2:C834,2)</f>
        <v>Korkea-asteen tutkinnon suorittaneet, naiset</v>
      </c>
      <c r="L1217" t="s">
        <v>1663</v>
      </c>
      <c r="M1217" t="str">
        <f t="shared" si="18"/>
        <v>26,41,-1</v>
      </c>
      <c r="O1217">
        <f>VLOOKUP(B1217,Taul1!A2:C834,3)</f>
        <v>0</v>
      </c>
      <c r="P1217" t="str">
        <f>VLOOKUP(B1217,Taul1!A2:C834,2)</f>
        <v>Jätehuolto investointimenot yhteensä</v>
      </c>
    </row>
    <row r="1218" spans="1:16" ht="18" x14ac:dyDescent="0.3">
      <c r="A1218" s="1" t="s">
        <v>53</v>
      </c>
      <c r="B1218" s="1" t="s">
        <v>323</v>
      </c>
      <c r="C1218" s="1">
        <v>-0.32</v>
      </c>
      <c r="D1218" s="2">
        <v>8.1117245143147393E-9</v>
      </c>
      <c r="E1218" s="1" t="s">
        <v>337</v>
      </c>
      <c r="F1218" s="3">
        <v>26</v>
      </c>
      <c r="G1218" s="3">
        <v>42</v>
      </c>
      <c r="H1218">
        <f>VLOOKUP(A1218,Taul1!A2:C834,3)</f>
        <v>1</v>
      </c>
      <c r="I1218" t="str">
        <f>VLOOKUP(A1218,Taul1!A2:C834,2)</f>
        <v>Korkea-asteen tutkinnon suorittaneet, naiset</v>
      </c>
      <c r="L1218" t="s">
        <v>1663</v>
      </c>
      <c r="M1218" t="str">
        <f t="shared" si="18"/>
        <v>26,42,-4</v>
      </c>
      <c r="O1218">
        <f>VLOOKUP(B1218,Taul1!A2:C834,3)</f>
        <v>0</v>
      </c>
      <c r="P1218" t="str">
        <f>VLOOKUP(B1218,Taul1!A2:C834,2)</f>
        <v>Joukkoliikenne investointimenot yhteensä</v>
      </c>
    </row>
    <row r="1219" spans="1:16" ht="18" x14ac:dyDescent="0.3">
      <c r="A1219" s="1" t="s">
        <v>53</v>
      </c>
      <c r="B1219" s="1" t="s">
        <v>325</v>
      </c>
      <c r="C1219" s="1">
        <v>-0.04</v>
      </c>
      <c r="D1219" s="1">
        <v>0.48229688441447699</v>
      </c>
      <c r="E1219" s="1" t="s">
        <v>337</v>
      </c>
      <c r="F1219" s="3">
        <v>26</v>
      </c>
      <c r="G1219" s="3">
        <v>43</v>
      </c>
      <c r="H1219">
        <f>VLOOKUP(A1219,Taul1!A2:C834,3)</f>
        <v>1</v>
      </c>
      <c r="I1219" t="str">
        <f>VLOOKUP(A1219,Taul1!A2:C834,2)</f>
        <v>Korkea-asteen tutkinnon suorittaneet, naiset</v>
      </c>
      <c r="L1219" t="s">
        <v>1663</v>
      </c>
      <c r="M1219" t="str">
        <f t="shared" ref="M1219:M1282" si="19">F1219&amp;L1219&amp;G1219&amp;L1219&amp;INT(C1219*10)</f>
        <v>26,43,-1</v>
      </c>
      <c r="O1219">
        <f>VLOOKUP(B1219,Taul1!A2:C834,3)</f>
        <v>0</v>
      </c>
      <c r="P1219" t="str">
        <f>VLOOKUP(B1219,Taul1!A2:C834,2)</f>
        <v>Satamatoiminta investointimenot yhteensä</v>
      </c>
    </row>
    <row r="1220" spans="1:16" ht="18" x14ac:dyDescent="0.3">
      <c r="A1220" s="1" t="s">
        <v>53</v>
      </c>
      <c r="B1220" s="1" t="s">
        <v>327</v>
      </c>
      <c r="C1220" s="1">
        <v>0.10299999999999999</v>
      </c>
      <c r="D1220" s="1">
        <v>6.9857307039940794E-2</v>
      </c>
      <c r="E1220" s="1" t="s">
        <v>337</v>
      </c>
      <c r="F1220" s="3">
        <v>26</v>
      </c>
      <c r="G1220" s="3">
        <v>44</v>
      </c>
      <c r="H1220">
        <f>VLOOKUP(A1220,Taul1!A2:C834,3)</f>
        <v>1</v>
      </c>
      <c r="I1220" t="str">
        <f>VLOOKUP(A1220,Taul1!A2:C834,2)</f>
        <v>Korkea-asteen tutkinnon suorittaneet, naiset</v>
      </c>
      <c r="L1220" t="s">
        <v>1663</v>
      </c>
      <c r="M1220" t="str">
        <f t="shared" si="19"/>
        <v>26,44,1</v>
      </c>
      <c r="O1220">
        <f>VLOOKUP(B1220,Taul1!A2:C834,3)</f>
        <v>0</v>
      </c>
      <c r="P1220" t="str">
        <f>VLOOKUP(B1220,Taul1!A2:C834,2)</f>
        <v>Maa- ja metsätilat investointimenot yhteensä</v>
      </c>
    </row>
    <row r="1221" spans="1:16" ht="18" x14ac:dyDescent="0.3">
      <c r="A1221" s="1" t="s">
        <v>53</v>
      </c>
      <c r="B1221" s="1" t="s">
        <v>329</v>
      </c>
      <c r="C1221" s="1">
        <v>5.3999999999999999E-2</v>
      </c>
      <c r="D1221" s="1">
        <v>0.34388672719938901</v>
      </c>
      <c r="E1221" s="1" t="s">
        <v>337</v>
      </c>
      <c r="F1221" s="3">
        <v>26</v>
      </c>
      <c r="G1221" s="3">
        <v>45</v>
      </c>
      <c r="H1221">
        <f>VLOOKUP(A1221,Taul1!A2:C834,3)</f>
        <v>1</v>
      </c>
      <c r="I1221" t="str">
        <f>VLOOKUP(A1221,Taul1!A2:C834,2)</f>
        <v>Korkea-asteen tutkinnon suorittaneet, naiset</v>
      </c>
      <c r="L1221" t="s">
        <v>1663</v>
      </c>
      <c r="M1221" t="str">
        <f t="shared" si="19"/>
        <v>26,45,0</v>
      </c>
      <c r="O1221">
        <f>VLOOKUP(B1221,Taul1!A2:C834,3)</f>
        <v>0</v>
      </c>
      <c r="P1221" t="str">
        <f>VLOOKUP(B1221,Taul1!A2:C834,2)</f>
        <v>Muu toiminta investointimenot yhteensä</v>
      </c>
    </row>
    <row r="1222" spans="1:16" ht="18" x14ac:dyDescent="0.3">
      <c r="A1222" s="1" t="s">
        <v>53</v>
      </c>
      <c r="B1222" s="1" t="s">
        <v>331</v>
      </c>
      <c r="C1222" s="1">
        <v>0.32</v>
      </c>
      <c r="D1222" s="2">
        <v>8.3009842333225898E-9</v>
      </c>
      <c r="E1222" s="1" t="s">
        <v>337</v>
      </c>
      <c r="F1222" s="3">
        <v>26</v>
      </c>
      <c r="G1222" s="3">
        <v>46</v>
      </c>
      <c r="H1222">
        <f>VLOOKUP(A1222,Taul1!A2:C834,3)</f>
        <v>1</v>
      </c>
      <c r="I1222" t="str">
        <f>VLOOKUP(A1222,Taul1!A2:C834,2)</f>
        <v>Korkea-asteen tutkinnon suorittaneet, naiset</v>
      </c>
      <c r="L1222" t="s">
        <v>1663</v>
      </c>
      <c r="M1222" t="str">
        <f t="shared" si="19"/>
        <v>26,46,3</v>
      </c>
      <c r="O1222">
        <f>VLOOKUP(B1222,Taul1!A2:C834,3)</f>
        <v>0</v>
      </c>
      <c r="P1222" t="str">
        <f>VLOOKUP(B1222,Taul1!A2:C834,2)</f>
        <v>Investoinnit yhteensä  investointimenot yhteensä</v>
      </c>
    </row>
    <row r="1223" spans="1:16" ht="18" x14ac:dyDescent="0.3">
      <c r="A1223" s="1" t="s">
        <v>53</v>
      </c>
      <c r="B1223" s="1" t="s">
        <v>117</v>
      </c>
      <c r="C1223" s="1">
        <v>-7.1999999999999995E-2</v>
      </c>
      <c r="D1223" s="1">
        <v>0.20894635290622199</v>
      </c>
      <c r="E1223" s="1" t="s">
        <v>337</v>
      </c>
      <c r="F1223" s="3">
        <v>26</v>
      </c>
      <c r="G1223" s="3">
        <v>47</v>
      </c>
      <c r="H1223">
        <f>VLOOKUP(A1223,Taul1!A2:C834,3)</f>
        <v>1</v>
      </c>
      <c r="I1223" t="str">
        <f>VLOOKUP(A1223,Taul1!A2:C834,2)</f>
        <v>Korkea-asteen tutkinnon suorittaneet, naiset</v>
      </c>
      <c r="L1223" t="s">
        <v>1663</v>
      </c>
      <c r="M1223" t="str">
        <f t="shared" si="19"/>
        <v>26,47,-1</v>
      </c>
      <c r="O1223">
        <f>VLOOKUP(B1223,Taul1!A2:C834,3)</f>
        <v>0</v>
      </c>
      <c r="P1223" t="str">
        <f>VLOOKUP(B1223,Taul1!A2:C834,2)</f>
        <v>Taloudellinen huoltosuhde</v>
      </c>
    </row>
    <row r="1224" spans="1:16" ht="18" x14ac:dyDescent="0.3">
      <c r="A1224" s="1" t="s">
        <v>55</v>
      </c>
      <c r="B1224" s="1" t="s">
        <v>241</v>
      </c>
      <c r="C1224" s="1">
        <v>-3.9E-2</v>
      </c>
      <c r="D1224" s="1">
        <v>0.49264515142117299</v>
      </c>
      <c r="E1224" s="1" t="s">
        <v>337</v>
      </c>
      <c r="F1224" s="3">
        <v>27</v>
      </c>
      <c r="G1224" s="3">
        <v>1</v>
      </c>
      <c r="H1224">
        <f>VLOOKUP(A1224,Taul1!A2:C834,3)</f>
        <v>1</v>
      </c>
      <c r="I1224" t="str">
        <f>VLOOKUP(A1224,Taul1!A2:C834,2)</f>
        <v>Toisen asteen tutkinnon suorittaneet, miehet</v>
      </c>
      <c r="L1224" t="s">
        <v>1663</v>
      </c>
      <c r="M1224" t="str">
        <f t="shared" si="19"/>
        <v>27,1,-1</v>
      </c>
      <c r="O1224">
        <f>VLOOKUP(B1224,Taul1!A2:C834,3)</f>
        <v>0</v>
      </c>
      <c r="P1224" t="str">
        <f>VLOOKUP(B1224,Taul1!A2:C834,2)</f>
        <v>Yleishallinto investointimenot yhteensä</v>
      </c>
    </row>
    <row r="1225" spans="1:16" ht="18" x14ac:dyDescent="0.3">
      <c r="A1225" s="1" t="s">
        <v>55</v>
      </c>
      <c r="B1225" s="1" t="s">
        <v>243</v>
      </c>
      <c r="C1225" s="1">
        <v>-0.24099999999999999</v>
      </c>
      <c r="D1225" s="1">
        <v>1.8546175778122399E-5</v>
      </c>
      <c r="E1225" s="1" t="s">
        <v>337</v>
      </c>
      <c r="F1225" s="3">
        <v>27</v>
      </c>
      <c r="G1225" s="3">
        <v>2</v>
      </c>
      <c r="H1225">
        <f>VLOOKUP(A1225,Taul1!A2:C834,3)</f>
        <v>1</v>
      </c>
      <c r="I1225" t="str">
        <f>VLOOKUP(A1225,Taul1!A2:C834,2)</f>
        <v>Toisen asteen tutkinnon suorittaneet, miehet</v>
      </c>
      <c r="L1225" t="s">
        <v>1663</v>
      </c>
      <c r="M1225" t="str">
        <f t="shared" si="19"/>
        <v>27,2,-3</v>
      </c>
      <c r="O1225">
        <f>VLOOKUP(B1225,Taul1!A2:C834,3)</f>
        <v>0</v>
      </c>
      <c r="P1225" t="str">
        <f>VLOOKUP(B1225,Taul1!A2:C834,2)</f>
        <v>Lasten ja perheiden palvelut investointimenot yhteensä</v>
      </c>
    </row>
    <row r="1226" spans="1:16" ht="18" x14ac:dyDescent="0.3">
      <c r="A1226" s="1" t="s">
        <v>55</v>
      </c>
      <c r="B1226" s="1" t="s">
        <v>245</v>
      </c>
      <c r="C1226" s="1">
        <v>1E-3</v>
      </c>
      <c r="D1226" s="1">
        <v>0.98261022462745495</v>
      </c>
      <c r="E1226" s="1" t="s">
        <v>337</v>
      </c>
      <c r="F1226" s="3">
        <v>27</v>
      </c>
      <c r="G1226" s="3">
        <v>3</v>
      </c>
      <c r="H1226">
        <f>VLOOKUP(A1226,Taul1!A2:C834,3)</f>
        <v>1</v>
      </c>
      <c r="I1226" t="str">
        <f>VLOOKUP(A1226,Taul1!A2:C834,2)</f>
        <v>Toisen asteen tutkinnon suorittaneet, miehet</v>
      </c>
      <c r="L1226" t="s">
        <v>1663</v>
      </c>
      <c r="M1226" t="str">
        <f t="shared" si="19"/>
        <v>27,3,0</v>
      </c>
      <c r="O1226">
        <f>VLOOKUP(B1226,Taul1!A2:C834,3)</f>
        <v>0</v>
      </c>
      <c r="P1226" t="str">
        <f>VLOOKUP(B1226,Taul1!A2:C834,2)</f>
        <v>Ikääntyneiden palvelut investointimenot yhteensä</v>
      </c>
    </row>
    <row r="1227" spans="1:16" ht="18" x14ac:dyDescent="0.3">
      <c r="A1227" s="1" t="s">
        <v>55</v>
      </c>
      <c r="B1227" s="1" t="s">
        <v>247</v>
      </c>
      <c r="C1227" s="1">
        <v>-0.16600000000000001</v>
      </c>
      <c r="D1227" s="1">
        <v>3.3402219483871201E-3</v>
      </c>
      <c r="E1227" s="1" t="s">
        <v>337</v>
      </c>
      <c r="F1227" s="3">
        <v>27</v>
      </c>
      <c r="G1227" s="3">
        <v>4</v>
      </c>
      <c r="H1227">
        <f>VLOOKUP(A1227,Taul1!A2:C834,3)</f>
        <v>1</v>
      </c>
      <c r="I1227" t="str">
        <f>VLOOKUP(A1227,Taul1!A2:C834,2)</f>
        <v>Toisen asteen tutkinnon suorittaneet, miehet</v>
      </c>
      <c r="L1227" t="s">
        <v>1663</v>
      </c>
      <c r="M1227" t="str">
        <f t="shared" si="19"/>
        <v>27,4,-2</v>
      </c>
      <c r="O1227">
        <f>VLOOKUP(B1227,Taul1!A2:C834,3)</f>
        <v>0</v>
      </c>
      <c r="P1227" t="str">
        <f>VLOOKUP(B1227,Taul1!A2:C834,2)</f>
        <v>Vammaisten palvelut investointimenot yhteensä</v>
      </c>
    </row>
    <row r="1228" spans="1:16" ht="18" x14ac:dyDescent="0.3">
      <c r="A1228" s="1" t="s">
        <v>55</v>
      </c>
      <c r="B1228" s="1" t="s">
        <v>249</v>
      </c>
      <c r="C1228" s="1">
        <v>-0.13800000000000001</v>
      </c>
      <c r="D1228" s="1">
        <v>1.4976678585804801E-2</v>
      </c>
      <c r="E1228" s="1" t="s">
        <v>337</v>
      </c>
      <c r="F1228" s="3">
        <v>27</v>
      </c>
      <c r="G1228" s="3">
        <v>5</v>
      </c>
      <c r="H1228">
        <f>VLOOKUP(A1228,Taul1!A2:C834,3)</f>
        <v>1</v>
      </c>
      <c r="I1228" t="str">
        <f>VLOOKUP(A1228,Taul1!A2:C834,2)</f>
        <v>Toisen asteen tutkinnon suorittaneet, miehet</v>
      </c>
      <c r="L1228" t="s">
        <v>1663</v>
      </c>
      <c r="M1228" t="str">
        <f t="shared" si="19"/>
        <v>27,5,-2</v>
      </c>
      <c r="O1228">
        <f>VLOOKUP(B1228,Taul1!A2:C834,3)</f>
        <v>0</v>
      </c>
      <c r="P1228" t="str">
        <f>VLOOKUP(B1228,Taul1!A2:C834,2)</f>
        <v>Kotihoito investointimenot yhteensä</v>
      </c>
    </row>
    <row r="1229" spans="1:16" ht="18" x14ac:dyDescent="0.3">
      <c r="A1229" s="1" t="s">
        <v>55</v>
      </c>
      <c r="B1229" s="1" t="s">
        <v>251</v>
      </c>
      <c r="C1229" s="1">
        <v>-0.112</v>
      </c>
      <c r="D1229" s="1">
        <v>4.8618126652254699E-2</v>
      </c>
      <c r="E1229" s="1" t="s">
        <v>337</v>
      </c>
      <c r="F1229" s="3">
        <v>27</v>
      </c>
      <c r="G1229" s="3">
        <v>6</v>
      </c>
      <c r="H1229">
        <f>VLOOKUP(A1229,Taul1!A2:C834,3)</f>
        <v>1</v>
      </c>
      <c r="I1229" t="str">
        <f>VLOOKUP(A1229,Taul1!A2:C834,2)</f>
        <v>Toisen asteen tutkinnon suorittaneet, miehet</v>
      </c>
      <c r="L1229" t="s">
        <v>1663</v>
      </c>
      <c r="M1229" t="str">
        <f t="shared" si="19"/>
        <v>27,6,-2</v>
      </c>
      <c r="O1229">
        <f>VLOOKUP(B1229,Taul1!A2:C834,3)</f>
        <v>0</v>
      </c>
      <c r="P1229" t="str">
        <f>VLOOKUP(B1229,Taul1!A2:C834,2)</f>
        <v>Työllistymistä tukevat palvelut investointimenot yhteensä</v>
      </c>
    </row>
    <row r="1230" spans="1:16" ht="18" x14ac:dyDescent="0.3">
      <c r="A1230" s="1" t="s">
        <v>55</v>
      </c>
      <c r="B1230" s="1" t="s">
        <v>253</v>
      </c>
      <c r="C1230" s="1">
        <v>-0.20699999999999999</v>
      </c>
      <c r="D1230" s="1">
        <v>2.3806893074518299E-4</v>
      </c>
      <c r="E1230" s="1" t="s">
        <v>337</v>
      </c>
      <c r="F1230" s="3">
        <v>27</v>
      </c>
      <c r="G1230" s="3">
        <v>7</v>
      </c>
      <c r="H1230">
        <f>VLOOKUP(A1230,Taul1!A2:C834,3)</f>
        <v>1</v>
      </c>
      <c r="I1230" t="str">
        <f>VLOOKUP(A1230,Taul1!A2:C834,2)</f>
        <v>Toisen asteen tutkinnon suorittaneet, miehet</v>
      </c>
      <c r="L1230" t="s">
        <v>1663</v>
      </c>
      <c r="M1230" t="str">
        <f t="shared" si="19"/>
        <v>27,7,-3</v>
      </c>
      <c r="O1230">
        <f>VLOOKUP(B1230,Taul1!A2:C834,3)</f>
        <v>0</v>
      </c>
      <c r="P1230" t="str">
        <f>VLOOKUP(B1230,Taul1!A2:C834,2)</f>
        <v>Päihdehuollon erityispalvelut investointimenot yhteensä</v>
      </c>
    </row>
    <row r="1231" spans="1:16" ht="18" x14ac:dyDescent="0.3">
      <c r="A1231" s="1" t="s">
        <v>55</v>
      </c>
      <c r="B1231" s="1" t="s">
        <v>255</v>
      </c>
      <c r="C1231" s="1">
        <v>-0.10299999999999999</v>
      </c>
      <c r="D1231" s="1">
        <v>6.9816456946885097E-2</v>
      </c>
      <c r="E1231" s="1" t="s">
        <v>337</v>
      </c>
      <c r="F1231" s="3">
        <v>27</v>
      </c>
      <c r="G1231" s="3">
        <v>8</v>
      </c>
      <c r="H1231">
        <f>VLOOKUP(A1231,Taul1!A2:C834,3)</f>
        <v>1</v>
      </c>
      <c r="I1231" t="str">
        <f>VLOOKUP(A1231,Taul1!A2:C834,2)</f>
        <v>Toisen asteen tutkinnon suorittaneet, miehet</v>
      </c>
      <c r="L1231" t="s">
        <v>1663</v>
      </c>
      <c r="M1231" t="str">
        <f t="shared" si="19"/>
        <v>27,8,-2</v>
      </c>
      <c r="O1231">
        <f>VLOOKUP(B1231,Taul1!A2:C834,3)</f>
        <v>0</v>
      </c>
      <c r="P1231" t="str">
        <f>VLOOKUP(B1231,Taul1!A2:C834,2)</f>
        <v>Perusterveydenhuolto investointimenot yhteensä</v>
      </c>
    </row>
    <row r="1232" spans="1:16" ht="18" x14ac:dyDescent="0.3">
      <c r="A1232" s="1" t="s">
        <v>55</v>
      </c>
      <c r="B1232" s="1" t="s">
        <v>257</v>
      </c>
      <c r="C1232" s="1">
        <v>-0.214</v>
      </c>
      <c r="D1232" s="1">
        <v>1.4217519633630201E-4</v>
      </c>
      <c r="E1232" s="1" t="s">
        <v>337</v>
      </c>
      <c r="F1232" s="3">
        <v>27</v>
      </c>
      <c r="G1232" s="3">
        <v>9</v>
      </c>
      <c r="H1232">
        <f>VLOOKUP(A1232,Taul1!A2:C834,3)</f>
        <v>1</v>
      </c>
      <c r="I1232" t="str">
        <f>VLOOKUP(A1232,Taul1!A2:C834,2)</f>
        <v>Toisen asteen tutkinnon suorittaneet, miehet</v>
      </c>
      <c r="L1232" t="s">
        <v>1663</v>
      </c>
      <c r="M1232" t="str">
        <f t="shared" si="19"/>
        <v>27,9,-3</v>
      </c>
      <c r="O1232">
        <f>VLOOKUP(B1232,Taul1!A2:C834,3)</f>
        <v>0</v>
      </c>
      <c r="P1232" t="str">
        <f>VLOOKUP(B1232,Taul1!A2:C834,2)</f>
        <v>Erikoissairaanhoito investointimenot yhteensä</v>
      </c>
    </row>
    <row r="1233" spans="1:16" ht="18" x14ac:dyDescent="0.3">
      <c r="A1233" s="1" t="s">
        <v>55</v>
      </c>
      <c r="B1233" s="1" t="s">
        <v>259</v>
      </c>
      <c r="C1233" s="1">
        <v>-0.16500000000000001</v>
      </c>
      <c r="D1233" s="1">
        <v>3.6669635759591901E-3</v>
      </c>
      <c r="E1233" s="1" t="s">
        <v>337</v>
      </c>
      <c r="F1233" s="3">
        <v>27</v>
      </c>
      <c r="G1233" s="3">
        <v>10</v>
      </c>
      <c r="H1233">
        <f>VLOOKUP(A1233,Taul1!A2:C834,3)</f>
        <v>1</v>
      </c>
      <c r="I1233" t="str">
        <f>VLOOKUP(A1233,Taul1!A2:C834,2)</f>
        <v>Toisen asteen tutkinnon suorittaneet, miehet</v>
      </c>
      <c r="L1233" t="s">
        <v>1663</v>
      </c>
      <c r="M1233" t="str">
        <f t="shared" si="19"/>
        <v>27,10,-2</v>
      </c>
      <c r="O1233">
        <f>VLOOKUP(B1233,Taul1!A2:C834,3)</f>
        <v>0</v>
      </c>
      <c r="P1233" t="str">
        <f>VLOOKUP(B1233,Taul1!A2:C834,2)</f>
        <v>Ympäristöterveydenhuolto investointimenot yhteensä</v>
      </c>
    </row>
    <row r="1234" spans="1:16" ht="18" x14ac:dyDescent="0.3">
      <c r="A1234" s="1" t="s">
        <v>55</v>
      </c>
      <c r="B1234" s="1" t="s">
        <v>261</v>
      </c>
      <c r="C1234" s="1">
        <v>-0.16400000000000001</v>
      </c>
      <c r="D1234" s="1">
        <v>3.8084325318983301E-3</v>
      </c>
      <c r="E1234" s="1" t="s">
        <v>337</v>
      </c>
      <c r="F1234" s="3">
        <v>27</v>
      </c>
      <c r="G1234" s="3">
        <v>11</v>
      </c>
      <c r="H1234">
        <f>VLOOKUP(A1234,Taul1!A2:C834,3)</f>
        <v>1</v>
      </c>
      <c r="I1234" t="str">
        <f>VLOOKUP(A1234,Taul1!A2:C834,2)</f>
        <v>Toisen asteen tutkinnon suorittaneet, miehet</v>
      </c>
      <c r="L1234" t="s">
        <v>1663</v>
      </c>
      <c r="M1234" t="str">
        <f t="shared" si="19"/>
        <v>27,11,-2</v>
      </c>
      <c r="O1234">
        <f>VLOOKUP(B1234,Taul1!A2:C834,3)</f>
        <v>0</v>
      </c>
      <c r="P1234" t="str">
        <f>VLOOKUP(B1234,Taul1!A2:C834,2)</f>
        <v>Muu sosiaali- ja terveystoiminta investointimenot yhteensä</v>
      </c>
    </row>
    <row r="1235" spans="1:16" ht="18" x14ac:dyDescent="0.3">
      <c r="A1235" s="1" t="s">
        <v>55</v>
      </c>
      <c r="B1235" s="1" t="s">
        <v>263</v>
      </c>
      <c r="C1235" s="1">
        <v>-0.04</v>
      </c>
      <c r="D1235" s="1">
        <v>0.48307410403690798</v>
      </c>
      <c r="E1235" s="1" t="s">
        <v>337</v>
      </c>
      <c r="F1235" s="3">
        <v>27</v>
      </c>
      <c r="G1235" s="3">
        <v>12</v>
      </c>
      <c r="H1235">
        <f>VLOOKUP(A1235,Taul1!A2:C834,3)</f>
        <v>1</v>
      </c>
      <c r="I1235" t="str">
        <f>VLOOKUP(A1235,Taul1!A2:C834,2)</f>
        <v>Toisen asteen tutkinnon suorittaneet, miehet</v>
      </c>
      <c r="L1235" t="s">
        <v>1663</v>
      </c>
      <c r="M1235" t="str">
        <f t="shared" si="19"/>
        <v>27,12,-1</v>
      </c>
      <c r="O1235">
        <f>VLOOKUP(B1235,Taul1!A2:C834,3)</f>
        <v>0</v>
      </c>
      <c r="P1235" t="str">
        <f>VLOOKUP(B1235,Taul1!A2:C834,2)</f>
        <v>Sosiaali- ja terveystoiminta yhteensä investointimenot yhteensä</v>
      </c>
    </row>
    <row r="1236" spans="1:16" ht="18" x14ac:dyDescent="0.3">
      <c r="A1236" s="1" t="s">
        <v>55</v>
      </c>
      <c r="B1236" s="1" t="s">
        <v>265</v>
      </c>
      <c r="C1236" s="1">
        <v>0.121</v>
      </c>
      <c r="D1236" s="1">
        <v>3.3153241706183702E-2</v>
      </c>
      <c r="E1236" s="1" t="s">
        <v>337</v>
      </c>
      <c r="F1236" s="3">
        <v>27</v>
      </c>
      <c r="G1236" s="3">
        <v>13</v>
      </c>
      <c r="H1236">
        <f>VLOOKUP(A1236,Taul1!A2:C834,3)</f>
        <v>1</v>
      </c>
      <c r="I1236" t="str">
        <f>VLOOKUP(A1236,Taul1!A2:C834,2)</f>
        <v>Toisen asteen tutkinnon suorittaneet, miehet</v>
      </c>
      <c r="L1236" t="s">
        <v>1663</v>
      </c>
      <c r="M1236" t="str">
        <f t="shared" si="19"/>
        <v>27,13,1</v>
      </c>
      <c r="O1236">
        <f>VLOOKUP(B1236,Taul1!A2:C834,3)</f>
        <v>0</v>
      </c>
      <c r="P1236" t="str">
        <f>VLOOKUP(B1236,Taul1!A2:C834,2)</f>
        <v>Varhaiskasvatus investointimenot yhteensä</v>
      </c>
    </row>
    <row r="1237" spans="1:16" ht="18" x14ac:dyDescent="0.3">
      <c r="A1237" s="1" t="s">
        <v>55</v>
      </c>
      <c r="B1237" s="1" t="s">
        <v>267</v>
      </c>
      <c r="C1237" s="1">
        <v>-0.11799999999999999</v>
      </c>
      <c r="D1237" s="1">
        <v>3.8333807437818702E-2</v>
      </c>
      <c r="E1237" s="1" t="s">
        <v>337</v>
      </c>
      <c r="F1237" s="3">
        <v>27</v>
      </c>
      <c r="G1237" s="3">
        <v>14</v>
      </c>
      <c r="H1237">
        <f>VLOOKUP(A1237,Taul1!A2:C834,3)</f>
        <v>1</v>
      </c>
      <c r="I1237" t="str">
        <f>VLOOKUP(A1237,Taul1!A2:C834,2)</f>
        <v>Toisen asteen tutkinnon suorittaneet, miehet</v>
      </c>
      <c r="L1237" t="s">
        <v>1663</v>
      </c>
      <c r="M1237" t="str">
        <f t="shared" si="19"/>
        <v>27,14,-2</v>
      </c>
      <c r="O1237">
        <f>VLOOKUP(B1237,Taul1!A2:C834,3)</f>
        <v>0</v>
      </c>
      <c r="P1237" t="str">
        <f>VLOOKUP(B1237,Taul1!A2:C834,2)</f>
        <v>Esiopetus investointimenot yhteensä</v>
      </c>
    </row>
    <row r="1238" spans="1:16" ht="18" x14ac:dyDescent="0.3">
      <c r="A1238" s="1" t="s">
        <v>55</v>
      </c>
      <c r="B1238" s="1" t="s">
        <v>269</v>
      </c>
      <c r="C1238" s="1">
        <v>0.255</v>
      </c>
      <c r="D1238" s="1">
        <v>5.4091822666579799E-6</v>
      </c>
      <c r="E1238" s="1" t="s">
        <v>337</v>
      </c>
      <c r="F1238" s="3">
        <v>27</v>
      </c>
      <c r="G1238" s="3">
        <v>15</v>
      </c>
      <c r="H1238">
        <f>VLOOKUP(A1238,Taul1!A2:C834,3)</f>
        <v>1</v>
      </c>
      <c r="I1238" t="str">
        <f>VLOOKUP(A1238,Taul1!A2:C834,2)</f>
        <v>Toisen asteen tutkinnon suorittaneet, miehet</v>
      </c>
      <c r="L1238" t="s">
        <v>1663</v>
      </c>
      <c r="M1238" t="str">
        <f t="shared" si="19"/>
        <v>27,15,2</v>
      </c>
      <c r="O1238">
        <f>VLOOKUP(B1238,Taul1!A2:C834,3)</f>
        <v>0</v>
      </c>
      <c r="P1238" t="str">
        <f>VLOOKUP(B1238,Taul1!A2:C834,2)</f>
        <v>Perusopetus investointimenot yhteensä</v>
      </c>
    </row>
    <row r="1239" spans="1:16" ht="18" x14ac:dyDescent="0.3">
      <c r="A1239" s="1" t="s">
        <v>55</v>
      </c>
      <c r="B1239" s="1" t="s">
        <v>271</v>
      </c>
      <c r="C1239" s="1">
        <v>-0.16900000000000001</v>
      </c>
      <c r="D1239" s="1">
        <v>2.8634541132123098E-3</v>
      </c>
      <c r="E1239" s="1" t="s">
        <v>337</v>
      </c>
      <c r="F1239" s="3">
        <v>27</v>
      </c>
      <c r="G1239" s="3">
        <v>16</v>
      </c>
      <c r="H1239">
        <f>VLOOKUP(A1239,Taul1!A2:C834,3)</f>
        <v>1</v>
      </c>
      <c r="I1239" t="str">
        <f>VLOOKUP(A1239,Taul1!A2:C834,2)</f>
        <v>Toisen asteen tutkinnon suorittaneet, miehet</v>
      </c>
      <c r="L1239" t="s">
        <v>1663</v>
      </c>
      <c r="M1239" t="str">
        <f t="shared" si="19"/>
        <v>27,16,-2</v>
      </c>
      <c r="O1239">
        <f>VLOOKUP(B1239,Taul1!A2:C834,3)</f>
        <v>0</v>
      </c>
      <c r="P1239" t="str">
        <f>VLOOKUP(B1239,Taul1!A2:C834,2)</f>
        <v>Lukiokoulutus investointimenot yhteensä</v>
      </c>
    </row>
    <row r="1240" spans="1:16" ht="18" x14ac:dyDescent="0.3">
      <c r="A1240" s="1" t="s">
        <v>55</v>
      </c>
      <c r="B1240" s="1" t="s">
        <v>273</v>
      </c>
      <c r="C1240" s="1">
        <v>-0.192</v>
      </c>
      <c r="D1240" s="1">
        <v>6.9608450829827795E-4</v>
      </c>
      <c r="E1240" s="1" t="s">
        <v>337</v>
      </c>
      <c r="F1240" s="3">
        <v>27</v>
      </c>
      <c r="G1240" s="3">
        <v>17</v>
      </c>
      <c r="H1240">
        <f>VLOOKUP(A1240,Taul1!A2:C834,3)</f>
        <v>1</v>
      </c>
      <c r="I1240" t="str">
        <f>VLOOKUP(A1240,Taul1!A2:C834,2)</f>
        <v>Toisen asteen tutkinnon suorittaneet, miehet</v>
      </c>
      <c r="L1240" t="s">
        <v>1663</v>
      </c>
      <c r="M1240" t="str">
        <f t="shared" si="19"/>
        <v>27,17,-2</v>
      </c>
      <c r="O1240">
        <f>VLOOKUP(B1240,Taul1!A2:C834,3)</f>
        <v>0</v>
      </c>
      <c r="P1240" t="str">
        <f>VLOOKUP(B1240,Taul1!A2:C834,2)</f>
        <v>Ammatillinen koulutus investointimenot yhteensä</v>
      </c>
    </row>
    <row r="1241" spans="1:16" ht="18" x14ac:dyDescent="0.3">
      <c r="A1241" s="1" t="s">
        <v>55</v>
      </c>
      <c r="B1241" s="1" t="s">
        <v>275</v>
      </c>
      <c r="C1241" s="1">
        <v>-0.14699999999999999</v>
      </c>
      <c r="D1241" s="1">
        <v>9.3420347778563305E-3</v>
      </c>
      <c r="E1241" s="1" t="s">
        <v>337</v>
      </c>
      <c r="F1241" s="3">
        <v>27</v>
      </c>
      <c r="G1241" s="3">
        <v>18</v>
      </c>
      <c r="H1241">
        <f>VLOOKUP(A1241,Taul1!A2:C834,3)</f>
        <v>1</v>
      </c>
      <c r="I1241" t="str">
        <f>VLOOKUP(A1241,Taul1!A2:C834,2)</f>
        <v>Toisen asteen tutkinnon suorittaneet, miehet</v>
      </c>
      <c r="L1241" t="s">
        <v>1663</v>
      </c>
      <c r="M1241" t="str">
        <f t="shared" si="19"/>
        <v>27,18,-2</v>
      </c>
      <c r="O1241">
        <f>VLOOKUP(B1241,Taul1!A2:C834,3)</f>
        <v>0</v>
      </c>
      <c r="P1241" t="str">
        <f>VLOOKUP(B1241,Taul1!A2:C834,2)</f>
        <v>Kansalaisopistojen vapaa sivistystyö investointimenot yhteensä</v>
      </c>
    </row>
    <row r="1242" spans="1:16" ht="18" x14ac:dyDescent="0.3">
      <c r="A1242" s="1" t="s">
        <v>55</v>
      </c>
      <c r="B1242" s="1" t="s">
        <v>277</v>
      </c>
      <c r="C1242" s="1">
        <v>-0.20399999999999999</v>
      </c>
      <c r="D1242" s="1">
        <v>3.0138774112087302E-4</v>
      </c>
      <c r="E1242" s="1" t="s">
        <v>337</v>
      </c>
      <c r="F1242" s="3">
        <v>27</v>
      </c>
      <c r="G1242" s="3">
        <v>19</v>
      </c>
      <c r="H1242">
        <f>VLOOKUP(A1242,Taul1!A2:C834,3)</f>
        <v>1</v>
      </c>
      <c r="I1242" t="str">
        <f>VLOOKUP(A1242,Taul1!A2:C834,2)</f>
        <v>Toisen asteen tutkinnon suorittaneet, miehet</v>
      </c>
      <c r="L1242" t="s">
        <v>1663</v>
      </c>
      <c r="M1242" t="str">
        <f t="shared" si="19"/>
        <v>27,19,-3</v>
      </c>
      <c r="O1242">
        <f>VLOOKUP(B1242,Taul1!A2:C834,3)</f>
        <v>0</v>
      </c>
      <c r="P1242" t="str">
        <f>VLOOKUP(B1242,Taul1!A2:C834,2)</f>
        <v>Taiteen perusopetus investointimenot yhteensä</v>
      </c>
    </row>
    <row r="1243" spans="1:16" ht="18" x14ac:dyDescent="0.3">
      <c r="A1243" s="1" t="s">
        <v>55</v>
      </c>
      <c r="B1243" s="1" t="s">
        <v>279</v>
      </c>
      <c r="C1243" s="1">
        <v>-9.5000000000000001E-2</v>
      </c>
      <c r="D1243" s="1">
        <v>9.40711004221578E-2</v>
      </c>
      <c r="E1243" s="1" t="s">
        <v>337</v>
      </c>
      <c r="F1243" s="3">
        <v>27</v>
      </c>
      <c r="G1243" s="3">
        <v>20</v>
      </c>
      <c r="H1243">
        <f>VLOOKUP(A1243,Taul1!A2:C834,3)</f>
        <v>1</v>
      </c>
      <c r="I1243" t="str">
        <f>VLOOKUP(A1243,Taul1!A2:C834,2)</f>
        <v>Toisen asteen tutkinnon suorittaneet, miehet</v>
      </c>
      <c r="L1243" t="s">
        <v>1663</v>
      </c>
      <c r="M1243" t="str">
        <f t="shared" si="19"/>
        <v>27,20,-1</v>
      </c>
      <c r="O1243">
        <f>VLOOKUP(B1243,Taul1!A2:C834,3)</f>
        <v>0</v>
      </c>
      <c r="P1243" t="str">
        <f>VLOOKUP(B1243,Taul1!A2:C834,2)</f>
        <v>Muu opetustoiminta investointimenot yhteensä</v>
      </c>
    </row>
    <row r="1244" spans="1:16" ht="18" x14ac:dyDescent="0.3">
      <c r="A1244" s="1" t="s">
        <v>55</v>
      </c>
      <c r="B1244" s="1" t="s">
        <v>281</v>
      </c>
      <c r="C1244" s="1">
        <v>-6.2E-2</v>
      </c>
      <c r="D1244" s="1">
        <v>0.273617395970916</v>
      </c>
      <c r="E1244" s="1" t="s">
        <v>337</v>
      </c>
      <c r="F1244" s="3">
        <v>27</v>
      </c>
      <c r="G1244" s="3">
        <v>21</v>
      </c>
      <c r="H1244">
        <f>VLOOKUP(A1244,Taul1!A2:C834,3)</f>
        <v>1</v>
      </c>
      <c r="I1244" t="str">
        <f>VLOOKUP(A1244,Taul1!A2:C834,2)</f>
        <v>Toisen asteen tutkinnon suorittaneet, miehet</v>
      </c>
      <c r="L1244" t="s">
        <v>1663</v>
      </c>
      <c r="M1244" t="str">
        <f t="shared" si="19"/>
        <v>27,21,-1</v>
      </c>
      <c r="O1244">
        <f>VLOOKUP(B1244,Taul1!A2:C834,3)</f>
        <v>0</v>
      </c>
      <c r="P1244" t="str">
        <f>VLOOKUP(B1244,Taul1!A2:C834,2)</f>
        <v>Kirjastotoiminta investointimenot yhteensä</v>
      </c>
    </row>
    <row r="1245" spans="1:16" ht="18" x14ac:dyDescent="0.3">
      <c r="A1245" s="1" t="s">
        <v>55</v>
      </c>
      <c r="B1245" s="1" t="s">
        <v>283</v>
      </c>
      <c r="C1245" s="1">
        <v>0.13800000000000001</v>
      </c>
      <c r="D1245" s="1">
        <v>1.49293951774821E-2</v>
      </c>
      <c r="E1245" s="1" t="s">
        <v>337</v>
      </c>
      <c r="F1245" s="3">
        <v>27</v>
      </c>
      <c r="G1245" s="3">
        <v>22</v>
      </c>
      <c r="H1245">
        <f>VLOOKUP(A1245,Taul1!A2:C834,3)</f>
        <v>1</v>
      </c>
      <c r="I1245" t="str">
        <f>VLOOKUP(A1245,Taul1!A2:C834,2)</f>
        <v>Toisen asteen tutkinnon suorittaneet, miehet</v>
      </c>
      <c r="L1245" t="s">
        <v>1663</v>
      </c>
      <c r="M1245" t="str">
        <f t="shared" si="19"/>
        <v>27,22,1</v>
      </c>
      <c r="O1245">
        <f>VLOOKUP(B1245,Taul1!A2:C834,3)</f>
        <v>0</v>
      </c>
      <c r="P1245" t="str">
        <f>VLOOKUP(B1245,Taul1!A2:C834,2)</f>
        <v>Liikunta ja ulkoilu investointimenot yhteensä</v>
      </c>
    </row>
    <row r="1246" spans="1:16" ht="18" x14ac:dyDescent="0.3">
      <c r="A1246" s="1" t="s">
        <v>55</v>
      </c>
      <c r="B1246" s="1" t="s">
        <v>285</v>
      </c>
      <c r="C1246" s="1">
        <v>-5.2999999999999999E-2</v>
      </c>
      <c r="D1246" s="1">
        <v>0.35336374873577903</v>
      </c>
      <c r="E1246" s="1" t="s">
        <v>337</v>
      </c>
      <c r="F1246" s="3">
        <v>27</v>
      </c>
      <c r="G1246" s="3">
        <v>23</v>
      </c>
      <c r="H1246">
        <f>VLOOKUP(A1246,Taul1!A2:C834,3)</f>
        <v>1</v>
      </c>
      <c r="I1246" t="str">
        <f>VLOOKUP(A1246,Taul1!A2:C834,2)</f>
        <v>Toisen asteen tutkinnon suorittaneet, miehet</v>
      </c>
      <c r="L1246" t="s">
        <v>1663</v>
      </c>
      <c r="M1246" t="str">
        <f t="shared" si="19"/>
        <v>27,23,-1</v>
      </c>
      <c r="O1246">
        <f>VLOOKUP(B1246,Taul1!A2:C834,3)</f>
        <v>0</v>
      </c>
      <c r="P1246" t="str">
        <f>VLOOKUP(B1246,Taul1!A2:C834,2)</f>
        <v>Nuorisotoiminta investointimenot yhteensä</v>
      </c>
    </row>
    <row r="1247" spans="1:16" ht="18" x14ac:dyDescent="0.3">
      <c r="A1247" s="1" t="s">
        <v>55</v>
      </c>
      <c r="B1247" s="1" t="s">
        <v>287</v>
      </c>
      <c r="C1247" s="1">
        <v>-0.248</v>
      </c>
      <c r="D1247" s="1">
        <v>1.02960976195998E-5</v>
      </c>
      <c r="E1247" s="1" t="s">
        <v>337</v>
      </c>
      <c r="F1247" s="3">
        <v>27</v>
      </c>
      <c r="G1247" s="3">
        <v>24</v>
      </c>
      <c r="H1247">
        <f>VLOOKUP(A1247,Taul1!A2:C834,3)</f>
        <v>1</v>
      </c>
      <c r="I1247" t="str">
        <f>VLOOKUP(A1247,Taul1!A2:C834,2)</f>
        <v>Toisen asteen tutkinnon suorittaneet, miehet</v>
      </c>
      <c r="L1247" t="s">
        <v>1663</v>
      </c>
      <c r="M1247" t="str">
        <f t="shared" si="19"/>
        <v>27,24,-3</v>
      </c>
      <c r="O1247">
        <f>VLOOKUP(B1247,Taul1!A2:C834,3)</f>
        <v>0</v>
      </c>
      <c r="P1247" t="str">
        <f>VLOOKUP(B1247,Taul1!A2:C834,2)</f>
        <v>Museo- ja näyttelytoiminta investointimenot yhteensä</v>
      </c>
    </row>
    <row r="1248" spans="1:16" ht="18" x14ac:dyDescent="0.3">
      <c r="A1248" s="1" t="s">
        <v>55</v>
      </c>
      <c r="B1248" s="1" t="s">
        <v>289</v>
      </c>
      <c r="C1248" s="1">
        <v>-0.189</v>
      </c>
      <c r="D1248" s="1">
        <v>8.3673107560833205E-4</v>
      </c>
      <c r="E1248" s="1" t="s">
        <v>337</v>
      </c>
      <c r="F1248" s="3">
        <v>27</v>
      </c>
      <c r="G1248" s="3">
        <v>25</v>
      </c>
      <c r="H1248">
        <f>VLOOKUP(A1248,Taul1!A2:C834,3)</f>
        <v>1</v>
      </c>
      <c r="I1248" t="str">
        <f>VLOOKUP(A1248,Taul1!A2:C834,2)</f>
        <v>Toisen asteen tutkinnon suorittaneet, miehet</v>
      </c>
      <c r="L1248" t="s">
        <v>1663</v>
      </c>
      <c r="M1248" t="str">
        <f t="shared" si="19"/>
        <v>27,25,-2</v>
      </c>
      <c r="O1248">
        <f>VLOOKUP(B1248,Taul1!A2:C834,3)</f>
        <v>0</v>
      </c>
      <c r="P1248" t="str">
        <f>VLOOKUP(B1248,Taul1!A2:C834,2)</f>
        <v>Teatteri-, tanssi- ja sirkustoiminta investointimenot yhteensä</v>
      </c>
    </row>
    <row r="1249" spans="1:16" ht="18" x14ac:dyDescent="0.3">
      <c r="A1249" s="1" t="s">
        <v>55</v>
      </c>
      <c r="B1249" s="1" t="s">
        <v>291</v>
      </c>
      <c r="C1249" s="1">
        <v>-0.19900000000000001</v>
      </c>
      <c r="D1249" s="1">
        <v>4.15515761678197E-4</v>
      </c>
      <c r="E1249" s="1" t="s">
        <v>337</v>
      </c>
      <c r="F1249" s="3">
        <v>27</v>
      </c>
      <c r="G1249" s="3">
        <v>26</v>
      </c>
      <c r="H1249">
        <f>VLOOKUP(A1249,Taul1!A2:C834,3)</f>
        <v>1</v>
      </c>
      <c r="I1249" t="str">
        <f>VLOOKUP(A1249,Taul1!A2:C834,2)</f>
        <v>Toisen asteen tutkinnon suorittaneet, miehet</v>
      </c>
      <c r="L1249" t="s">
        <v>1663</v>
      </c>
      <c r="M1249" t="str">
        <f t="shared" si="19"/>
        <v>27,26,-2</v>
      </c>
      <c r="O1249">
        <f>VLOOKUP(B1249,Taul1!A2:C834,3)</f>
        <v>0</v>
      </c>
      <c r="P1249" t="str">
        <f>VLOOKUP(B1249,Taul1!A2:C834,2)</f>
        <v>Musiikkitoiminta investointimenot yhteensä</v>
      </c>
    </row>
    <row r="1250" spans="1:16" ht="18" x14ac:dyDescent="0.3">
      <c r="A1250" s="1" t="s">
        <v>55</v>
      </c>
      <c r="B1250" s="1" t="s">
        <v>293</v>
      </c>
      <c r="C1250" s="1">
        <v>-0.14299999999999999</v>
      </c>
      <c r="D1250" s="1">
        <v>1.1707822131890099E-2</v>
      </c>
      <c r="E1250" s="1" t="s">
        <v>337</v>
      </c>
      <c r="F1250" s="3">
        <v>27</v>
      </c>
      <c r="G1250" s="3">
        <v>27</v>
      </c>
      <c r="H1250">
        <f>VLOOKUP(A1250,Taul1!A2:C834,3)</f>
        <v>1</v>
      </c>
      <c r="I1250" t="str">
        <f>VLOOKUP(A1250,Taul1!A2:C834,2)</f>
        <v>Toisen asteen tutkinnon suorittaneet, miehet</v>
      </c>
      <c r="L1250" t="s">
        <v>1663</v>
      </c>
      <c r="M1250" t="str">
        <f t="shared" si="19"/>
        <v>27,27,-2</v>
      </c>
      <c r="O1250">
        <f>VLOOKUP(B1250,Taul1!A2:C834,3)</f>
        <v>0</v>
      </c>
      <c r="P1250" t="str">
        <f>VLOOKUP(B1250,Taul1!A2:C834,2)</f>
        <v>Muu kulttuuritoiminta investointimenot yhteensä</v>
      </c>
    </row>
    <row r="1251" spans="1:16" ht="18" x14ac:dyDescent="0.3">
      <c r="A1251" s="1" t="s">
        <v>55</v>
      </c>
      <c r="B1251" s="1" t="s">
        <v>295</v>
      </c>
      <c r="C1251" s="1">
        <v>0.247</v>
      </c>
      <c r="D1251" s="1">
        <v>1.06424095923651E-5</v>
      </c>
      <c r="E1251" s="1" t="s">
        <v>337</v>
      </c>
      <c r="F1251" s="3">
        <v>27</v>
      </c>
      <c r="G1251" s="3">
        <v>28</v>
      </c>
      <c r="H1251">
        <f>VLOOKUP(A1251,Taul1!A2:C834,3)</f>
        <v>1</v>
      </c>
      <c r="I1251" t="str">
        <f>VLOOKUP(A1251,Taul1!A2:C834,2)</f>
        <v>Toisen asteen tutkinnon suorittaneet, miehet</v>
      </c>
      <c r="L1251" t="s">
        <v>1663</v>
      </c>
      <c r="M1251" t="str">
        <f t="shared" si="19"/>
        <v>27,28,2</v>
      </c>
      <c r="O1251">
        <f>VLOOKUP(B1251,Taul1!A2:C834,3)</f>
        <v>0</v>
      </c>
      <c r="P1251" t="str">
        <f>VLOOKUP(B1251,Taul1!A2:C834,2)</f>
        <v>Opetus- ja kulttuuritoiminta yhteensä investointimenot yhteensä</v>
      </c>
    </row>
    <row r="1252" spans="1:16" ht="18" x14ac:dyDescent="0.3">
      <c r="A1252" s="1" t="s">
        <v>55</v>
      </c>
      <c r="B1252" s="1" t="s">
        <v>297</v>
      </c>
      <c r="C1252" s="1">
        <v>-0.11600000000000001</v>
      </c>
      <c r="D1252" s="1">
        <v>4.1520577156986697E-2</v>
      </c>
      <c r="E1252" s="1" t="s">
        <v>337</v>
      </c>
      <c r="F1252" s="3">
        <v>27</v>
      </c>
      <c r="G1252" s="3">
        <v>29</v>
      </c>
      <c r="H1252">
        <f>VLOOKUP(A1252,Taul1!A2:C834,3)</f>
        <v>1</v>
      </c>
      <c r="I1252" t="str">
        <f>VLOOKUP(A1252,Taul1!A2:C834,2)</f>
        <v>Toisen asteen tutkinnon suorittaneet, miehet</v>
      </c>
      <c r="L1252" t="s">
        <v>1663</v>
      </c>
      <c r="M1252" t="str">
        <f t="shared" si="19"/>
        <v>27,29,-2</v>
      </c>
      <c r="O1252">
        <f>VLOOKUP(B1252,Taul1!A2:C834,3)</f>
        <v>0</v>
      </c>
      <c r="P1252" t="str">
        <f>VLOOKUP(B1252,Taul1!A2:C834,2)</f>
        <v>Yhdyskuntasuunnittelu investointimenot yhteensä</v>
      </c>
    </row>
    <row r="1253" spans="1:16" ht="18" x14ac:dyDescent="0.3">
      <c r="A1253" s="1" t="s">
        <v>55</v>
      </c>
      <c r="B1253" s="1" t="s">
        <v>299</v>
      </c>
      <c r="C1253" s="1">
        <v>-5.0999999999999997E-2</v>
      </c>
      <c r="D1253" s="1">
        <v>0.36882922698607401</v>
      </c>
      <c r="E1253" s="1" t="s">
        <v>337</v>
      </c>
      <c r="F1253" s="3">
        <v>27</v>
      </c>
      <c r="G1253" s="3">
        <v>30</v>
      </c>
      <c r="H1253">
        <f>VLOOKUP(A1253,Taul1!A2:C834,3)</f>
        <v>1</v>
      </c>
      <c r="I1253" t="str">
        <f>VLOOKUP(A1253,Taul1!A2:C834,2)</f>
        <v>Toisen asteen tutkinnon suorittaneet, miehet</v>
      </c>
      <c r="L1253" t="s">
        <v>1663</v>
      </c>
      <c r="M1253" t="str">
        <f t="shared" si="19"/>
        <v>27,30,-1</v>
      </c>
      <c r="O1253">
        <f>VLOOKUP(B1253,Taul1!A2:C834,3)</f>
        <v>0</v>
      </c>
      <c r="P1253" t="str">
        <f>VLOOKUP(B1253,Taul1!A2:C834,2)</f>
        <v>Rakennusvalvonta investointimenot yhteensä</v>
      </c>
    </row>
    <row r="1254" spans="1:16" ht="18" x14ac:dyDescent="0.3">
      <c r="A1254" s="1" t="s">
        <v>55</v>
      </c>
      <c r="B1254" s="1" t="s">
        <v>301</v>
      </c>
      <c r="C1254" s="1">
        <v>-0.19400000000000001</v>
      </c>
      <c r="D1254" s="1">
        <v>5.8732064326028001E-4</v>
      </c>
      <c r="E1254" s="1" t="s">
        <v>337</v>
      </c>
      <c r="F1254" s="3">
        <v>27</v>
      </c>
      <c r="G1254" s="3">
        <v>31</v>
      </c>
      <c r="H1254">
        <f>VLOOKUP(A1254,Taul1!A2:C834,3)</f>
        <v>1</v>
      </c>
      <c r="I1254" t="str">
        <f>VLOOKUP(A1254,Taul1!A2:C834,2)</f>
        <v>Toisen asteen tutkinnon suorittaneet, miehet</v>
      </c>
      <c r="L1254" t="s">
        <v>1663</v>
      </c>
      <c r="M1254" t="str">
        <f t="shared" si="19"/>
        <v>27,31,-2</v>
      </c>
      <c r="O1254">
        <f>VLOOKUP(B1254,Taul1!A2:C834,3)</f>
        <v>0</v>
      </c>
      <c r="P1254" t="str">
        <f>VLOOKUP(B1254,Taul1!A2:C834,2)</f>
        <v>Ympäristön huolto investointimenot yhteensä</v>
      </c>
    </row>
    <row r="1255" spans="1:16" ht="18" x14ac:dyDescent="0.3">
      <c r="A1255" s="1" t="s">
        <v>55</v>
      </c>
      <c r="B1255" s="1" t="s">
        <v>303</v>
      </c>
      <c r="C1255" s="1">
        <v>0.221</v>
      </c>
      <c r="D1255" s="1">
        <v>8.8079934178142403E-5</v>
      </c>
      <c r="E1255" s="1" t="s">
        <v>337</v>
      </c>
      <c r="F1255" s="3">
        <v>27</v>
      </c>
      <c r="G1255" s="3">
        <v>32</v>
      </c>
      <c r="H1255">
        <f>VLOOKUP(A1255,Taul1!A2:C834,3)</f>
        <v>1</v>
      </c>
      <c r="I1255" t="str">
        <f>VLOOKUP(A1255,Taul1!A2:C834,2)</f>
        <v>Toisen asteen tutkinnon suorittaneet, miehet</v>
      </c>
      <c r="L1255" t="s">
        <v>1663</v>
      </c>
      <c r="M1255" t="str">
        <f t="shared" si="19"/>
        <v>27,32,2</v>
      </c>
      <c r="O1255">
        <f>VLOOKUP(B1255,Taul1!A2:C834,3)</f>
        <v>0</v>
      </c>
      <c r="P1255" t="str">
        <f>VLOOKUP(B1255,Taul1!A2:C834,2)</f>
        <v>Liikenneväylät investointimenot yhteensä</v>
      </c>
    </row>
    <row r="1256" spans="1:16" ht="18" x14ac:dyDescent="0.3">
      <c r="A1256" s="1" t="s">
        <v>55</v>
      </c>
      <c r="B1256" s="1" t="s">
        <v>305</v>
      </c>
      <c r="C1256" s="1">
        <v>0.185</v>
      </c>
      <c r="D1256" s="1">
        <v>1.09710264711371E-3</v>
      </c>
      <c r="E1256" s="1" t="s">
        <v>337</v>
      </c>
      <c r="F1256" s="3">
        <v>27</v>
      </c>
      <c r="G1256" s="3">
        <v>33</v>
      </c>
      <c r="H1256">
        <f>VLOOKUP(A1256,Taul1!A2:C834,3)</f>
        <v>1</v>
      </c>
      <c r="I1256" t="str">
        <f>VLOOKUP(A1256,Taul1!A2:C834,2)</f>
        <v>Toisen asteen tutkinnon suorittaneet, miehet</v>
      </c>
      <c r="L1256" t="s">
        <v>1663</v>
      </c>
      <c r="M1256" t="str">
        <f t="shared" si="19"/>
        <v>27,33,1</v>
      </c>
      <c r="O1256">
        <f>VLOOKUP(B1256,Taul1!A2:C834,3)</f>
        <v>0</v>
      </c>
      <c r="P1256" t="str">
        <f>VLOOKUP(B1256,Taul1!A2:C834,2)</f>
        <v>Puistot ja yleiset alueet investointimenot yhteensä</v>
      </c>
    </row>
    <row r="1257" spans="1:16" ht="18" x14ac:dyDescent="0.3">
      <c r="A1257" s="1" t="s">
        <v>55</v>
      </c>
      <c r="B1257" s="1" t="s">
        <v>307</v>
      </c>
      <c r="C1257" s="1">
        <v>-7.4999999999999997E-2</v>
      </c>
      <c r="D1257" s="1">
        <v>0.18790982697164799</v>
      </c>
      <c r="E1257" s="1" t="s">
        <v>337</v>
      </c>
      <c r="F1257" s="3">
        <v>27</v>
      </c>
      <c r="G1257" s="3">
        <v>34</v>
      </c>
      <c r="H1257">
        <f>VLOOKUP(A1257,Taul1!A2:C834,3)</f>
        <v>1</v>
      </c>
      <c r="I1257" t="str">
        <f>VLOOKUP(A1257,Taul1!A2:C834,2)</f>
        <v>Toisen asteen tutkinnon suorittaneet, miehet</v>
      </c>
      <c r="L1257" t="s">
        <v>1663</v>
      </c>
      <c r="M1257" t="str">
        <f t="shared" si="19"/>
        <v>27,34,-1</v>
      </c>
      <c r="O1257">
        <f>VLOOKUP(B1257,Taul1!A2:C834,3)</f>
        <v>0</v>
      </c>
      <c r="P1257" t="str">
        <f>VLOOKUP(B1257,Taul1!A2:C834,2)</f>
        <v>Palo- ja pelastustoiminta investointimenot yhteensä</v>
      </c>
    </row>
    <row r="1258" spans="1:16" ht="18" x14ac:dyDescent="0.3">
      <c r="A1258" s="1" t="s">
        <v>55</v>
      </c>
      <c r="B1258" s="1" t="s">
        <v>309</v>
      </c>
      <c r="C1258" s="1">
        <v>-3.1E-2</v>
      </c>
      <c r="D1258" s="1">
        <v>0.59065521871474203</v>
      </c>
      <c r="E1258" s="1" t="s">
        <v>337</v>
      </c>
      <c r="F1258" s="3">
        <v>27</v>
      </c>
      <c r="G1258" s="3">
        <v>35</v>
      </c>
      <c r="H1258">
        <f>VLOOKUP(A1258,Taul1!A2:C834,3)</f>
        <v>1</v>
      </c>
      <c r="I1258" t="str">
        <f>VLOOKUP(A1258,Taul1!A2:C834,2)</f>
        <v>Toisen asteen tutkinnon suorittaneet, miehet</v>
      </c>
      <c r="L1258" t="s">
        <v>1663</v>
      </c>
      <c r="M1258" t="str">
        <f t="shared" si="19"/>
        <v>27,35,-1</v>
      </c>
      <c r="O1258">
        <f>VLOOKUP(B1258,Taul1!A2:C834,3)</f>
        <v>0</v>
      </c>
      <c r="P1258" t="str">
        <f>VLOOKUP(B1258,Taul1!A2:C834,2)</f>
        <v>Lomituspalvelut investointimenot yhteensä</v>
      </c>
    </row>
    <row r="1259" spans="1:16" ht="18" x14ac:dyDescent="0.3">
      <c r="A1259" s="1" t="s">
        <v>55</v>
      </c>
      <c r="B1259" s="1" t="s">
        <v>311</v>
      </c>
      <c r="C1259" s="1">
        <v>-0.05</v>
      </c>
      <c r="D1259" s="1">
        <v>0.37961839882681597</v>
      </c>
      <c r="E1259" s="1" t="s">
        <v>337</v>
      </c>
      <c r="F1259" s="3">
        <v>27</v>
      </c>
      <c r="G1259" s="3">
        <v>36</v>
      </c>
      <c r="H1259">
        <f>VLOOKUP(A1259,Taul1!A2:C834,3)</f>
        <v>1</v>
      </c>
      <c r="I1259" t="str">
        <f>VLOOKUP(A1259,Taul1!A2:C834,2)</f>
        <v>Toisen asteen tutkinnon suorittaneet, miehet</v>
      </c>
      <c r="L1259" t="s">
        <v>1663</v>
      </c>
      <c r="M1259" t="str">
        <f t="shared" si="19"/>
        <v>27,36,-1</v>
      </c>
      <c r="O1259">
        <f>VLOOKUP(B1259,Taul1!A2:C834,3)</f>
        <v>0</v>
      </c>
      <c r="P1259" t="str">
        <f>VLOOKUP(B1259,Taul1!A2:C834,2)</f>
        <v>Tila- ja vuokrauspalvelut investointimenot yhteensä</v>
      </c>
    </row>
    <row r="1260" spans="1:16" ht="18" x14ac:dyDescent="0.3">
      <c r="A1260" s="1" t="s">
        <v>55</v>
      </c>
      <c r="B1260" s="1" t="s">
        <v>313</v>
      </c>
      <c r="C1260" s="1">
        <v>2E-3</v>
      </c>
      <c r="D1260" s="1">
        <v>0.97298735507921297</v>
      </c>
      <c r="E1260" s="1" t="s">
        <v>337</v>
      </c>
      <c r="F1260" s="3">
        <v>27</v>
      </c>
      <c r="G1260" s="3">
        <v>37</v>
      </c>
      <c r="H1260">
        <f>VLOOKUP(A1260,Taul1!A2:C834,3)</f>
        <v>1</v>
      </c>
      <c r="I1260" t="str">
        <f>VLOOKUP(A1260,Taul1!A2:C834,2)</f>
        <v>Toisen asteen tutkinnon suorittaneet, miehet</v>
      </c>
      <c r="L1260" t="s">
        <v>1663</v>
      </c>
      <c r="M1260" t="str">
        <f t="shared" si="19"/>
        <v>27,37,0</v>
      </c>
      <c r="O1260">
        <f>VLOOKUP(B1260,Taul1!A2:C834,3)</f>
        <v>0</v>
      </c>
      <c r="P1260" t="str">
        <f>VLOOKUP(B1260,Taul1!A2:C834,2)</f>
        <v>Tukipalvelut investointimenot yhteensä</v>
      </c>
    </row>
    <row r="1261" spans="1:16" ht="18" x14ac:dyDescent="0.3">
      <c r="A1261" s="1" t="s">
        <v>55</v>
      </c>
      <c r="B1261" s="1" t="s">
        <v>315</v>
      </c>
      <c r="C1261" s="1">
        <v>1.7000000000000001E-2</v>
      </c>
      <c r="D1261" s="1">
        <v>0.76680988259351401</v>
      </c>
      <c r="E1261" s="1" t="s">
        <v>337</v>
      </c>
      <c r="F1261" s="3">
        <v>27</v>
      </c>
      <c r="G1261" s="3">
        <v>38</v>
      </c>
      <c r="H1261">
        <f>VLOOKUP(A1261,Taul1!A2:C834,3)</f>
        <v>1</v>
      </c>
      <c r="I1261" t="str">
        <f>VLOOKUP(A1261,Taul1!A2:C834,2)</f>
        <v>Toisen asteen tutkinnon suorittaneet, miehet</v>
      </c>
      <c r="L1261" t="s">
        <v>1663</v>
      </c>
      <c r="M1261" t="str">
        <f t="shared" si="19"/>
        <v>27,38,0</v>
      </c>
      <c r="O1261">
        <f>VLOOKUP(B1261,Taul1!A2:C834,3)</f>
        <v>0</v>
      </c>
      <c r="P1261" t="str">
        <f>VLOOKUP(B1261,Taul1!A2:C834,2)</f>
        <v>Elinkeinoelämän edistäminen investointimenot yhteensä</v>
      </c>
    </row>
    <row r="1262" spans="1:16" ht="18" x14ac:dyDescent="0.3">
      <c r="A1262" s="1" t="s">
        <v>55</v>
      </c>
      <c r="B1262" s="1" t="s">
        <v>317</v>
      </c>
      <c r="C1262" s="1">
        <v>7.8E-2</v>
      </c>
      <c r="D1262" s="1">
        <v>0.16943009769181899</v>
      </c>
      <c r="E1262" s="1" t="s">
        <v>337</v>
      </c>
      <c r="F1262" s="3">
        <v>27</v>
      </c>
      <c r="G1262" s="3">
        <v>39</v>
      </c>
      <c r="H1262">
        <f>VLOOKUP(A1262,Taul1!A2:C834,3)</f>
        <v>1</v>
      </c>
      <c r="I1262" t="str">
        <f>VLOOKUP(A1262,Taul1!A2:C834,2)</f>
        <v>Toisen asteen tutkinnon suorittaneet, miehet</v>
      </c>
      <c r="L1262" t="s">
        <v>1663</v>
      </c>
      <c r="M1262" t="str">
        <f t="shared" si="19"/>
        <v>27,39,0</v>
      </c>
      <c r="O1262">
        <f>VLOOKUP(B1262,Taul1!A2:C834,3)</f>
        <v>0</v>
      </c>
      <c r="P1262" t="str">
        <f>VLOOKUP(B1262,Taul1!A2:C834,2)</f>
        <v>Vesihuolto investointimenot yhteensä</v>
      </c>
    </row>
    <row r="1263" spans="1:16" ht="18" x14ac:dyDescent="0.3">
      <c r="A1263" s="1" t="s">
        <v>55</v>
      </c>
      <c r="B1263" s="1" t="s">
        <v>319</v>
      </c>
      <c r="C1263" s="1">
        <v>4.3999999999999997E-2</v>
      </c>
      <c r="D1263" s="1">
        <v>0.43683585214854398</v>
      </c>
      <c r="E1263" s="1" t="s">
        <v>337</v>
      </c>
      <c r="F1263" s="3">
        <v>27</v>
      </c>
      <c r="G1263" s="3">
        <v>40</v>
      </c>
      <c r="H1263">
        <f>VLOOKUP(A1263,Taul1!A2:C834,3)</f>
        <v>1</v>
      </c>
      <c r="I1263" t="str">
        <f>VLOOKUP(A1263,Taul1!A2:C834,2)</f>
        <v>Toisen asteen tutkinnon suorittaneet, miehet</v>
      </c>
      <c r="L1263" t="s">
        <v>1663</v>
      </c>
      <c r="M1263" t="str">
        <f t="shared" si="19"/>
        <v>27,40,0</v>
      </c>
      <c r="O1263">
        <f>VLOOKUP(B1263,Taul1!A2:C834,3)</f>
        <v>0</v>
      </c>
      <c r="P1263" t="str">
        <f>VLOOKUP(B1263,Taul1!A2:C834,2)</f>
        <v>Energiahuolto investointimenot yhteensä</v>
      </c>
    </row>
    <row r="1264" spans="1:16" ht="18" x14ac:dyDescent="0.3">
      <c r="A1264" s="1" t="s">
        <v>55</v>
      </c>
      <c r="B1264" s="1" t="s">
        <v>321</v>
      </c>
      <c r="C1264" s="1">
        <v>-5.1999999999999998E-2</v>
      </c>
      <c r="D1264" s="1">
        <v>0.35965682490599599</v>
      </c>
      <c r="E1264" s="1" t="s">
        <v>337</v>
      </c>
      <c r="F1264" s="3">
        <v>27</v>
      </c>
      <c r="G1264" s="3">
        <v>41</v>
      </c>
      <c r="H1264">
        <f>VLOOKUP(A1264,Taul1!A2:C834,3)</f>
        <v>1</v>
      </c>
      <c r="I1264" t="str">
        <f>VLOOKUP(A1264,Taul1!A2:C834,2)</f>
        <v>Toisen asteen tutkinnon suorittaneet, miehet</v>
      </c>
      <c r="L1264" t="s">
        <v>1663</v>
      </c>
      <c r="M1264" t="str">
        <f t="shared" si="19"/>
        <v>27,41,-1</v>
      </c>
      <c r="O1264">
        <f>VLOOKUP(B1264,Taul1!A2:C834,3)</f>
        <v>0</v>
      </c>
      <c r="P1264" t="str">
        <f>VLOOKUP(B1264,Taul1!A2:C834,2)</f>
        <v>Jätehuolto investointimenot yhteensä</v>
      </c>
    </row>
    <row r="1265" spans="1:16" ht="18" x14ac:dyDescent="0.3">
      <c r="A1265" s="1" t="s">
        <v>55</v>
      </c>
      <c r="B1265" s="1" t="s">
        <v>323</v>
      </c>
      <c r="C1265" s="1">
        <v>-0.312</v>
      </c>
      <c r="D1265" s="2">
        <v>1.91641772451234E-8</v>
      </c>
      <c r="E1265" s="1" t="s">
        <v>337</v>
      </c>
      <c r="F1265" s="3">
        <v>27</v>
      </c>
      <c r="G1265" s="3">
        <v>42</v>
      </c>
      <c r="H1265">
        <f>VLOOKUP(A1265,Taul1!A2:C834,3)</f>
        <v>1</v>
      </c>
      <c r="I1265" t="str">
        <f>VLOOKUP(A1265,Taul1!A2:C834,2)</f>
        <v>Toisen asteen tutkinnon suorittaneet, miehet</v>
      </c>
      <c r="L1265" t="s">
        <v>1663</v>
      </c>
      <c r="M1265" t="str">
        <f t="shared" si="19"/>
        <v>27,42,-4</v>
      </c>
      <c r="O1265">
        <f>VLOOKUP(B1265,Taul1!A2:C834,3)</f>
        <v>0</v>
      </c>
      <c r="P1265" t="str">
        <f>VLOOKUP(B1265,Taul1!A2:C834,2)</f>
        <v>Joukkoliikenne investointimenot yhteensä</v>
      </c>
    </row>
    <row r="1266" spans="1:16" ht="18" x14ac:dyDescent="0.3">
      <c r="A1266" s="1" t="s">
        <v>55</v>
      </c>
      <c r="B1266" s="1" t="s">
        <v>325</v>
      </c>
      <c r="C1266" s="1">
        <v>6.0000000000000001E-3</v>
      </c>
      <c r="D1266" s="1">
        <v>0.92054192305465998</v>
      </c>
      <c r="E1266" s="1" t="s">
        <v>337</v>
      </c>
      <c r="F1266" s="3">
        <v>27</v>
      </c>
      <c r="G1266" s="3">
        <v>43</v>
      </c>
      <c r="H1266">
        <f>VLOOKUP(A1266,Taul1!A2:C834,3)</f>
        <v>1</v>
      </c>
      <c r="I1266" t="str">
        <f>VLOOKUP(A1266,Taul1!A2:C834,2)</f>
        <v>Toisen asteen tutkinnon suorittaneet, miehet</v>
      </c>
      <c r="L1266" t="s">
        <v>1663</v>
      </c>
      <c r="M1266" t="str">
        <f t="shared" si="19"/>
        <v>27,43,0</v>
      </c>
      <c r="O1266">
        <f>VLOOKUP(B1266,Taul1!A2:C834,3)</f>
        <v>0</v>
      </c>
      <c r="P1266" t="str">
        <f>VLOOKUP(B1266,Taul1!A2:C834,2)</f>
        <v>Satamatoiminta investointimenot yhteensä</v>
      </c>
    </row>
    <row r="1267" spans="1:16" ht="18" x14ac:dyDescent="0.3">
      <c r="A1267" s="1" t="s">
        <v>55</v>
      </c>
      <c r="B1267" s="1" t="s">
        <v>327</v>
      </c>
      <c r="C1267" s="1">
        <v>7.4999999999999997E-2</v>
      </c>
      <c r="D1267" s="1">
        <v>0.19076895765924001</v>
      </c>
      <c r="E1267" s="1" t="s">
        <v>337</v>
      </c>
      <c r="F1267" s="3">
        <v>27</v>
      </c>
      <c r="G1267" s="3">
        <v>44</v>
      </c>
      <c r="H1267">
        <f>VLOOKUP(A1267,Taul1!A2:C834,3)</f>
        <v>1</v>
      </c>
      <c r="I1267" t="str">
        <f>VLOOKUP(A1267,Taul1!A2:C834,2)</f>
        <v>Toisen asteen tutkinnon suorittaneet, miehet</v>
      </c>
      <c r="L1267" t="s">
        <v>1663</v>
      </c>
      <c r="M1267" t="str">
        <f t="shared" si="19"/>
        <v>27,44,0</v>
      </c>
      <c r="O1267">
        <f>VLOOKUP(B1267,Taul1!A2:C834,3)</f>
        <v>0</v>
      </c>
      <c r="P1267" t="str">
        <f>VLOOKUP(B1267,Taul1!A2:C834,2)</f>
        <v>Maa- ja metsätilat investointimenot yhteensä</v>
      </c>
    </row>
    <row r="1268" spans="1:16" ht="18" x14ac:dyDescent="0.3">
      <c r="A1268" s="1" t="s">
        <v>55</v>
      </c>
      <c r="B1268" s="1" t="s">
        <v>329</v>
      </c>
      <c r="C1268" s="1">
        <v>0.03</v>
      </c>
      <c r="D1268" s="1">
        <v>0.60220950141366203</v>
      </c>
      <c r="E1268" s="1" t="s">
        <v>337</v>
      </c>
      <c r="F1268" s="3">
        <v>27</v>
      </c>
      <c r="G1268" s="3">
        <v>45</v>
      </c>
      <c r="H1268">
        <f>VLOOKUP(A1268,Taul1!A2:C834,3)</f>
        <v>1</v>
      </c>
      <c r="I1268" t="str">
        <f>VLOOKUP(A1268,Taul1!A2:C834,2)</f>
        <v>Toisen asteen tutkinnon suorittaneet, miehet</v>
      </c>
      <c r="L1268" t="s">
        <v>1663</v>
      </c>
      <c r="M1268" t="str">
        <f t="shared" si="19"/>
        <v>27,45,0</v>
      </c>
      <c r="O1268">
        <f>VLOOKUP(B1268,Taul1!A2:C834,3)</f>
        <v>0</v>
      </c>
      <c r="P1268" t="str">
        <f>VLOOKUP(B1268,Taul1!A2:C834,2)</f>
        <v>Muu toiminta investointimenot yhteensä</v>
      </c>
    </row>
    <row r="1269" spans="1:16" ht="18" x14ac:dyDescent="0.3">
      <c r="A1269" s="1" t="s">
        <v>55</v>
      </c>
      <c r="B1269" s="1" t="s">
        <v>331</v>
      </c>
      <c r="C1269" s="1">
        <v>0.32</v>
      </c>
      <c r="D1269" s="2">
        <v>7.9734333580105904E-9</v>
      </c>
      <c r="E1269" s="1" t="s">
        <v>337</v>
      </c>
      <c r="F1269" s="3">
        <v>27</v>
      </c>
      <c r="G1269" s="3">
        <v>46</v>
      </c>
      <c r="H1269">
        <f>VLOOKUP(A1269,Taul1!A2:C834,3)</f>
        <v>1</v>
      </c>
      <c r="I1269" t="str">
        <f>VLOOKUP(A1269,Taul1!A2:C834,2)</f>
        <v>Toisen asteen tutkinnon suorittaneet, miehet</v>
      </c>
      <c r="L1269" t="s">
        <v>1663</v>
      </c>
      <c r="M1269" t="str">
        <f t="shared" si="19"/>
        <v>27,46,3</v>
      </c>
      <c r="O1269">
        <f>VLOOKUP(B1269,Taul1!A2:C834,3)</f>
        <v>0</v>
      </c>
      <c r="P1269" t="str">
        <f>VLOOKUP(B1269,Taul1!A2:C834,2)</f>
        <v>Investoinnit yhteensä  investointimenot yhteensä</v>
      </c>
    </row>
    <row r="1270" spans="1:16" ht="18" x14ac:dyDescent="0.3">
      <c r="A1270" s="1" t="s">
        <v>55</v>
      </c>
      <c r="B1270" s="1" t="s">
        <v>117</v>
      </c>
      <c r="C1270" s="1">
        <v>-0.14000000000000001</v>
      </c>
      <c r="D1270" s="1">
        <v>1.3739932584791999E-2</v>
      </c>
      <c r="E1270" s="1" t="s">
        <v>337</v>
      </c>
      <c r="F1270" s="3">
        <v>27</v>
      </c>
      <c r="G1270" s="3">
        <v>47</v>
      </c>
      <c r="H1270">
        <f>VLOOKUP(A1270,Taul1!A2:C834,3)</f>
        <v>1</v>
      </c>
      <c r="I1270" t="str">
        <f>VLOOKUP(A1270,Taul1!A2:C834,2)</f>
        <v>Toisen asteen tutkinnon suorittaneet, miehet</v>
      </c>
      <c r="L1270" t="s">
        <v>1663</v>
      </c>
      <c r="M1270" t="str">
        <f t="shared" si="19"/>
        <v>27,47,-2</v>
      </c>
      <c r="O1270">
        <f>VLOOKUP(B1270,Taul1!A2:C834,3)</f>
        <v>0</v>
      </c>
      <c r="P1270" t="str">
        <f>VLOOKUP(B1270,Taul1!A2:C834,2)</f>
        <v>Taloudellinen huoltosuhde</v>
      </c>
    </row>
    <row r="1271" spans="1:16" ht="18" x14ac:dyDescent="0.3">
      <c r="A1271" s="1" t="s">
        <v>57</v>
      </c>
      <c r="B1271" s="1" t="s">
        <v>241</v>
      </c>
      <c r="C1271" s="1">
        <v>-7.5999999999999998E-2</v>
      </c>
      <c r="D1271" s="1">
        <v>0.18080183026072999</v>
      </c>
      <c r="E1271" s="1" t="s">
        <v>337</v>
      </c>
      <c r="F1271" s="3">
        <v>28</v>
      </c>
      <c r="G1271" s="3">
        <v>1</v>
      </c>
      <c r="H1271">
        <f>VLOOKUP(A1271,Taul1!A2:C834,3)</f>
        <v>1</v>
      </c>
      <c r="I1271" t="str">
        <f>VLOOKUP(A1271,Taul1!A2:C834,2)</f>
        <v>Toisen asteen tutkinnon suorittaneet, naiset</v>
      </c>
      <c r="L1271" t="s">
        <v>1663</v>
      </c>
      <c r="M1271" t="str">
        <f t="shared" si="19"/>
        <v>28,1,-1</v>
      </c>
      <c r="O1271">
        <f>VLOOKUP(B1271,Taul1!A2:C834,3)</f>
        <v>0</v>
      </c>
      <c r="P1271" t="str">
        <f>VLOOKUP(B1271,Taul1!A2:C834,2)</f>
        <v>Yleishallinto investointimenot yhteensä</v>
      </c>
    </row>
    <row r="1272" spans="1:16" ht="18" x14ac:dyDescent="0.3">
      <c r="A1272" s="1" t="s">
        <v>57</v>
      </c>
      <c r="B1272" s="1" t="s">
        <v>243</v>
      </c>
      <c r="C1272" s="1">
        <v>-0.24399999999999999</v>
      </c>
      <c r="D1272" s="1">
        <v>1.39332712915107E-5</v>
      </c>
      <c r="E1272" s="1" t="s">
        <v>337</v>
      </c>
      <c r="F1272" s="3">
        <v>28</v>
      </c>
      <c r="G1272" s="3">
        <v>2</v>
      </c>
      <c r="H1272">
        <f>VLOOKUP(A1272,Taul1!A2:C834,3)</f>
        <v>1</v>
      </c>
      <c r="I1272" t="str">
        <f>VLOOKUP(A1272,Taul1!A2:C834,2)</f>
        <v>Toisen asteen tutkinnon suorittaneet, naiset</v>
      </c>
      <c r="L1272" t="s">
        <v>1663</v>
      </c>
      <c r="M1272" t="str">
        <f t="shared" si="19"/>
        <v>28,2,-3</v>
      </c>
      <c r="O1272">
        <f>VLOOKUP(B1272,Taul1!A2:C834,3)</f>
        <v>0</v>
      </c>
      <c r="P1272" t="str">
        <f>VLOOKUP(B1272,Taul1!A2:C834,2)</f>
        <v>Lasten ja perheiden palvelut investointimenot yhteensä</v>
      </c>
    </row>
    <row r="1273" spans="1:16" ht="18" x14ac:dyDescent="0.3">
      <c r="A1273" s="1" t="s">
        <v>57</v>
      </c>
      <c r="B1273" s="1" t="s">
        <v>245</v>
      </c>
      <c r="C1273" s="1">
        <v>4.7E-2</v>
      </c>
      <c r="D1273" s="1">
        <v>0.408112290501778</v>
      </c>
      <c r="E1273" s="1" t="s">
        <v>337</v>
      </c>
      <c r="F1273" s="3">
        <v>28</v>
      </c>
      <c r="G1273" s="3">
        <v>3</v>
      </c>
      <c r="H1273">
        <f>VLOOKUP(A1273,Taul1!A2:C834,3)</f>
        <v>1</v>
      </c>
      <c r="I1273" t="str">
        <f>VLOOKUP(A1273,Taul1!A2:C834,2)</f>
        <v>Toisen asteen tutkinnon suorittaneet, naiset</v>
      </c>
      <c r="L1273" t="s">
        <v>1663</v>
      </c>
      <c r="M1273" t="str">
        <f t="shared" si="19"/>
        <v>28,3,0</v>
      </c>
      <c r="O1273">
        <f>VLOOKUP(B1273,Taul1!A2:C834,3)</f>
        <v>0</v>
      </c>
      <c r="P1273" t="str">
        <f>VLOOKUP(B1273,Taul1!A2:C834,2)</f>
        <v>Ikääntyneiden palvelut investointimenot yhteensä</v>
      </c>
    </row>
    <row r="1274" spans="1:16" ht="18" x14ac:dyDescent="0.3">
      <c r="A1274" s="1" t="s">
        <v>57</v>
      </c>
      <c r="B1274" s="1" t="s">
        <v>247</v>
      </c>
      <c r="C1274" s="1">
        <v>-0.16</v>
      </c>
      <c r="D1274" s="1">
        <v>4.6437871557619597E-3</v>
      </c>
      <c r="E1274" s="1" t="s">
        <v>337</v>
      </c>
      <c r="F1274" s="3">
        <v>28</v>
      </c>
      <c r="G1274" s="3">
        <v>4</v>
      </c>
      <c r="H1274">
        <f>VLOOKUP(A1274,Taul1!A2:C834,3)</f>
        <v>1</v>
      </c>
      <c r="I1274" t="str">
        <f>VLOOKUP(A1274,Taul1!A2:C834,2)</f>
        <v>Toisen asteen tutkinnon suorittaneet, naiset</v>
      </c>
      <c r="L1274" t="s">
        <v>1663</v>
      </c>
      <c r="M1274" t="str">
        <f t="shared" si="19"/>
        <v>28,4,-2</v>
      </c>
      <c r="O1274">
        <f>VLOOKUP(B1274,Taul1!A2:C834,3)</f>
        <v>0</v>
      </c>
      <c r="P1274" t="str">
        <f>VLOOKUP(B1274,Taul1!A2:C834,2)</f>
        <v>Vammaisten palvelut investointimenot yhteensä</v>
      </c>
    </row>
    <row r="1275" spans="1:16" ht="18" x14ac:dyDescent="0.3">
      <c r="A1275" s="1" t="s">
        <v>57</v>
      </c>
      <c r="B1275" s="1" t="s">
        <v>249</v>
      </c>
      <c r="C1275" s="1">
        <v>-9.4E-2</v>
      </c>
      <c r="D1275" s="1">
        <v>9.8135096475242295E-2</v>
      </c>
      <c r="E1275" s="1" t="s">
        <v>337</v>
      </c>
      <c r="F1275" s="3">
        <v>28</v>
      </c>
      <c r="G1275" s="3">
        <v>5</v>
      </c>
      <c r="H1275">
        <f>VLOOKUP(A1275,Taul1!A2:C834,3)</f>
        <v>1</v>
      </c>
      <c r="I1275" t="str">
        <f>VLOOKUP(A1275,Taul1!A2:C834,2)</f>
        <v>Toisen asteen tutkinnon suorittaneet, naiset</v>
      </c>
      <c r="L1275" t="s">
        <v>1663</v>
      </c>
      <c r="M1275" t="str">
        <f t="shared" si="19"/>
        <v>28,5,-1</v>
      </c>
      <c r="O1275">
        <f>VLOOKUP(B1275,Taul1!A2:C834,3)</f>
        <v>0</v>
      </c>
      <c r="P1275" t="str">
        <f>VLOOKUP(B1275,Taul1!A2:C834,2)</f>
        <v>Kotihoito investointimenot yhteensä</v>
      </c>
    </row>
    <row r="1276" spans="1:16" ht="18" x14ac:dyDescent="0.3">
      <c r="A1276" s="1" t="s">
        <v>57</v>
      </c>
      <c r="B1276" s="1" t="s">
        <v>251</v>
      </c>
      <c r="C1276" s="1">
        <v>-8.5000000000000006E-2</v>
      </c>
      <c r="D1276" s="1">
        <v>0.13462411148431999</v>
      </c>
      <c r="E1276" s="1" t="s">
        <v>337</v>
      </c>
      <c r="F1276" s="3">
        <v>28</v>
      </c>
      <c r="G1276" s="3">
        <v>6</v>
      </c>
      <c r="H1276">
        <f>VLOOKUP(A1276,Taul1!A2:C834,3)</f>
        <v>1</v>
      </c>
      <c r="I1276" t="str">
        <f>VLOOKUP(A1276,Taul1!A2:C834,2)</f>
        <v>Toisen asteen tutkinnon suorittaneet, naiset</v>
      </c>
      <c r="L1276" t="s">
        <v>1663</v>
      </c>
      <c r="M1276" t="str">
        <f t="shared" si="19"/>
        <v>28,6,-1</v>
      </c>
      <c r="O1276">
        <f>VLOOKUP(B1276,Taul1!A2:C834,3)</f>
        <v>0</v>
      </c>
      <c r="P1276" t="str">
        <f>VLOOKUP(B1276,Taul1!A2:C834,2)</f>
        <v>Työllistymistä tukevat palvelut investointimenot yhteensä</v>
      </c>
    </row>
    <row r="1277" spans="1:16" ht="18" x14ac:dyDescent="0.3">
      <c r="A1277" s="1" t="s">
        <v>57</v>
      </c>
      <c r="B1277" s="1" t="s">
        <v>253</v>
      </c>
      <c r="C1277" s="1">
        <v>-0.19</v>
      </c>
      <c r="D1277" s="1">
        <v>7.8369915887710397E-4</v>
      </c>
      <c r="E1277" s="1" t="s">
        <v>337</v>
      </c>
      <c r="F1277" s="3">
        <v>28</v>
      </c>
      <c r="G1277" s="3">
        <v>7</v>
      </c>
      <c r="H1277">
        <f>VLOOKUP(A1277,Taul1!A2:C834,3)</f>
        <v>1</v>
      </c>
      <c r="I1277" t="str">
        <f>VLOOKUP(A1277,Taul1!A2:C834,2)</f>
        <v>Toisen asteen tutkinnon suorittaneet, naiset</v>
      </c>
      <c r="L1277" t="s">
        <v>1663</v>
      </c>
      <c r="M1277" t="str">
        <f t="shared" si="19"/>
        <v>28,7,-2</v>
      </c>
      <c r="O1277">
        <f>VLOOKUP(B1277,Taul1!A2:C834,3)</f>
        <v>0</v>
      </c>
      <c r="P1277" t="str">
        <f>VLOOKUP(B1277,Taul1!A2:C834,2)</f>
        <v>Päihdehuollon erityispalvelut investointimenot yhteensä</v>
      </c>
    </row>
    <row r="1278" spans="1:16" ht="18" x14ac:dyDescent="0.3">
      <c r="A1278" s="1" t="s">
        <v>57</v>
      </c>
      <c r="B1278" s="1" t="s">
        <v>255</v>
      </c>
      <c r="C1278" s="1">
        <v>-2.1000000000000001E-2</v>
      </c>
      <c r="D1278" s="1">
        <v>0.71270779671648898</v>
      </c>
      <c r="E1278" s="1" t="s">
        <v>337</v>
      </c>
      <c r="F1278" s="3">
        <v>28</v>
      </c>
      <c r="G1278" s="3">
        <v>8</v>
      </c>
      <c r="H1278">
        <f>VLOOKUP(A1278,Taul1!A2:C834,3)</f>
        <v>1</v>
      </c>
      <c r="I1278" t="str">
        <f>VLOOKUP(A1278,Taul1!A2:C834,2)</f>
        <v>Toisen asteen tutkinnon suorittaneet, naiset</v>
      </c>
      <c r="L1278" t="s">
        <v>1663</v>
      </c>
      <c r="M1278" t="str">
        <f t="shared" si="19"/>
        <v>28,8,-1</v>
      </c>
      <c r="O1278">
        <f>VLOOKUP(B1278,Taul1!A2:C834,3)</f>
        <v>0</v>
      </c>
      <c r="P1278" t="str">
        <f>VLOOKUP(B1278,Taul1!A2:C834,2)</f>
        <v>Perusterveydenhuolto investointimenot yhteensä</v>
      </c>
    </row>
    <row r="1279" spans="1:16" ht="18" x14ac:dyDescent="0.3">
      <c r="A1279" s="1" t="s">
        <v>57</v>
      </c>
      <c r="B1279" s="1" t="s">
        <v>257</v>
      </c>
      <c r="C1279" s="1">
        <v>-0.161</v>
      </c>
      <c r="D1279" s="1">
        <v>4.3712489246111597E-3</v>
      </c>
      <c r="E1279" s="1" t="s">
        <v>337</v>
      </c>
      <c r="F1279" s="3">
        <v>28</v>
      </c>
      <c r="G1279" s="3">
        <v>9</v>
      </c>
      <c r="H1279">
        <f>VLOOKUP(A1279,Taul1!A2:C834,3)</f>
        <v>1</v>
      </c>
      <c r="I1279" t="str">
        <f>VLOOKUP(A1279,Taul1!A2:C834,2)</f>
        <v>Toisen asteen tutkinnon suorittaneet, naiset</v>
      </c>
      <c r="L1279" t="s">
        <v>1663</v>
      </c>
      <c r="M1279" t="str">
        <f t="shared" si="19"/>
        <v>28,9,-2</v>
      </c>
      <c r="O1279">
        <f>VLOOKUP(B1279,Taul1!A2:C834,3)</f>
        <v>0</v>
      </c>
      <c r="P1279" t="str">
        <f>VLOOKUP(B1279,Taul1!A2:C834,2)</f>
        <v>Erikoissairaanhoito investointimenot yhteensä</v>
      </c>
    </row>
    <row r="1280" spans="1:16" ht="18" x14ac:dyDescent="0.3">
      <c r="A1280" s="1" t="s">
        <v>57</v>
      </c>
      <c r="B1280" s="1" t="s">
        <v>259</v>
      </c>
      <c r="C1280" s="1">
        <v>-0.08</v>
      </c>
      <c r="D1280" s="1">
        <v>0.158740017450725</v>
      </c>
      <c r="E1280" s="1" t="s">
        <v>337</v>
      </c>
      <c r="F1280" s="3">
        <v>28</v>
      </c>
      <c r="G1280" s="3">
        <v>10</v>
      </c>
      <c r="H1280">
        <f>VLOOKUP(A1280,Taul1!A2:C834,3)</f>
        <v>1</v>
      </c>
      <c r="I1280" t="str">
        <f>VLOOKUP(A1280,Taul1!A2:C834,2)</f>
        <v>Toisen asteen tutkinnon suorittaneet, naiset</v>
      </c>
      <c r="L1280" t="s">
        <v>1663</v>
      </c>
      <c r="M1280" t="str">
        <f t="shared" si="19"/>
        <v>28,10,-1</v>
      </c>
      <c r="O1280">
        <f>VLOOKUP(B1280,Taul1!A2:C834,3)</f>
        <v>0</v>
      </c>
      <c r="P1280" t="str">
        <f>VLOOKUP(B1280,Taul1!A2:C834,2)</f>
        <v>Ympäristöterveydenhuolto investointimenot yhteensä</v>
      </c>
    </row>
    <row r="1281" spans="1:16" ht="18" x14ac:dyDescent="0.3">
      <c r="A1281" s="1" t="s">
        <v>57</v>
      </c>
      <c r="B1281" s="1" t="s">
        <v>261</v>
      </c>
      <c r="C1281" s="1">
        <v>-0.121</v>
      </c>
      <c r="D1281" s="1">
        <v>3.3497755471757797E-2</v>
      </c>
      <c r="E1281" s="1" t="s">
        <v>337</v>
      </c>
      <c r="F1281" s="3">
        <v>28</v>
      </c>
      <c r="G1281" s="3">
        <v>11</v>
      </c>
      <c r="H1281">
        <f>VLOOKUP(A1281,Taul1!A2:C834,3)</f>
        <v>1</v>
      </c>
      <c r="I1281" t="str">
        <f>VLOOKUP(A1281,Taul1!A2:C834,2)</f>
        <v>Toisen asteen tutkinnon suorittaneet, naiset</v>
      </c>
      <c r="L1281" t="s">
        <v>1663</v>
      </c>
      <c r="M1281" t="str">
        <f t="shared" si="19"/>
        <v>28,11,-2</v>
      </c>
      <c r="O1281">
        <f>VLOOKUP(B1281,Taul1!A2:C834,3)</f>
        <v>0</v>
      </c>
      <c r="P1281" t="str">
        <f>VLOOKUP(B1281,Taul1!A2:C834,2)</f>
        <v>Muu sosiaali- ja terveystoiminta investointimenot yhteensä</v>
      </c>
    </row>
    <row r="1282" spans="1:16" ht="18" x14ac:dyDescent="0.3">
      <c r="A1282" s="1" t="s">
        <v>57</v>
      </c>
      <c r="B1282" s="1" t="s">
        <v>263</v>
      </c>
      <c r="C1282" s="1">
        <v>8.0000000000000002E-3</v>
      </c>
      <c r="D1282" s="1">
        <v>0.88560971997865101</v>
      </c>
      <c r="E1282" s="1" t="s">
        <v>337</v>
      </c>
      <c r="F1282" s="3">
        <v>28</v>
      </c>
      <c r="G1282" s="3">
        <v>12</v>
      </c>
      <c r="H1282">
        <f>VLOOKUP(A1282,Taul1!A2:C834,3)</f>
        <v>1</v>
      </c>
      <c r="I1282" t="str">
        <f>VLOOKUP(A1282,Taul1!A2:C834,2)</f>
        <v>Toisen asteen tutkinnon suorittaneet, naiset</v>
      </c>
      <c r="L1282" t="s">
        <v>1663</v>
      </c>
      <c r="M1282" t="str">
        <f t="shared" si="19"/>
        <v>28,12,0</v>
      </c>
      <c r="O1282">
        <f>VLOOKUP(B1282,Taul1!A2:C834,3)</f>
        <v>0</v>
      </c>
      <c r="P1282" t="str">
        <f>VLOOKUP(B1282,Taul1!A2:C834,2)</f>
        <v>Sosiaali- ja terveystoiminta yhteensä investointimenot yhteensä</v>
      </c>
    </row>
    <row r="1283" spans="1:16" ht="18" x14ac:dyDescent="0.3">
      <c r="A1283" s="1" t="s">
        <v>57</v>
      </c>
      <c r="B1283" s="1" t="s">
        <v>265</v>
      </c>
      <c r="C1283" s="1">
        <v>0.13400000000000001</v>
      </c>
      <c r="D1283" s="1">
        <v>1.8102602323073199E-2</v>
      </c>
      <c r="E1283" s="1" t="s">
        <v>337</v>
      </c>
      <c r="F1283" s="3">
        <v>28</v>
      </c>
      <c r="G1283" s="3">
        <v>13</v>
      </c>
      <c r="H1283">
        <f>VLOOKUP(A1283,Taul1!A2:C834,3)</f>
        <v>1</v>
      </c>
      <c r="I1283" t="str">
        <f>VLOOKUP(A1283,Taul1!A2:C834,2)</f>
        <v>Toisen asteen tutkinnon suorittaneet, naiset</v>
      </c>
      <c r="L1283" t="s">
        <v>1663</v>
      </c>
      <c r="M1283" t="str">
        <f t="shared" ref="M1283:M1346" si="20">F1283&amp;L1283&amp;G1283&amp;L1283&amp;INT(C1283*10)</f>
        <v>28,13,1</v>
      </c>
      <c r="O1283">
        <f>VLOOKUP(B1283,Taul1!A2:C834,3)</f>
        <v>0</v>
      </c>
      <c r="P1283" t="str">
        <f>VLOOKUP(B1283,Taul1!A2:C834,2)</f>
        <v>Varhaiskasvatus investointimenot yhteensä</v>
      </c>
    </row>
    <row r="1284" spans="1:16" ht="18" x14ac:dyDescent="0.3">
      <c r="A1284" s="1" t="s">
        <v>57</v>
      </c>
      <c r="B1284" s="1" t="s">
        <v>267</v>
      </c>
      <c r="C1284" s="1">
        <v>-2E-3</v>
      </c>
      <c r="D1284" s="1">
        <v>0.97274414433733003</v>
      </c>
      <c r="E1284" s="1" t="s">
        <v>337</v>
      </c>
      <c r="F1284" s="3">
        <v>28</v>
      </c>
      <c r="G1284" s="3">
        <v>14</v>
      </c>
      <c r="H1284">
        <f>VLOOKUP(A1284,Taul1!A2:C834,3)</f>
        <v>1</v>
      </c>
      <c r="I1284" t="str">
        <f>VLOOKUP(A1284,Taul1!A2:C834,2)</f>
        <v>Toisen asteen tutkinnon suorittaneet, naiset</v>
      </c>
      <c r="L1284" t="s">
        <v>1663</v>
      </c>
      <c r="M1284" t="str">
        <f t="shared" si="20"/>
        <v>28,14,-1</v>
      </c>
      <c r="O1284">
        <f>VLOOKUP(B1284,Taul1!A2:C834,3)</f>
        <v>0</v>
      </c>
      <c r="P1284" t="str">
        <f>VLOOKUP(B1284,Taul1!A2:C834,2)</f>
        <v>Esiopetus investointimenot yhteensä</v>
      </c>
    </row>
    <row r="1285" spans="1:16" ht="18" x14ac:dyDescent="0.3">
      <c r="A1285" s="1" t="s">
        <v>57</v>
      </c>
      <c r="B1285" s="1" t="s">
        <v>269</v>
      </c>
      <c r="C1285" s="1">
        <v>0.17899999999999999</v>
      </c>
      <c r="D1285" s="1">
        <v>1.58035426227776E-3</v>
      </c>
      <c r="E1285" s="1" t="s">
        <v>337</v>
      </c>
      <c r="F1285" s="3">
        <v>28</v>
      </c>
      <c r="G1285" s="3">
        <v>15</v>
      </c>
      <c r="H1285">
        <f>VLOOKUP(A1285,Taul1!A2:C834,3)</f>
        <v>1</v>
      </c>
      <c r="I1285" t="str">
        <f>VLOOKUP(A1285,Taul1!A2:C834,2)</f>
        <v>Toisen asteen tutkinnon suorittaneet, naiset</v>
      </c>
      <c r="L1285" t="s">
        <v>1663</v>
      </c>
      <c r="M1285" t="str">
        <f t="shared" si="20"/>
        <v>28,15,1</v>
      </c>
      <c r="O1285">
        <f>VLOOKUP(B1285,Taul1!A2:C834,3)</f>
        <v>0</v>
      </c>
      <c r="P1285" t="str">
        <f>VLOOKUP(B1285,Taul1!A2:C834,2)</f>
        <v>Perusopetus investointimenot yhteensä</v>
      </c>
    </row>
    <row r="1286" spans="1:16" ht="18" x14ac:dyDescent="0.3">
      <c r="A1286" s="1" t="s">
        <v>57</v>
      </c>
      <c r="B1286" s="1" t="s">
        <v>271</v>
      </c>
      <c r="C1286" s="1">
        <v>-7.9000000000000001E-2</v>
      </c>
      <c r="D1286" s="1">
        <v>0.16779171623563799</v>
      </c>
      <c r="E1286" s="1" t="s">
        <v>337</v>
      </c>
      <c r="F1286" s="3">
        <v>28</v>
      </c>
      <c r="G1286" s="3">
        <v>16</v>
      </c>
      <c r="H1286">
        <f>VLOOKUP(A1286,Taul1!A2:C834,3)</f>
        <v>1</v>
      </c>
      <c r="I1286" t="str">
        <f>VLOOKUP(A1286,Taul1!A2:C834,2)</f>
        <v>Toisen asteen tutkinnon suorittaneet, naiset</v>
      </c>
      <c r="L1286" t="s">
        <v>1663</v>
      </c>
      <c r="M1286" t="str">
        <f t="shared" si="20"/>
        <v>28,16,-1</v>
      </c>
      <c r="O1286">
        <f>VLOOKUP(B1286,Taul1!A2:C834,3)</f>
        <v>0</v>
      </c>
      <c r="P1286" t="str">
        <f>VLOOKUP(B1286,Taul1!A2:C834,2)</f>
        <v>Lukiokoulutus investointimenot yhteensä</v>
      </c>
    </row>
    <row r="1287" spans="1:16" ht="18" x14ac:dyDescent="0.3">
      <c r="A1287" s="1" t="s">
        <v>57</v>
      </c>
      <c r="B1287" s="1" t="s">
        <v>273</v>
      </c>
      <c r="C1287" s="1">
        <v>-0.187</v>
      </c>
      <c r="D1287" s="1">
        <v>9.5526029675330095E-4</v>
      </c>
      <c r="E1287" s="1" t="s">
        <v>337</v>
      </c>
      <c r="F1287" s="3">
        <v>28</v>
      </c>
      <c r="G1287" s="3">
        <v>17</v>
      </c>
      <c r="H1287">
        <f>VLOOKUP(A1287,Taul1!A2:C834,3)</f>
        <v>1</v>
      </c>
      <c r="I1287" t="str">
        <f>VLOOKUP(A1287,Taul1!A2:C834,2)</f>
        <v>Toisen asteen tutkinnon suorittaneet, naiset</v>
      </c>
      <c r="L1287" t="s">
        <v>1663</v>
      </c>
      <c r="M1287" t="str">
        <f t="shared" si="20"/>
        <v>28,17,-2</v>
      </c>
      <c r="O1287">
        <f>VLOOKUP(B1287,Taul1!A2:C834,3)</f>
        <v>0</v>
      </c>
      <c r="P1287" t="str">
        <f>VLOOKUP(B1287,Taul1!A2:C834,2)</f>
        <v>Ammatillinen koulutus investointimenot yhteensä</v>
      </c>
    </row>
    <row r="1288" spans="1:16" ht="18" x14ac:dyDescent="0.3">
      <c r="A1288" s="1" t="s">
        <v>57</v>
      </c>
      <c r="B1288" s="1" t="s">
        <v>275</v>
      </c>
      <c r="C1288" s="1">
        <v>-3.7999999999999999E-2</v>
      </c>
      <c r="D1288" s="1">
        <v>0.50221222300408197</v>
      </c>
      <c r="E1288" s="1" t="s">
        <v>337</v>
      </c>
      <c r="F1288" s="3">
        <v>28</v>
      </c>
      <c r="G1288" s="3">
        <v>18</v>
      </c>
      <c r="H1288">
        <f>VLOOKUP(A1288,Taul1!A2:C834,3)</f>
        <v>1</v>
      </c>
      <c r="I1288" t="str">
        <f>VLOOKUP(A1288,Taul1!A2:C834,2)</f>
        <v>Toisen asteen tutkinnon suorittaneet, naiset</v>
      </c>
      <c r="L1288" t="s">
        <v>1663</v>
      </c>
      <c r="M1288" t="str">
        <f t="shared" si="20"/>
        <v>28,18,-1</v>
      </c>
      <c r="O1288">
        <f>VLOOKUP(B1288,Taul1!A2:C834,3)</f>
        <v>0</v>
      </c>
      <c r="P1288" t="str">
        <f>VLOOKUP(B1288,Taul1!A2:C834,2)</f>
        <v>Kansalaisopistojen vapaa sivistystyö investointimenot yhteensä</v>
      </c>
    </row>
    <row r="1289" spans="1:16" ht="18" x14ac:dyDescent="0.3">
      <c r="A1289" s="1" t="s">
        <v>57</v>
      </c>
      <c r="B1289" s="1" t="s">
        <v>277</v>
      </c>
      <c r="C1289" s="1">
        <v>-0.21099999999999999</v>
      </c>
      <c r="D1289" s="1">
        <v>1.86905484140575E-4</v>
      </c>
      <c r="E1289" s="1" t="s">
        <v>337</v>
      </c>
      <c r="F1289" s="3">
        <v>28</v>
      </c>
      <c r="G1289" s="3">
        <v>19</v>
      </c>
      <c r="H1289">
        <f>VLOOKUP(A1289,Taul1!A2:C834,3)</f>
        <v>1</v>
      </c>
      <c r="I1289" t="str">
        <f>VLOOKUP(A1289,Taul1!A2:C834,2)</f>
        <v>Toisen asteen tutkinnon suorittaneet, naiset</v>
      </c>
      <c r="L1289" t="s">
        <v>1663</v>
      </c>
      <c r="M1289" t="str">
        <f t="shared" si="20"/>
        <v>28,19,-3</v>
      </c>
      <c r="O1289">
        <f>VLOOKUP(B1289,Taul1!A2:C834,3)</f>
        <v>0</v>
      </c>
      <c r="P1289" t="str">
        <f>VLOOKUP(B1289,Taul1!A2:C834,2)</f>
        <v>Taiteen perusopetus investointimenot yhteensä</v>
      </c>
    </row>
    <row r="1290" spans="1:16" ht="18" x14ac:dyDescent="0.3">
      <c r="A1290" s="1" t="s">
        <v>57</v>
      </c>
      <c r="B1290" s="1" t="s">
        <v>279</v>
      </c>
      <c r="C1290" s="1">
        <v>-6.0999999999999999E-2</v>
      </c>
      <c r="D1290" s="1">
        <v>0.284721187444059</v>
      </c>
      <c r="E1290" s="1" t="s">
        <v>337</v>
      </c>
      <c r="F1290" s="3">
        <v>28</v>
      </c>
      <c r="G1290" s="3">
        <v>20</v>
      </c>
      <c r="H1290">
        <f>VLOOKUP(A1290,Taul1!A2:C834,3)</f>
        <v>1</v>
      </c>
      <c r="I1290" t="str">
        <f>VLOOKUP(A1290,Taul1!A2:C834,2)</f>
        <v>Toisen asteen tutkinnon suorittaneet, naiset</v>
      </c>
      <c r="L1290" t="s">
        <v>1663</v>
      </c>
      <c r="M1290" t="str">
        <f t="shared" si="20"/>
        <v>28,20,-1</v>
      </c>
      <c r="O1290">
        <f>VLOOKUP(B1290,Taul1!A2:C834,3)</f>
        <v>0</v>
      </c>
      <c r="P1290" t="str">
        <f>VLOOKUP(B1290,Taul1!A2:C834,2)</f>
        <v>Muu opetustoiminta investointimenot yhteensä</v>
      </c>
    </row>
    <row r="1291" spans="1:16" ht="18" x14ac:dyDescent="0.3">
      <c r="A1291" s="1" t="s">
        <v>57</v>
      </c>
      <c r="B1291" s="1" t="s">
        <v>281</v>
      </c>
      <c r="C1291" s="1">
        <v>-8.0000000000000002E-3</v>
      </c>
      <c r="D1291" s="1">
        <v>0.89267577725495995</v>
      </c>
      <c r="E1291" s="1" t="s">
        <v>337</v>
      </c>
      <c r="F1291" s="3">
        <v>28</v>
      </c>
      <c r="G1291" s="3">
        <v>21</v>
      </c>
      <c r="H1291">
        <f>VLOOKUP(A1291,Taul1!A2:C834,3)</f>
        <v>1</v>
      </c>
      <c r="I1291" t="str">
        <f>VLOOKUP(A1291,Taul1!A2:C834,2)</f>
        <v>Toisen asteen tutkinnon suorittaneet, naiset</v>
      </c>
      <c r="L1291" t="s">
        <v>1663</v>
      </c>
      <c r="M1291" t="str">
        <f t="shared" si="20"/>
        <v>28,21,-1</v>
      </c>
      <c r="O1291">
        <f>VLOOKUP(B1291,Taul1!A2:C834,3)</f>
        <v>0</v>
      </c>
      <c r="P1291" t="str">
        <f>VLOOKUP(B1291,Taul1!A2:C834,2)</f>
        <v>Kirjastotoiminta investointimenot yhteensä</v>
      </c>
    </row>
    <row r="1292" spans="1:16" ht="18" x14ac:dyDescent="0.3">
      <c r="A1292" s="1" t="s">
        <v>57</v>
      </c>
      <c r="B1292" s="1" t="s">
        <v>283</v>
      </c>
      <c r="C1292" s="1">
        <v>0.13</v>
      </c>
      <c r="D1292" s="1">
        <v>2.15654683127031E-2</v>
      </c>
      <c r="E1292" s="1" t="s">
        <v>337</v>
      </c>
      <c r="F1292" s="3">
        <v>28</v>
      </c>
      <c r="G1292" s="3">
        <v>22</v>
      </c>
      <c r="H1292">
        <f>VLOOKUP(A1292,Taul1!A2:C834,3)</f>
        <v>1</v>
      </c>
      <c r="I1292" t="str">
        <f>VLOOKUP(A1292,Taul1!A2:C834,2)</f>
        <v>Toisen asteen tutkinnon suorittaneet, naiset</v>
      </c>
      <c r="L1292" t="s">
        <v>1663</v>
      </c>
      <c r="M1292" t="str">
        <f t="shared" si="20"/>
        <v>28,22,1</v>
      </c>
      <c r="O1292">
        <f>VLOOKUP(B1292,Taul1!A2:C834,3)</f>
        <v>0</v>
      </c>
      <c r="P1292" t="str">
        <f>VLOOKUP(B1292,Taul1!A2:C834,2)</f>
        <v>Liikunta ja ulkoilu investointimenot yhteensä</v>
      </c>
    </row>
    <row r="1293" spans="1:16" ht="18" x14ac:dyDescent="0.3">
      <c r="A1293" s="1" t="s">
        <v>57</v>
      </c>
      <c r="B1293" s="1" t="s">
        <v>285</v>
      </c>
      <c r="C1293" s="1">
        <v>-7.3999999999999996E-2</v>
      </c>
      <c r="D1293" s="1">
        <v>0.194583944175764</v>
      </c>
      <c r="E1293" s="1" t="s">
        <v>337</v>
      </c>
      <c r="F1293" s="3">
        <v>28</v>
      </c>
      <c r="G1293" s="3">
        <v>23</v>
      </c>
      <c r="H1293">
        <f>VLOOKUP(A1293,Taul1!A2:C834,3)</f>
        <v>1</v>
      </c>
      <c r="I1293" t="str">
        <f>VLOOKUP(A1293,Taul1!A2:C834,2)</f>
        <v>Toisen asteen tutkinnon suorittaneet, naiset</v>
      </c>
      <c r="L1293" t="s">
        <v>1663</v>
      </c>
      <c r="M1293" t="str">
        <f t="shared" si="20"/>
        <v>28,23,-1</v>
      </c>
      <c r="O1293">
        <f>VLOOKUP(B1293,Taul1!A2:C834,3)</f>
        <v>0</v>
      </c>
      <c r="P1293" t="str">
        <f>VLOOKUP(B1293,Taul1!A2:C834,2)</f>
        <v>Nuorisotoiminta investointimenot yhteensä</v>
      </c>
    </row>
    <row r="1294" spans="1:16" ht="18" x14ac:dyDescent="0.3">
      <c r="A1294" s="1" t="s">
        <v>57</v>
      </c>
      <c r="B1294" s="1" t="s">
        <v>287</v>
      </c>
      <c r="C1294" s="1">
        <v>-0.187</v>
      </c>
      <c r="D1294" s="1">
        <v>9.2665735803631999E-4</v>
      </c>
      <c r="E1294" s="1" t="s">
        <v>337</v>
      </c>
      <c r="F1294" s="3">
        <v>28</v>
      </c>
      <c r="G1294" s="3">
        <v>24</v>
      </c>
      <c r="H1294">
        <f>VLOOKUP(A1294,Taul1!A2:C834,3)</f>
        <v>1</v>
      </c>
      <c r="I1294" t="str">
        <f>VLOOKUP(A1294,Taul1!A2:C834,2)</f>
        <v>Toisen asteen tutkinnon suorittaneet, naiset</v>
      </c>
      <c r="L1294" t="s">
        <v>1663</v>
      </c>
      <c r="M1294" t="str">
        <f t="shared" si="20"/>
        <v>28,24,-2</v>
      </c>
      <c r="O1294">
        <f>VLOOKUP(B1294,Taul1!A2:C834,3)</f>
        <v>0</v>
      </c>
      <c r="P1294" t="str">
        <f>VLOOKUP(B1294,Taul1!A2:C834,2)</f>
        <v>Museo- ja näyttelytoiminta investointimenot yhteensä</v>
      </c>
    </row>
    <row r="1295" spans="1:16" ht="18" x14ac:dyDescent="0.3">
      <c r="A1295" s="1" t="s">
        <v>57</v>
      </c>
      <c r="B1295" s="1" t="s">
        <v>289</v>
      </c>
      <c r="C1295" s="1">
        <v>-0.09</v>
      </c>
      <c r="D1295" s="1">
        <v>0.11371008025866899</v>
      </c>
      <c r="E1295" s="1" t="s">
        <v>337</v>
      </c>
      <c r="F1295" s="3">
        <v>28</v>
      </c>
      <c r="G1295" s="3">
        <v>25</v>
      </c>
      <c r="H1295">
        <f>VLOOKUP(A1295,Taul1!A2:C834,3)</f>
        <v>1</v>
      </c>
      <c r="I1295" t="str">
        <f>VLOOKUP(A1295,Taul1!A2:C834,2)</f>
        <v>Toisen asteen tutkinnon suorittaneet, naiset</v>
      </c>
      <c r="L1295" t="s">
        <v>1663</v>
      </c>
      <c r="M1295" t="str">
        <f t="shared" si="20"/>
        <v>28,25,-1</v>
      </c>
      <c r="O1295">
        <f>VLOOKUP(B1295,Taul1!A2:C834,3)</f>
        <v>0</v>
      </c>
      <c r="P1295" t="str">
        <f>VLOOKUP(B1295,Taul1!A2:C834,2)</f>
        <v>Teatteri-, tanssi- ja sirkustoiminta investointimenot yhteensä</v>
      </c>
    </row>
    <row r="1296" spans="1:16" ht="18" x14ac:dyDescent="0.3">
      <c r="A1296" s="1" t="s">
        <v>57</v>
      </c>
      <c r="B1296" s="1" t="s">
        <v>291</v>
      </c>
      <c r="C1296" s="1">
        <v>-0.17</v>
      </c>
      <c r="D1296" s="1">
        <v>2.6714804045342398E-3</v>
      </c>
      <c r="E1296" s="1" t="s">
        <v>337</v>
      </c>
      <c r="F1296" s="3">
        <v>28</v>
      </c>
      <c r="G1296" s="3">
        <v>26</v>
      </c>
      <c r="H1296">
        <f>VLOOKUP(A1296,Taul1!A2:C834,3)</f>
        <v>1</v>
      </c>
      <c r="I1296" t="str">
        <f>VLOOKUP(A1296,Taul1!A2:C834,2)</f>
        <v>Toisen asteen tutkinnon suorittaneet, naiset</v>
      </c>
      <c r="L1296" t="s">
        <v>1663</v>
      </c>
      <c r="M1296" t="str">
        <f t="shared" si="20"/>
        <v>28,26,-2</v>
      </c>
      <c r="O1296">
        <f>VLOOKUP(B1296,Taul1!A2:C834,3)</f>
        <v>0</v>
      </c>
      <c r="P1296" t="str">
        <f>VLOOKUP(B1296,Taul1!A2:C834,2)</f>
        <v>Musiikkitoiminta investointimenot yhteensä</v>
      </c>
    </row>
    <row r="1297" spans="1:16" ht="18" x14ac:dyDescent="0.3">
      <c r="A1297" s="1" t="s">
        <v>57</v>
      </c>
      <c r="B1297" s="1" t="s">
        <v>293</v>
      </c>
      <c r="C1297" s="1">
        <v>-0.109</v>
      </c>
      <c r="D1297" s="1">
        <v>5.4327991200102503E-2</v>
      </c>
      <c r="E1297" s="1" t="s">
        <v>337</v>
      </c>
      <c r="F1297" s="3">
        <v>28</v>
      </c>
      <c r="G1297" s="3">
        <v>27</v>
      </c>
      <c r="H1297">
        <f>VLOOKUP(A1297,Taul1!A2:C834,3)</f>
        <v>1</v>
      </c>
      <c r="I1297" t="str">
        <f>VLOOKUP(A1297,Taul1!A2:C834,2)</f>
        <v>Toisen asteen tutkinnon suorittaneet, naiset</v>
      </c>
      <c r="L1297" t="s">
        <v>1663</v>
      </c>
      <c r="M1297" t="str">
        <f t="shared" si="20"/>
        <v>28,27,-2</v>
      </c>
      <c r="O1297">
        <f>VLOOKUP(B1297,Taul1!A2:C834,3)</f>
        <v>0</v>
      </c>
      <c r="P1297" t="str">
        <f>VLOOKUP(B1297,Taul1!A2:C834,2)</f>
        <v>Muu kulttuuritoiminta investointimenot yhteensä</v>
      </c>
    </row>
    <row r="1298" spans="1:16" ht="18" x14ac:dyDescent="0.3">
      <c r="A1298" s="1" t="s">
        <v>57</v>
      </c>
      <c r="B1298" s="1" t="s">
        <v>295</v>
      </c>
      <c r="C1298" s="1">
        <v>0.151</v>
      </c>
      <c r="D1298" s="1">
        <v>7.8267800253759498E-3</v>
      </c>
      <c r="E1298" s="1" t="s">
        <v>337</v>
      </c>
      <c r="F1298" s="3">
        <v>28</v>
      </c>
      <c r="G1298" s="3">
        <v>28</v>
      </c>
      <c r="H1298">
        <f>VLOOKUP(A1298,Taul1!A2:C834,3)</f>
        <v>1</v>
      </c>
      <c r="I1298" t="str">
        <f>VLOOKUP(A1298,Taul1!A2:C834,2)</f>
        <v>Toisen asteen tutkinnon suorittaneet, naiset</v>
      </c>
      <c r="L1298" t="s">
        <v>1663</v>
      </c>
      <c r="M1298" t="str">
        <f t="shared" si="20"/>
        <v>28,28,1</v>
      </c>
      <c r="O1298">
        <f>VLOOKUP(B1298,Taul1!A2:C834,3)</f>
        <v>0</v>
      </c>
      <c r="P1298" t="str">
        <f>VLOOKUP(B1298,Taul1!A2:C834,2)</f>
        <v>Opetus- ja kulttuuritoiminta yhteensä investointimenot yhteensä</v>
      </c>
    </row>
    <row r="1299" spans="1:16" ht="18" x14ac:dyDescent="0.3">
      <c r="A1299" s="1" t="s">
        <v>57</v>
      </c>
      <c r="B1299" s="1" t="s">
        <v>297</v>
      </c>
      <c r="C1299" s="1">
        <v>-0.10100000000000001</v>
      </c>
      <c r="D1299" s="1">
        <v>7.4970571276305395E-2</v>
      </c>
      <c r="E1299" s="1" t="s">
        <v>337</v>
      </c>
      <c r="F1299" s="3">
        <v>28</v>
      </c>
      <c r="G1299" s="3">
        <v>29</v>
      </c>
      <c r="H1299">
        <f>VLOOKUP(A1299,Taul1!A2:C834,3)</f>
        <v>1</v>
      </c>
      <c r="I1299" t="str">
        <f>VLOOKUP(A1299,Taul1!A2:C834,2)</f>
        <v>Toisen asteen tutkinnon suorittaneet, naiset</v>
      </c>
      <c r="L1299" t="s">
        <v>1663</v>
      </c>
      <c r="M1299" t="str">
        <f t="shared" si="20"/>
        <v>28,29,-2</v>
      </c>
      <c r="O1299">
        <f>VLOOKUP(B1299,Taul1!A2:C834,3)</f>
        <v>0</v>
      </c>
      <c r="P1299" t="str">
        <f>VLOOKUP(B1299,Taul1!A2:C834,2)</f>
        <v>Yhdyskuntasuunnittelu investointimenot yhteensä</v>
      </c>
    </row>
    <row r="1300" spans="1:16" ht="18" x14ac:dyDescent="0.3">
      <c r="A1300" s="1" t="s">
        <v>57</v>
      </c>
      <c r="B1300" s="1" t="s">
        <v>299</v>
      </c>
      <c r="C1300" s="1">
        <v>-8.7999999999999995E-2</v>
      </c>
      <c r="D1300" s="1">
        <v>0.12256660091058399</v>
      </c>
      <c r="E1300" s="1" t="s">
        <v>337</v>
      </c>
      <c r="F1300" s="3">
        <v>28</v>
      </c>
      <c r="G1300" s="3">
        <v>30</v>
      </c>
      <c r="H1300">
        <f>VLOOKUP(A1300,Taul1!A2:C834,3)</f>
        <v>1</v>
      </c>
      <c r="I1300" t="str">
        <f>VLOOKUP(A1300,Taul1!A2:C834,2)</f>
        <v>Toisen asteen tutkinnon suorittaneet, naiset</v>
      </c>
      <c r="L1300" t="s">
        <v>1663</v>
      </c>
      <c r="M1300" t="str">
        <f t="shared" si="20"/>
        <v>28,30,-1</v>
      </c>
      <c r="O1300">
        <f>VLOOKUP(B1300,Taul1!A2:C834,3)</f>
        <v>0</v>
      </c>
      <c r="P1300" t="str">
        <f>VLOOKUP(B1300,Taul1!A2:C834,2)</f>
        <v>Rakennusvalvonta investointimenot yhteensä</v>
      </c>
    </row>
    <row r="1301" spans="1:16" ht="18" x14ac:dyDescent="0.3">
      <c r="A1301" s="1" t="s">
        <v>57</v>
      </c>
      <c r="B1301" s="1" t="s">
        <v>301</v>
      </c>
      <c r="C1301" s="1">
        <v>-0.126</v>
      </c>
      <c r="D1301" s="1">
        <v>2.6984635795238202E-2</v>
      </c>
      <c r="E1301" s="1" t="s">
        <v>337</v>
      </c>
      <c r="F1301" s="3">
        <v>28</v>
      </c>
      <c r="G1301" s="3">
        <v>31</v>
      </c>
      <c r="H1301">
        <f>VLOOKUP(A1301,Taul1!A2:C834,3)</f>
        <v>1</v>
      </c>
      <c r="I1301" t="str">
        <f>VLOOKUP(A1301,Taul1!A2:C834,2)</f>
        <v>Toisen asteen tutkinnon suorittaneet, naiset</v>
      </c>
      <c r="L1301" t="s">
        <v>1663</v>
      </c>
      <c r="M1301" t="str">
        <f t="shared" si="20"/>
        <v>28,31,-2</v>
      </c>
      <c r="O1301">
        <f>VLOOKUP(B1301,Taul1!A2:C834,3)</f>
        <v>0</v>
      </c>
      <c r="P1301" t="str">
        <f>VLOOKUP(B1301,Taul1!A2:C834,2)</f>
        <v>Ympäristön huolto investointimenot yhteensä</v>
      </c>
    </row>
    <row r="1302" spans="1:16" ht="18" x14ac:dyDescent="0.3">
      <c r="A1302" s="1" t="s">
        <v>57</v>
      </c>
      <c r="B1302" s="1" t="s">
        <v>303</v>
      </c>
      <c r="C1302" s="1">
        <v>0.17299999999999999</v>
      </c>
      <c r="D1302" s="1">
        <v>2.2694249028165601E-3</v>
      </c>
      <c r="E1302" s="1" t="s">
        <v>337</v>
      </c>
      <c r="F1302" s="3">
        <v>28</v>
      </c>
      <c r="G1302" s="3">
        <v>32</v>
      </c>
      <c r="H1302">
        <f>VLOOKUP(A1302,Taul1!A2:C834,3)</f>
        <v>1</v>
      </c>
      <c r="I1302" t="str">
        <f>VLOOKUP(A1302,Taul1!A2:C834,2)</f>
        <v>Toisen asteen tutkinnon suorittaneet, naiset</v>
      </c>
      <c r="L1302" t="s">
        <v>1663</v>
      </c>
      <c r="M1302" t="str">
        <f t="shared" si="20"/>
        <v>28,32,1</v>
      </c>
      <c r="O1302">
        <f>VLOOKUP(B1302,Taul1!A2:C834,3)</f>
        <v>0</v>
      </c>
      <c r="P1302" t="str">
        <f>VLOOKUP(B1302,Taul1!A2:C834,2)</f>
        <v>Liikenneväylät investointimenot yhteensä</v>
      </c>
    </row>
    <row r="1303" spans="1:16" ht="18" x14ac:dyDescent="0.3">
      <c r="A1303" s="1" t="s">
        <v>57</v>
      </c>
      <c r="B1303" s="1" t="s">
        <v>305</v>
      </c>
      <c r="C1303" s="1">
        <v>0.17399999999999999</v>
      </c>
      <c r="D1303" s="1">
        <v>2.11343642737027E-3</v>
      </c>
      <c r="E1303" s="1" t="s">
        <v>337</v>
      </c>
      <c r="F1303" s="3">
        <v>28</v>
      </c>
      <c r="G1303" s="3">
        <v>33</v>
      </c>
      <c r="H1303">
        <f>VLOOKUP(A1303,Taul1!A2:C834,3)</f>
        <v>1</v>
      </c>
      <c r="I1303" t="str">
        <f>VLOOKUP(A1303,Taul1!A2:C834,2)</f>
        <v>Toisen asteen tutkinnon suorittaneet, naiset</v>
      </c>
      <c r="L1303" t="s">
        <v>1663</v>
      </c>
      <c r="M1303" t="str">
        <f t="shared" si="20"/>
        <v>28,33,1</v>
      </c>
      <c r="O1303">
        <f>VLOOKUP(B1303,Taul1!A2:C834,3)</f>
        <v>0</v>
      </c>
      <c r="P1303" t="str">
        <f>VLOOKUP(B1303,Taul1!A2:C834,2)</f>
        <v>Puistot ja yleiset alueet investointimenot yhteensä</v>
      </c>
    </row>
    <row r="1304" spans="1:16" ht="18" x14ac:dyDescent="0.3">
      <c r="A1304" s="1" t="s">
        <v>57</v>
      </c>
      <c r="B1304" s="1" t="s">
        <v>307</v>
      </c>
      <c r="C1304" s="1">
        <v>7.0000000000000001E-3</v>
      </c>
      <c r="D1304" s="1">
        <v>0.89892380944158901</v>
      </c>
      <c r="E1304" s="1" t="s">
        <v>337</v>
      </c>
      <c r="F1304" s="3">
        <v>28</v>
      </c>
      <c r="G1304" s="3">
        <v>34</v>
      </c>
      <c r="H1304">
        <f>VLOOKUP(A1304,Taul1!A2:C834,3)</f>
        <v>1</v>
      </c>
      <c r="I1304" t="str">
        <f>VLOOKUP(A1304,Taul1!A2:C834,2)</f>
        <v>Toisen asteen tutkinnon suorittaneet, naiset</v>
      </c>
      <c r="L1304" t="s">
        <v>1663</v>
      </c>
      <c r="M1304" t="str">
        <f t="shared" si="20"/>
        <v>28,34,0</v>
      </c>
      <c r="O1304">
        <f>VLOOKUP(B1304,Taul1!A2:C834,3)</f>
        <v>0</v>
      </c>
      <c r="P1304" t="str">
        <f>VLOOKUP(B1304,Taul1!A2:C834,2)</f>
        <v>Palo- ja pelastustoiminta investointimenot yhteensä</v>
      </c>
    </row>
    <row r="1305" spans="1:16" ht="18" x14ac:dyDescent="0.3">
      <c r="A1305" s="1" t="s">
        <v>57</v>
      </c>
      <c r="B1305" s="1" t="s">
        <v>309</v>
      </c>
      <c r="C1305" s="1">
        <v>-0.06</v>
      </c>
      <c r="D1305" s="1">
        <v>0.29481952416002499</v>
      </c>
      <c r="E1305" s="1" t="s">
        <v>337</v>
      </c>
      <c r="F1305" s="3">
        <v>28</v>
      </c>
      <c r="G1305" s="3">
        <v>35</v>
      </c>
      <c r="H1305">
        <f>VLOOKUP(A1305,Taul1!A2:C834,3)</f>
        <v>1</v>
      </c>
      <c r="I1305" t="str">
        <f>VLOOKUP(A1305,Taul1!A2:C834,2)</f>
        <v>Toisen asteen tutkinnon suorittaneet, naiset</v>
      </c>
      <c r="L1305" t="s">
        <v>1663</v>
      </c>
      <c r="M1305" t="str">
        <f t="shared" si="20"/>
        <v>28,35,-1</v>
      </c>
      <c r="O1305">
        <f>VLOOKUP(B1305,Taul1!A2:C834,3)</f>
        <v>0</v>
      </c>
      <c r="P1305" t="str">
        <f>VLOOKUP(B1305,Taul1!A2:C834,2)</f>
        <v>Lomituspalvelut investointimenot yhteensä</v>
      </c>
    </row>
    <row r="1306" spans="1:16" ht="18" x14ac:dyDescent="0.3">
      <c r="A1306" s="1" t="s">
        <v>57</v>
      </c>
      <c r="B1306" s="1" t="s">
        <v>311</v>
      </c>
      <c r="C1306" s="1">
        <v>-3.0000000000000001E-3</v>
      </c>
      <c r="D1306" s="1">
        <v>0.95934647101563097</v>
      </c>
      <c r="E1306" s="1" t="s">
        <v>337</v>
      </c>
      <c r="F1306" s="3">
        <v>28</v>
      </c>
      <c r="G1306" s="3">
        <v>36</v>
      </c>
      <c r="H1306">
        <f>VLOOKUP(A1306,Taul1!A2:C834,3)</f>
        <v>1</v>
      </c>
      <c r="I1306" t="str">
        <f>VLOOKUP(A1306,Taul1!A2:C834,2)</f>
        <v>Toisen asteen tutkinnon suorittaneet, naiset</v>
      </c>
      <c r="L1306" t="s">
        <v>1663</v>
      </c>
      <c r="M1306" t="str">
        <f t="shared" si="20"/>
        <v>28,36,-1</v>
      </c>
      <c r="O1306">
        <f>VLOOKUP(B1306,Taul1!A2:C834,3)</f>
        <v>0</v>
      </c>
      <c r="P1306" t="str">
        <f>VLOOKUP(B1306,Taul1!A2:C834,2)</f>
        <v>Tila- ja vuokrauspalvelut investointimenot yhteensä</v>
      </c>
    </row>
    <row r="1307" spans="1:16" ht="18" x14ac:dyDescent="0.3">
      <c r="A1307" s="1" t="s">
        <v>57</v>
      </c>
      <c r="B1307" s="1" t="s">
        <v>313</v>
      </c>
      <c r="C1307" s="1">
        <v>-3.3000000000000002E-2</v>
      </c>
      <c r="D1307" s="1">
        <v>0.56133566060318696</v>
      </c>
      <c r="E1307" s="1" t="s">
        <v>337</v>
      </c>
      <c r="F1307" s="3">
        <v>28</v>
      </c>
      <c r="G1307" s="3">
        <v>37</v>
      </c>
      <c r="H1307">
        <f>VLOOKUP(A1307,Taul1!A2:C834,3)</f>
        <v>1</v>
      </c>
      <c r="I1307" t="str">
        <f>VLOOKUP(A1307,Taul1!A2:C834,2)</f>
        <v>Toisen asteen tutkinnon suorittaneet, naiset</v>
      </c>
      <c r="L1307" t="s">
        <v>1663</v>
      </c>
      <c r="M1307" t="str">
        <f t="shared" si="20"/>
        <v>28,37,-1</v>
      </c>
      <c r="O1307">
        <f>VLOOKUP(B1307,Taul1!A2:C834,3)</f>
        <v>0</v>
      </c>
      <c r="P1307" t="str">
        <f>VLOOKUP(B1307,Taul1!A2:C834,2)</f>
        <v>Tukipalvelut investointimenot yhteensä</v>
      </c>
    </row>
    <row r="1308" spans="1:16" ht="18" x14ac:dyDescent="0.3">
      <c r="A1308" s="1" t="s">
        <v>57</v>
      </c>
      <c r="B1308" s="1" t="s">
        <v>315</v>
      </c>
      <c r="C1308" s="1">
        <v>3.5000000000000003E-2</v>
      </c>
      <c r="D1308" s="1">
        <v>0.53657700935116304</v>
      </c>
      <c r="E1308" s="1" t="s">
        <v>337</v>
      </c>
      <c r="F1308" s="3">
        <v>28</v>
      </c>
      <c r="G1308" s="3">
        <v>38</v>
      </c>
      <c r="H1308">
        <f>VLOOKUP(A1308,Taul1!A2:C834,3)</f>
        <v>1</v>
      </c>
      <c r="I1308" t="str">
        <f>VLOOKUP(A1308,Taul1!A2:C834,2)</f>
        <v>Toisen asteen tutkinnon suorittaneet, naiset</v>
      </c>
      <c r="L1308" t="s">
        <v>1663</v>
      </c>
      <c r="M1308" t="str">
        <f t="shared" si="20"/>
        <v>28,38,0</v>
      </c>
      <c r="O1308">
        <f>VLOOKUP(B1308,Taul1!A2:C834,3)</f>
        <v>0</v>
      </c>
      <c r="P1308" t="str">
        <f>VLOOKUP(B1308,Taul1!A2:C834,2)</f>
        <v>Elinkeinoelämän edistäminen investointimenot yhteensä</v>
      </c>
    </row>
    <row r="1309" spans="1:16" ht="18" x14ac:dyDescent="0.3">
      <c r="A1309" s="1" t="s">
        <v>57</v>
      </c>
      <c r="B1309" s="1" t="s">
        <v>317</v>
      </c>
      <c r="C1309" s="1">
        <v>0.09</v>
      </c>
      <c r="D1309" s="1">
        <v>0.111789729109515</v>
      </c>
      <c r="E1309" s="1" t="s">
        <v>337</v>
      </c>
      <c r="F1309" s="3">
        <v>28</v>
      </c>
      <c r="G1309" s="3">
        <v>39</v>
      </c>
      <c r="H1309">
        <f>VLOOKUP(A1309,Taul1!A2:C834,3)</f>
        <v>1</v>
      </c>
      <c r="I1309" t="str">
        <f>VLOOKUP(A1309,Taul1!A2:C834,2)</f>
        <v>Toisen asteen tutkinnon suorittaneet, naiset</v>
      </c>
      <c r="L1309" t="s">
        <v>1663</v>
      </c>
      <c r="M1309" t="str">
        <f t="shared" si="20"/>
        <v>28,39,0</v>
      </c>
      <c r="O1309">
        <f>VLOOKUP(B1309,Taul1!A2:C834,3)</f>
        <v>0</v>
      </c>
      <c r="P1309" t="str">
        <f>VLOOKUP(B1309,Taul1!A2:C834,2)</f>
        <v>Vesihuolto investointimenot yhteensä</v>
      </c>
    </row>
    <row r="1310" spans="1:16" ht="18" x14ac:dyDescent="0.3">
      <c r="A1310" s="1" t="s">
        <v>57</v>
      </c>
      <c r="B1310" s="1" t="s">
        <v>319</v>
      </c>
      <c r="C1310" s="1">
        <v>0.04</v>
      </c>
      <c r="D1310" s="1">
        <v>0.48572107279205301</v>
      </c>
      <c r="E1310" s="1" t="s">
        <v>337</v>
      </c>
      <c r="F1310" s="3">
        <v>28</v>
      </c>
      <c r="G1310" s="3">
        <v>40</v>
      </c>
      <c r="H1310">
        <f>VLOOKUP(A1310,Taul1!A2:C834,3)</f>
        <v>1</v>
      </c>
      <c r="I1310" t="str">
        <f>VLOOKUP(A1310,Taul1!A2:C834,2)</f>
        <v>Toisen asteen tutkinnon suorittaneet, naiset</v>
      </c>
      <c r="L1310" t="s">
        <v>1663</v>
      </c>
      <c r="M1310" t="str">
        <f t="shared" si="20"/>
        <v>28,40,0</v>
      </c>
      <c r="O1310">
        <f>VLOOKUP(B1310,Taul1!A2:C834,3)</f>
        <v>0</v>
      </c>
      <c r="P1310" t="str">
        <f>VLOOKUP(B1310,Taul1!A2:C834,2)</f>
        <v>Energiahuolto investointimenot yhteensä</v>
      </c>
    </row>
    <row r="1311" spans="1:16" ht="18" x14ac:dyDescent="0.3">
      <c r="A1311" s="1" t="s">
        <v>57</v>
      </c>
      <c r="B1311" s="1" t="s">
        <v>321</v>
      </c>
      <c r="C1311" s="1">
        <v>-3.1E-2</v>
      </c>
      <c r="D1311" s="1">
        <v>0.58287249087522197</v>
      </c>
      <c r="E1311" s="1" t="s">
        <v>337</v>
      </c>
      <c r="F1311" s="3">
        <v>28</v>
      </c>
      <c r="G1311" s="3">
        <v>41</v>
      </c>
      <c r="H1311">
        <f>VLOOKUP(A1311,Taul1!A2:C834,3)</f>
        <v>1</v>
      </c>
      <c r="I1311" t="str">
        <f>VLOOKUP(A1311,Taul1!A2:C834,2)</f>
        <v>Toisen asteen tutkinnon suorittaneet, naiset</v>
      </c>
      <c r="L1311" t="s">
        <v>1663</v>
      </c>
      <c r="M1311" t="str">
        <f t="shared" si="20"/>
        <v>28,41,-1</v>
      </c>
      <c r="O1311">
        <f>VLOOKUP(B1311,Taul1!A2:C834,3)</f>
        <v>0</v>
      </c>
      <c r="P1311" t="str">
        <f>VLOOKUP(B1311,Taul1!A2:C834,2)</f>
        <v>Jätehuolto investointimenot yhteensä</v>
      </c>
    </row>
    <row r="1312" spans="1:16" ht="18" x14ac:dyDescent="0.3">
      <c r="A1312" s="1" t="s">
        <v>57</v>
      </c>
      <c r="B1312" s="1" t="s">
        <v>323</v>
      </c>
      <c r="C1312" s="1">
        <v>-0.28699999999999998</v>
      </c>
      <c r="D1312" s="2">
        <v>2.7556547332885299E-7</v>
      </c>
      <c r="E1312" s="1" t="s">
        <v>337</v>
      </c>
      <c r="F1312" s="3">
        <v>28</v>
      </c>
      <c r="G1312" s="3">
        <v>42</v>
      </c>
      <c r="H1312">
        <f>VLOOKUP(A1312,Taul1!A2:C834,3)</f>
        <v>1</v>
      </c>
      <c r="I1312" t="str">
        <f>VLOOKUP(A1312,Taul1!A2:C834,2)</f>
        <v>Toisen asteen tutkinnon suorittaneet, naiset</v>
      </c>
      <c r="L1312" t="s">
        <v>1663</v>
      </c>
      <c r="M1312" t="str">
        <f t="shared" si="20"/>
        <v>28,42,-3</v>
      </c>
      <c r="O1312">
        <f>VLOOKUP(B1312,Taul1!A2:C834,3)</f>
        <v>0</v>
      </c>
      <c r="P1312" t="str">
        <f>VLOOKUP(B1312,Taul1!A2:C834,2)</f>
        <v>Joukkoliikenne investointimenot yhteensä</v>
      </c>
    </row>
    <row r="1313" spans="1:16" ht="18" x14ac:dyDescent="0.3">
      <c r="A1313" s="1" t="s">
        <v>57</v>
      </c>
      <c r="B1313" s="1" t="s">
        <v>325</v>
      </c>
      <c r="C1313" s="1">
        <v>0.06</v>
      </c>
      <c r="D1313" s="1">
        <v>0.29141709266723598</v>
      </c>
      <c r="E1313" s="1" t="s">
        <v>337</v>
      </c>
      <c r="F1313" s="3">
        <v>28</v>
      </c>
      <c r="G1313" s="3">
        <v>43</v>
      </c>
      <c r="H1313">
        <f>VLOOKUP(A1313,Taul1!A2:C834,3)</f>
        <v>1</v>
      </c>
      <c r="I1313" t="str">
        <f>VLOOKUP(A1313,Taul1!A2:C834,2)</f>
        <v>Toisen asteen tutkinnon suorittaneet, naiset</v>
      </c>
      <c r="L1313" t="s">
        <v>1663</v>
      </c>
      <c r="M1313" t="str">
        <f t="shared" si="20"/>
        <v>28,43,0</v>
      </c>
      <c r="O1313">
        <f>VLOOKUP(B1313,Taul1!A2:C834,3)</f>
        <v>0</v>
      </c>
      <c r="P1313" t="str">
        <f>VLOOKUP(B1313,Taul1!A2:C834,2)</f>
        <v>Satamatoiminta investointimenot yhteensä</v>
      </c>
    </row>
    <row r="1314" spans="1:16" ht="18" x14ac:dyDescent="0.3">
      <c r="A1314" s="1" t="s">
        <v>57</v>
      </c>
      <c r="B1314" s="1" t="s">
        <v>327</v>
      </c>
      <c r="C1314" s="1">
        <v>5.5E-2</v>
      </c>
      <c r="D1314" s="1">
        <v>0.33448691952569598</v>
      </c>
      <c r="E1314" s="1" t="s">
        <v>337</v>
      </c>
      <c r="F1314" s="3">
        <v>28</v>
      </c>
      <c r="G1314" s="3">
        <v>44</v>
      </c>
      <c r="H1314">
        <f>VLOOKUP(A1314,Taul1!A2:C834,3)</f>
        <v>1</v>
      </c>
      <c r="I1314" t="str">
        <f>VLOOKUP(A1314,Taul1!A2:C834,2)</f>
        <v>Toisen asteen tutkinnon suorittaneet, naiset</v>
      </c>
      <c r="L1314" t="s">
        <v>1663</v>
      </c>
      <c r="M1314" t="str">
        <f t="shared" si="20"/>
        <v>28,44,0</v>
      </c>
      <c r="O1314">
        <f>VLOOKUP(B1314,Taul1!A2:C834,3)</f>
        <v>0</v>
      </c>
      <c r="P1314" t="str">
        <f>VLOOKUP(B1314,Taul1!A2:C834,2)</f>
        <v>Maa- ja metsätilat investointimenot yhteensä</v>
      </c>
    </row>
    <row r="1315" spans="1:16" ht="18" x14ac:dyDescent="0.3">
      <c r="A1315" s="1" t="s">
        <v>57</v>
      </c>
      <c r="B1315" s="1" t="s">
        <v>329</v>
      </c>
      <c r="C1315" s="1">
        <v>6.7000000000000004E-2</v>
      </c>
      <c r="D1315" s="1">
        <v>0.238657425908748</v>
      </c>
      <c r="E1315" s="1" t="s">
        <v>337</v>
      </c>
      <c r="F1315" s="3">
        <v>28</v>
      </c>
      <c r="G1315" s="3">
        <v>45</v>
      </c>
      <c r="H1315">
        <f>VLOOKUP(A1315,Taul1!A2:C834,3)</f>
        <v>1</v>
      </c>
      <c r="I1315" t="str">
        <f>VLOOKUP(A1315,Taul1!A2:C834,2)</f>
        <v>Toisen asteen tutkinnon suorittaneet, naiset</v>
      </c>
      <c r="L1315" t="s">
        <v>1663</v>
      </c>
      <c r="M1315" t="str">
        <f t="shared" si="20"/>
        <v>28,45,0</v>
      </c>
      <c r="O1315">
        <f>VLOOKUP(B1315,Taul1!A2:C834,3)</f>
        <v>0</v>
      </c>
      <c r="P1315" t="str">
        <f>VLOOKUP(B1315,Taul1!A2:C834,2)</f>
        <v>Muu toiminta investointimenot yhteensä</v>
      </c>
    </row>
    <row r="1316" spans="1:16" ht="18" x14ac:dyDescent="0.3">
      <c r="A1316" s="1" t="s">
        <v>57</v>
      </c>
      <c r="B1316" s="1" t="s">
        <v>331</v>
      </c>
      <c r="C1316" s="1">
        <v>0.26900000000000002</v>
      </c>
      <c r="D1316" s="1">
        <v>1.55967996351424E-6</v>
      </c>
      <c r="E1316" s="1" t="s">
        <v>337</v>
      </c>
      <c r="F1316" s="3">
        <v>28</v>
      </c>
      <c r="G1316" s="3">
        <v>46</v>
      </c>
      <c r="H1316">
        <f>VLOOKUP(A1316,Taul1!A2:C834,3)</f>
        <v>1</v>
      </c>
      <c r="I1316" t="str">
        <f>VLOOKUP(A1316,Taul1!A2:C834,2)</f>
        <v>Toisen asteen tutkinnon suorittaneet, naiset</v>
      </c>
      <c r="L1316" t="s">
        <v>1663</v>
      </c>
      <c r="M1316" t="str">
        <f t="shared" si="20"/>
        <v>28,46,2</v>
      </c>
      <c r="O1316">
        <f>VLOOKUP(B1316,Taul1!A2:C834,3)</f>
        <v>0</v>
      </c>
      <c r="P1316" t="str">
        <f>VLOOKUP(B1316,Taul1!A2:C834,2)</f>
        <v>Investoinnit yhteensä  investointimenot yhteensä</v>
      </c>
    </row>
    <row r="1317" spans="1:16" ht="18" x14ac:dyDescent="0.3">
      <c r="A1317" s="1" t="s">
        <v>57</v>
      </c>
      <c r="B1317" s="1" t="s">
        <v>117</v>
      </c>
      <c r="C1317" s="1">
        <v>-0.11799999999999999</v>
      </c>
      <c r="D1317" s="1">
        <v>3.8521780306440601E-2</v>
      </c>
      <c r="E1317" s="1" t="s">
        <v>337</v>
      </c>
      <c r="F1317" s="3">
        <v>28</v>
      </c>
      <c r="G1317" s="3">
        <v>47</v>
      </c>
      <c r="H1317">
        <f>VLOOKUP(A1317,Taul1!A2:C834,3)</f>
        <v>1</v>
      </c>
      <c r="I1317" t="str">
        <f>VLOOKUP(A1317,Taul1!A2:C834,2)</f>
        <v>Toisen asteen tutkinnon suorittaneet, naiset</v>
      </c>
      <c r="L1317" t="s">
        <v>1663</v>
      </c>
      <c r="M1317" t="str">
        <f t="shared" si="20"/>
        <v>28,47,-2</v>
      </c>
      <c r="O1317">
        <f>VLOOKUP(B1317,Taul1!A2:C834,3)</f>
        <v>0</v>
      </c>
      <c r="P1317" t="str">
        <f>VLOOKUP(B1317,Taul1!A2:C834,2)</f>
        <v>Taloudellinen huoltosuhde</v>
      </c>
    </row>
    <row r="1318" spans="1:16" ht="18" x14ac:dyDescent="0.3">
      <c r="A1318" s="1" t="s">
        <v>59</v>
      </c>
      <c r="B1318" s="1" t="s">
        <v>241</v>
      </c>
      <c r="C1318" s="1">
        <v>5.1999999999999998E-2</v>
      </c>
      <c r="D1318" s="1">
        <v>0.36405419738519101</v>
      </c>
      <c r="E1318" s="1" t="s">
        <v>337</v>
      </c>
      <c r="F1318" s="3">
        <v>29</v>
      </c>
      <c r="G1318" s="3">
        <v>1</v>
      </c>
      <c r="H1318">
        <f>VLOOKUP(A1318,Taul1!A2:C834,3)</f>
        <v>1</v>
      </c>
      <c r="I1318" t="str">
        <f>VLOOKUP(A1318,Taul1!A2:C834,2)</f>
        <v>Alimman korkea-asteen tutkinnon suorittaneet, miehet</v>
      </c>
      <c r="L1318" t="s">
        <v>1663</v>
      </c>
      <c r="M1318" t="str">
        <f t="shared" si="20"/>
        <v>29,1,0</v>
      </c>
      <c r="O1318">
        <f>VLOOKUP(B1318,Taul1!A2:C834,3)</f>
        <v>0</v>
      </c>
      <c r="P1318" t="str">
        <f>VLOOKUP(B1318,Taul1!A2:C834,2)</f>
        <v>Yleishallinto investointimenot yhteensä</v>
      </c>
    </row>
    <row r="1319" spans="1:16" ht="18" x14ac:dyDescent="0.3">
      <c r="A1319" s="1" t="s">
        <v>59</v>
      </c>
      <c r="B1319" s="1" t="s">
        <v>243</v>
      </c>
      <c r="C1319" s="1">
        <v>0.219</v>
      </c>
      <c r="D1319" s="1">
        <v>1.03062690042676E-4</v>
      </c>
      <c r="E1319" s="1" t="s">
        <v>337</v>
      </c>
      <c r="F1319" s="3">
        <v>29</v>
      </c>
      <c r="G1319" s="3">
        <v>2</v>
      </c>
      <c r="H1319">
        <f>VLOOKUP(A1319,Taul1!A2:C834,3)</f>
        <v>1</v>
      </c>
      <c r="I1319" t="str">
        <f>VLOOKUP(A1319,Taul1!A2:C834,2)</f>
        <v>Alimman korkea-asteen tutkinnon suorittaneet, miehet</v>
      </c>
      <c r="L1319" t="s">
        <v>1663</v>
      </c>
      <c r="M1319" t="str">
        <f t="shared" si="20"/>
        <v>29,2,2</v>
      </c>
      <c r="O1319">
        <f>VLOOKUP(B1319,Taul1!A2:C834,3)</f>
        <v>0</v>
      </c>
      <c r="P1319" t="str">
        <f>VLOOKUP(B1319,Taul1!A2:C834,2)</f>
        <v>Lasten ja perheiden palvelut investointimenot yhteensä</v>
      </c>
    </row>
    <row r="1320" spans="1:16" ht="18" x14ac:dyDescent="0.3">
      <c r="A1320" s="1" t="s">
        <v>59</v>
      </c>
      <c r="B1320" s="1" t="s">
        <v>245</v>
      </c>
      <c r="C1320" s="1">
        <v>0.13</v>
      </c>
      <c r="D1320" s="1">
        <v>2.2451094075748398E-2</v>
      </c>
      <c r="E1320" s="1" t="s">
        <v>337</v>
      </c>
      <c r="F1320" s="3">
        <v>29</v>
      </c>
      <c r="G1320" s="3">
        <v>3</v>
      </c>
      <c r="H1320">
        <f>VLOOKUP(A1320,Taul1!A2:C834,3)</f>
        <v>1</v>
      </c>
      <c r="I1320" t="str">
        <f>VLOOKUP(A1320,Taul1!A2:C834,2)</f>
        <v>Alimman korkea-asteen tutkinnon suorittaneet, miehet</v>
      </c>
      <c r="L1320" t="s">
        <v>1663</v>
      </c>
      <c r="M1320" t="str">
        <f t="shared" si="20"/>
        <v>29,3,1</v>
      </c>
      <c r="O1320">
        <f>VLOOKUP(B1320,Taul1!A2:C834,3)</f>
        <v>0</v>
      </c>
      <c r="P1320" t="str">
        <f>VLOOKUP(B1320,Taul1!A2:C834,2)</f>
        <v>Ikääntyneiden palvelut investointimenot yhteensä</v>
      </c>
    </row>
    <row r="1321" spans="1:16" ht="18" x14ac:dyDescent="0.3">
      <c r="A1321" s="1" t="s">
        <v>59</v>
      </c>
      <c r="B1321" s="1" t="s">
        <v>247</v>
      </c>
      <c r="C1321" s="1">
        <v>0.191</v>
      </c>
      <c r="D1321" s="1">
        <v>7.1673947974015796E-4</v>
      </c>
      <c r="E1321" s="1" t="s">
        <v>337</v>
      </c>
      <c r="F1321" s="3">
        <v>29</v>
      </c>
      <c r="G1321" s="3">
        <v>4</v>
      </c>
      <c r="H1321">
        <f>VLOOKUP(A1321,Taul1!A2:C834,3)</f>
        <v>1</v>
      </c>
      <c r="I1321" t="str">
        <f>VLOOKUP(A1321,Taul1!A2:C834,2)</f>
        <v>Alimman korkea-asteen tutkinnon suorittaneet, miehet</v>
      </c>
      <c r="L1321" t="s">
        <v>1663</v>
      </c>
      <c r="M1321" t="str">
        <f t="shared" si="20"/>
        <v>29,4,1</v>
      </c>
      <c r="O1321">
        <f>VLOOKUP(B1321,Taul1!A2:C834,3)</f>
        <v>0</v>
      </c>
      <c r="P1321" t="str">
        <f>VLOOKUP(B1321,Taul1!A2:C834,2)</f>
        <v>Vammaisten palvelut investointimenot yhteensä</v>
      </c>
    </row>
    <row r="1322" spans="1:16" ht="18" x14ac:dyDescent="0.3">
      <c r="A1322" s="1" t="s">
        <v>59</v>
      </c>
      <c r="B1322" s="1" t="s">
        <v>249</v>
      </c>
      <c r="C1322" s="1">
        <v>0.186</v>
      </c>
      <c r="D1322" s="1">
        <v>9.7782136706048295E-4</v>
      </c>
      <c r="E1322" s="1" t="s">
        <v>337</v>
      </c>
      <c r="F1322" s="3">
        <v>29</v>
      </c>
      <c r="G1322" s="3">
        <v>5</v>
      </c>
      <c r="H1322">
        <f>VLOOKUP(A1322,Taul1!A2:C834,3)</f>
        <v>1</v>
      </c>
      <c r="I1322" t="str">
        <f>VLOOKUP(A1322,Taul1!A2:C834,2)</f>
        <v>Alimman korkea-asteen tutkinnon suorittaneet, miehet</v>
      </c>
      <c r="L1322" t="s">
        <v>1663</v>
      </c>
      <c r="M1322" t="str">
        <f t="shared" si="20"/>
        <v>29,5,1</v>
      </c>
      <c r="O1322">
        <f>VLOOKUP(B1322,Taul1!A2:C834,3)</f>
        <v>0</v>
      </c>
      <c r="P1322" t="str">
        <f>VLOOKUP(B1322,Taul1!A2:C834,2)</f>
        <v>Kotihoito investointimenot yhteensä</v>
      </c>
    </row>
    <row r="1323" spans="1:16" ht="18" x14ac:dyDescent="0.3">
      <c r="A1323" s="1" t="s">
        <v>59</v>
      </c>
      <c r="B1323" s="1" t="s">
        <v>251</v>
      </c>
      <c r="C1323" s="1">
        <v>6.5000000000000002E-2</v>
      </c>
      <c r="D1323" s="1">
        <v>0.25238833360027901</v>
      </c>
      <c r="E1323" s="1" t="s">
        <v>337</v>
      </c>
      <c r="F1323" s="3">
        <v>29</v>
      </c>
      <c r="G1323" s="3">
        <v>6</v>
      </c>
      <c r="H1323">
        <f>VLOOKUP(A1323,Taul1!A2:C834,3)</f>
        <v>1</v>
      </c>
      <c r="I1323" t="str">
        <f>VLOOKUP(A1323,Taul1!A2:C834,2)</f>
        <v>Alimman korkea-asteen tutkinnon suorittaneet, miehet</v>
      </c>
      <c r="L1323" t="s">
        <v>1663</v>
      </c>
      <c r="M1323" t="str">
        <f t="shared" si="20"/>
        <v>29,6,0</v>
      </c>
      <c r="O1323">
        <f>VLOOKUP(B1323,Taul1!A2:C834,3)</f>
        <v>0</v>
      </c>
      <c r="P1323" t="str">
        <f>VLOOKUP(B1323,Taul1!A2:C834,2)</f>
        <v>Työllistymistä tukevat palvelut investointimenot yhteensä</v>
      </c>
    </row>
    <row r="1324" spans="1:16" ht="18" x14ac:dyDescent="0.3">
      <c r="A1324" s="1" t="s">
        <v>59</v>
      </c>
      <c r="B1324" s="1" t="s">
        <v>253</v>
      </c>
      <c r="C1324" s="1">
        <v>0.21099999999999999</v>
      </c>
      <c r="D1324" s="1">
        <v>1.80377370839757E-4</v>
      </c>
      <c r="E1324" s="1" t="s">
        <v>337</v>
      </c>
      <c r="F1324" s="3">
        <v>29</v>
      </c>
      <c r="G1324" s="3">
        <v>7</v>
      </c>
      <c r="H1324">
        <f>VLOOKUP(A1324,Taul1!A2:C834,3)</f>
        <v>1</v>
      </c>
      <c r="I1324" t="str">
        <f>VLOOKUP(A1324,Taul1!A2:C834,2)</f>
        <v>Alimman korkea-asteen tutkinnon suorittaneet, miehet</v>
      </c>
      <c r="L1324" t="s">
        <v>1663</v>
      </c>
      <c r="M1324" t="str">
        <f t="shared" si="20"/>
        <v>29,7,2</v>
      </c>
      <c r="O1324">
        <f>VLOOKUP(B1324,Taul1!A2:C834,3)</f>
        <v>0</v>
      </c>
      <c r="P1324" t="str">
        <f>VLOOKUP(B1324,Taul1!A2:C834,2)</f>
        <v>Päihdehuollon erityispalvelut investointimenot yhteensä</v>
      </c>
    </row>
    <row r="1325" spans="1:16" ht="18" x14ac:dyDescent="0.3">
      <c r="A1325" s="1" t="s">
        <v>59</v>
      </c>
      <c r="B1325" s="1" t="s">
        <v>255</v>
      </c>
      <c r="C1325" s="1">
        <v>0.123</v>
      </c>
      <c r="D1325" s="1">
        <v>3.0446152441340999E-2</v>
      </c>
      <c r="E1325" s="1" t="s">
        <v>337</v>
      </c>
      <c r="F1325" s="3">
        <v>29</v>
      </c>
      <c r="G1325" s="3">
        <v>8</v>
      </c>
      <c r="H1325">
        <f>VLOOKUP(A1325,Taul1!A2:C834,3)</f>
        <v>1</v>
      </c>
      <c r="I1325" t="str">
        <f>VLOOKUP(A1325,Taul1!A2:C834,2)</f>
        <v>Alimman korkea-asteen tutkinnon suorittaneet, miehet</v>
      </c>
      <c r="L1325" t="s">
        <v>1663</v>
      </c>
      <c r="M1325" t="str">
        <f t="shared" si="20"/>
        <v>29,8,1</v>
      </c>
      <c r="O1325">
        <f>VLOOKUP(B1325,Taul1!A2:C834,3)</f>
        <v>0</v>
      </c>
      <c r="P1325" t="str">
        <f>VLOOKUP(B1325,Taul1!A2:C834,2)</f>
        <v>Perusterveydenhuolto investointimenot yhteensä</v>
      </c>
    </row>
    <row r="1326" spans="1:16" ht="18" x14ac:dyDescent="0.3">
      <c r="A1326" s="1" t="s">
        <v>59</v>
      </c>
      <c r="B1326" s="1" t="s">
        <v>257</v>
      </c>
      <c r="C1326" s="1">
        <v>0.17</v>
      </c>
      <c r="D1326" s="1">
        <v>2.60338559511463E-3</v>
      </c>
      <c r="E1326" s="1" t="s">
        <v>337</v>
      </c>
      <c r="F1326" s="3">
        <v>29</v>
      </c>
      <c r="G1326" s="3">
        <v>9</v>
      </c>
      <c r="H1326">
        <f>VLOOKUP(A1326,Taul1!A2:C834,3)</f>
        <v>1</v>
      </c>
      <c r="I1326" t="str">
        <f>VLOOKUP(A1326,Taul1!A2:C834,2)</f>
        <v>Alimman korkea-asteen tutkinnon suorittaneet, miehet</v>
      </c>
      <c r="L1326" t="s">
        <v>1663</v>
      </c>
      <c r="M1326" t="str">
        <f t="shared" si="20"/>
        <v>29,9,1</v>
      </c>
      <c r="O1326">
        <f>VLOOKUP(B1326,Taul1!A2:C834,3)</f>
        <v>0</v>
      </c>
      <c r="P1326" t="str">
        <f>VLOOKUP(B1326,Taul1!A2:C834,2)</f>
        <v>Erikoissairaanhoito investointimenot yhteensä</v>
      </c>
    </row>
    <row r="1327" spans="1:16" ht="18" x14ac:dyDescent="0.3">
      <c r="A1327" s="1" t="s">
        <v>59</v>
      </c>
      <c r="B1327" s="1" t="s">
        <v>259</v>
      </c>
      <c r="C1327" s="1">
        <v>0.189</v>
      </c>
      <c r="D1327" s="1">
        <v>8.3814297468132095E-4</v>
      </c>
      <c r="E1327" s="1" t="s">
        <v>337</v>
      </c>
      <c r="F1327" s="3">
        <v>29</v>
      </c>
      <c r="G1327" s="3">
        <v>10</v>
      </c>
      <c r="H1327">
        <f>VLOOKUP(A1327,Taul1!A2:C834,3)</f>
        <v>1</v>
      </c>
      <c r="I1327" t="str">
        <f>VLOOKUP(A1327,Taul1!A2:C834,2)</f>
        <v>Alimman korkea-asteen tutkinnon suorittaneet, miehet</v>
      </c>
      <c r="L1327" t="s">
        <v>1663</v>
      </c>
      <c r="M1327" t="str">
        <f t="shared" si="20"/>
        <v>29,10,1</v>
      </c>
      <c r="O1327">
        <f>VLOOKUP(B1327,Taul1!A2:C834,3)</f>
        <v>0</v>
      </c>
      <c r="P1327" t="str">
        <f>VLOOKUP(B1327,Taul1!A2:C834,2)</f>
        <v>Ympäristöterveydenhuolto investointimenot yhteensä</v>
      </c>
    </row>
    <row r="1328" spans="1:16" ht="18" x14ac:dyDescent="0.3">
      <c r="A1328" s="1" t="s">
        <v>59</v>
      </c>
      <c r="B1328" s="1" t="s">
        <v>261</v>
      </c>
      <c r="C1328" s="1">
        <v>0.19</v>
      </c>
      <c r="D1328" s="1">
        <v>7.9365078490467502E-4</v>
      </c>
      <c r="E1328" s="1" t="s">
        <v>337</v>
      </c>
      <c r="F1328" s="3">
        <v>29</v>
      </c>
      <c r="G1328" s="3">
        <v>11</v>
      </c>
      <c r="H1328">
        <f>VLOOKUP(A1328,Taul1!A2:C834,3)</f>
        <v>1</v>
      </c>
      <c r="I1328" t="str">
        <f>VLOOKUP(A1328,Taul1!A2:C834,2)</f>
        <v>Alimman korkea-asteen tutkinnon suorittaneet, miehet</v>
      </c>
      <c r="L1328" t="s">
        <v>1663</v>
      </c>
      <c r="M1328" t="str">
        <f t="shared" si="20"/>
        <v>29,11,1</v>
      </c>
      <c r="O1328">
        <f>VLOOKUP(B1328,Taul1!A2:C834,3)</f>
        <v>0</v>
      </c>
      <c r="P1328" t="str">
        <f>VLOOKUP(B1328,Taul1!A2:C834,2)</f>
        <v>Muu sosiaali- ja terveystoiminta investointimenot yhteensä</v>
      </c>
    </row>
    <row r="1329" spans="1:16" ht="18" x14ac:dyDescent="0.3">
      <c r="A1329" s="1" t="s">
        <v>59</v>
      </c>
      <c r="B1329" s="1" t="s">
        <v>263</v>
      </c>
      <c r="C1329" s="1">
        <v>9.7000000000000003E-2</v>
      </c>
      <c r="D1329" s="1">
        <v>8.68199942561306E-2</v>
      </c>
      <c r="E1329" s="1" t="s">
        <v>337</v>
      </c>
      <c r="F1329" s="3">
        <v>29</v>
      </c>
      <c r="G1329" s="3">
        <v>12</v>
      </c>
      <c r="H1329">
        <f>VLOOKUP(A1329,Taul1!A2:C834,3)</f>
        <v>1</v>
      </c>
      <c r="I1329" t="str">
        <f>VLOOKUP(A1329,Taul1!A2:C834,2)</f>
        <v>Alimman korkea-asteen tutkinnon suorittaneet, miehet</v>
      </c>
      <c r="L1329" t="s">
        <v>1663</v>
      </c>
      <c r="M1329" t="str">
        <f t="shared" si="20"/>
        <v>29,12,0</v>
      </c>
      <c r="O1329">
        <f>VLOOKUP(B1329,Taul1!A2:C834,3)</f>
        <v>0</v>
      </c>
      <c r="P1329" t="str">
        <f>VLOOKUP(B1329,Taul1!A2:C834,2)</f>
        <v>Sosiaali- ja terveystoiminta yhteensä investointimenot yhteensä</v>
      </c>
    </row>
    <row r="1330" spans="1:16" ht="18" x14ac:dyDescent="0.3">
      <c r="A1330" s="1" t="s">
        <v>59</v>
      </c>
      <c r="B1330" s="1" t="s">
        <v>265</v>
      </c>
      <c r="C1330" s="1">
        <v>1.0999999999999999E-2</v>
      </c>
      <c r="D1330" s="1">
        <v>0.844236945450205</v>
      </c>
      <c r="E1330" s="1" t="s">
        <v>337</v>
      </c>
      <c r="F1330" s="3">
        <v>29</v>
      </c>
      <c r="G1330" s="3">
        <v>13</v>
      </c>
      <c r="H1330">
        <f>VLOOKUP(A1330,Taul1!A2:C834,3)</f>
        <v>1</v>
      </c>
      <c r="I1330" t="str">
        <f>VLOOKUP(A1330,Taul1!A2:C834,2)</f>
        <v>Alimman korkea-asteen tutkinnon suorittaneet, miehet</v>
      </c>
      <c r="L1330" t="s">
        <v>1663</v>
      </c>
      <c r="M1330" t="str">
        <f t="shared" si="20"/>
        <v>29,13,0</v>
      </c>
      <c r="O1330">
        <f>VLOOKUP(B1330,Taul1!A2:C834,3)</f>
        <v>0</v>
      </c>
      <c r="P1330" t="str">
        <f>VLOOKUP(B1330,Taul1!A2:C834,2)</f>
        <v>Varhaiskasvatus investointimenot yhteensä</v>
      </c>
    </row>
    <row r="1331" spans="1:16" ht="18" x14ac:dyDescent="0.3">
      <c r="A1331" s="1" t="s">
        <v>59</v>
      </c>
      <c r="B1331" s="1" t="s">
        <v>267</v>
      </c>
      <c r="C1331" s="1">
        <v>0.151</v>
      </c>
      <c r="D1331" s="1">
        <v>7.7045950928788997E-3</v>
      </c>
      <c r="E1331" s="1" t="s">
        <v>337</v>
      </c>
      <c r="F1331" s="3">
        <v>29</v>
      </c>
      <c r="G1331" s="3">
        <v>14</v>
      </c>
      <c r="H1331">
        <f>VLOOKUP(A1331,Taul1!A2:C834,3)</f>
        <v>1</v>
      </c>
      <c r="I1331" t="str">
        <f>VLOOKUP(A1331,Taul1!A2:C834,2)</f>
        <v>Alimman korkea-asteen tutkinnon suorittaneet, miehet</v>
      </c>
      <c r="L1331" t="s">
        <v>1663</v>
      </c>
      <c r="M1331" t="str">
        <f t="shared" si="20"/>
        <v>29,14,1</v>
      </c>
      <c r="O1331">
        <f>VLOOKUP(B1331,Taul1!A2:C834,3)</f>
        <v>0</v>
      </c>
      <c r="P1331" t="str">
        <f>VLOOKUP(B1331,Taul1!A2:C834,2)</f>
        <v>Esiopetus investointimenot yhteensä</v>
      </c>
    </row>
    <row r="1332" spans="1:16" ht="18" x14ac:dyDescent="0.3">
      <c r="A1332" s="1" t="s">
        <v>59</v>
      </c>
      <c r="B1332" s="1" t="s">
        <v>269</v>
      </c>
      <c r="C1332" s="1">
        <v>-0.25800000000000001</v>
      </c>
      <c r="D1332" s="1">
        <v>4.1448602158267102E-6</v>
      </c>
      <c r="E1332" s="1" t="s">
        <v>337</v>
      </c>
      <c r="F1332" s="3">
        <v>29</v>
      </c>
      <c r="G1332" s="3">
        <v>15</v>
      </c>
      <c r="H1332">
        <f>VLOOKUP(A1332,Taul1!A2:C834,3)</f>
        <v>1</v>
      </c>
      <c r="I1332" t="str">
        <f>VLOOKUP(A1332,Taul1!A2:C834,2)</f>
        <v>Alimman korkea-asteen tutkinnon suorittaneet, miehet</v>
      </c>
      <c r="L1332" t="s">
        <v>1663</v>
      </c>
      <c r="M1332" t="str">
        <f t="shared" si="20"/>
        <v>29,15,-3</v>
      </c>
      <c r="O1332">
        <f>VLOOKUP(B1332,Taul1!A2:C834,3)</f>
        <v>0</v>
      </c>
      <c r="P1332" t="str">
        <f>VLOOKUP(B1332,Taul1!A2:C834,2)</f>
        <v>Perusopetus investointimenot yhteensä</v>
      </c>
    </row>
    <row r="1333" spans="1:16" ht="18" x14ac:dyDescent="0.3">
      <c r="A1333" s="1" t="s">
        <v>59</v>
      </c>
      <c r="B1333" s="1" t="s">
        <v>271</v>
      </c>
      <c r="C1333" s="1">
        <v>0.23599999999999999</v>
      </c>
      <c r="D1333" s="1">
        <v>2.7525941672434899E-5</v>
      </c>
      <c r="E1333" s="1" t="s">
        <v>337</v>
      </c>
      <c r="F1333" s="3">
        <v>29</v>
      </c>
      <c r="G1333" s="3">
        <v>16</v>
      </c>
      <c r="H1333">
        <f>VLOOKUP(A1333,Taul1!A2:C834,3)</f>
        <v>1</v>
      </c>
      <c r="I1333" t="str">
        <f>VLOOKUP(A1333,Taul1!A2:C834,2)</f>
        <v>Alimman korkea-asteen tutkinnon suorittaneet, miehet</v>
      </c>
      <c r="L1333" t="s">
        <v>1663</v>
      </c>
      <c r="M1333" t="str">
        <f t="shared" si="20"/>
        <v>29,16,2</v>
      </c>
      <c r="O1333">
        <f>VLOOKUP(B1333,Taul1!A2:C834,3)</f>
        <v>0</v>
      </c>
      <c r="P1333" t="str">
        <f>VLOOKUP(B1333,Taul1!A2:C834,2)</f>
        <v>Lukiokoulutus investointimenot yhteensä</v>
      </c>
    </row>
    <row r="1334" spans="1:16" ht="18" x14ac:dyDescent="0.3">
      <c r="A1334" s="1" t="s">
        <v>59</v>
      </c>
      <c r="B1334" s="1" t="s">
        <v>273</v>
      </c>
      <c r="C1334" s="1">
        <v>0.214</v>
      </c>
      <c r="D1334" s="1">
        <v>1.4635278399777101E-4</v>
      </c>
      <c r="E1334" s="1" t="s">
        <v>337</v>
      </c>
      <c r="F1334" s="3">
        <v>29</v>
      </c>
      <c r="G1334" s="3">
        <v>17</v>
      </c>
      <c r="H1334">
        <f>VLOOKUP(A1334,Taul1!A2:C834,3)</f>
        <v>1</v>
      </c>
      <c r="I1334" t="str">
        <f>VLOOKUP(A1334,Taul1!A2:C834,2)</f>
        <v>Alimman korkea-asteen tutkinnon suorittaneet, miehet</v>
      </c>
      <c r="L1334" t="s">
        <v>1663</v>
      </c>
      <c r="M1334" t="str">
        <f t="shared" si="20"/>
        <v>29,17,2</v>
      </c>
      <c r="O1334">
        <f>VLOOKUP(B1334,Taul1!A2:C834,3)</f>
        <v>0</v>
      </c>
      <c r="P1334" t="str">
        <f>VLOOKUP(B1334,Taul1!A2:C834,2)</f>
        <v>Ammatillinen koulutus investointimenot yhteensä</v>
      </c>
    </row>
    <row r="1335" spans="1:16" ht="18" x14ac:dyDescent="0.3">
      <c r="A1335" s="1" t="s">
        <v>59</v>
      </c>
      <c r="B1335" s="1" t="s">
        <v>275</v>
      </c>
      <c r="C1335" s="1">
        <v>0.14000000000000001</v>
      </c>
      <c r="D1335" s="1">
        <v>1.37949130440536E-2</v>
      </c>
      <c r="E1335" s="1" t="s">
        <v>337</v>
      </c>
      <c r="F1335" s="3">
        <v>29</v>
      </c>
      <c r="G1335" s="3">
        <v>18</v>
      </c>
      <c r="H1335">
        <f>VLOOKUP(A1335,Taul1!A2:C834,3)</f>
        <v>1</v>
      </c>
      <c r="I1335" t="str">
        <f>VLOOKUP(A1335,Taul1!A2:C834,2)</f>
        <v>Alimman korkea-asteen tutkinnon suorittaneet, miehet</v>
      </c>
      <c r="L1335" t="s">
        <v>1663</v>
      </c>
      <c r="M1335" t="str">
        <f t="shared" si="20"/>
        <v>29,18,1</v>
      </c>
      <c r="O1335">
        <f>VLOOKUP(B1335,Taul1!A2:C834,3)</f>
        <v>0</v>
      </c>
      <c r="P1335" t="str">
        <f>VLOOKUP(B1335,Taul1!A2:C834,2)</f>
        <v>Kansalaisopistojen vapaa sivistystyö investointimenot yhteensä</v>
      </c>
    </row>
    <row r="1336" spans="1:16" ht="18" x14ac:dyDescent="0.3">
      <c r="A1336" s="1" t="s">
        <v>59</v>
      </c>
      <c r="B1336" s="1" t="s">
        <v>277</v>
      </c>
      <c r="C1336" s="1">
        <v>0.24299999999999999</v>
      </c>
      <c r="D1336" s="1">
        <v>1.4774612557832901E-5</v>
      </c>
      <c r="E1336" s="1" t="s">
        <v>337</v>
      </c>
      <c r="F1336" s="3">
        <v>29</v>
      </c>
      <c r="G1336" s="3">
        <v>19</v>
      </c>
      <c r="H1336">
        <f>VLOOKUP(A1336,Taul1!A2:C834,3)</f>
        <v>1</v>
      </c>
      <c r="I1336" t="str">
        <f>VLOOKUP(A1336,Taul1!A2:C834,2)</f>
        <v>Alimman korkea-asteen tutkinnon suorittaneet, miehet</v>
      </c>
      <c r="L1336" t="s">
        <v>1663</v>
      </c>
      <c r="M1336" t="str">
        <f t="shared" si="20"/>
        <v>29,19,2</v>
      </c>
      <c r="O1336">
        <f>VLOOKUP(B1336,Taul1!A2:C834,3)</f>
        <v>0</v>
      </c>
      <c r="P1336" t="str">
        <f>VLOOKUP(B1336,Taul1!A2:C834,2)</f>
        <v>Taiteen perusopetus investointimenot yhteensä</v>
      </c>
    </row>
    <row r="1337" spans="1:16" ht="18" x14ac:dyDescent="0.3">
      <c r="A1337" s="1" t="s">
        <v>59</v>
      </c>
      <c r="B1337" s="1" t="s">
        <v>279</v>
      </c>
      <c r="C1337" s="1">
        <v>0.13500000000000001</v>
      </c>
      <c r="D1337" s="1">
        <v>1.7160002017742901E-2</v>
      </c>
      <c r="E1337" s="1" t="s">
        <v>337</v>
      </c>
      <c r="F1337" s="3">
        <v>29</v>
      </c>
      <c r="G1337" s="3">
        <v>20</v>
      </c>
      <c r="H1337">
        <f>VLOOKUP(A1337,Taul1!A2:C834,3)</f>
        <v>1</v>
      </c>
      <c r="I1337" t="str">
        <f>VLOOKUP(A1337,Taul1!A2:C834,2)</f>
        <v>Alimman korkea-asteen tutkinnon suorittaneet, miehet</v>
      </c>
      <c r="L1337" t="s">
        <v>1663</v>
      </c>
      <c r="M1337" t="str">
        <f t="shared" si="20"/>
        <v>29,20,1</v>
      </c>
      <c r="O1337">
        <f>VLOOKUP(B1337,Taul1!A2:C834,3)</f>
        <v>0</v>
      </c>
      <c r="P1337" t="str">
        <f>VLOOKUP(B1337,Taul1!A2:C834,2)</f>
        <v>Muu opetustoiminta investointimenot yhteensä</v>
      </c>
    </row>
    <row r="1338" spans="1:16" ht="18" x14ac:dyDescent="0.3">
      <c r="A1338" s="1" t="s">
        <v>59</v>
      </c>
      <c r="B1338" s="1" t="s">
        <v>281</v>
      </c>
      <c r="C1338" s="1">
        <v>9.8000000000000004E-2</v>
      </c>
      <c r="D1338" s="1">
        <v>8.6004554195150795E-2</v>
      </c>
      <c r="E1338" s="1" t="s">
        <v>337</v>
      </c>
      <c r="F1338" s="3">
        <v>29</v>
      </c>
      <c r="G1338" s="3">
        <v>21</v>
      </c>
      <c r="H1338">
        <f>VLOOKUP(A1338,Taul1!A2:C834,3)</f>
        <v>1</v>
      </c>
      <c r="I1338" t="str">
        <f>VLOOKUP(A1338,Taul1!A2:C834,2)</f>
        <v>Alimman korkea-asteen tutkinnon suorittaneet, miehet</v>
      </c>
      <c r="L1338" t="s">
        <v>1663</v>
      </c>
      <c r="M1338" t="str">
        <f t="shared" si="20"/>
        <v>29,21,0</v>
      </c>
      <c r="O1338">
        <f>VLOOKUP(B1338,Taul1!A2:C834,3)</f>
        <v>0</v>
      </c>
      <c r="P1338" t="str">
        <f>VLOOKUP(B1338,Taul1!A2:C834,2)</f>
        <v>Kirjastotoiminta investointimenot yhteensä</v>
      </c>
    </row>
    <row r="1339" spans="1:16" ht="18" x14ac:dyDescent="0.3">
      <c r="A1339" s="1" t="s">
        <v>59</v>
      </c>
      <c r="B1339" s="1" t="s">
        <v>283</v>
      </c>
      <c r="C1339" s="1">
        <v>-0.20200000000000001</v>
      </c>
      <c r="D1339" s="1">
        <v>3.55315053368499E-4</v>
      </c>
      <c r="E1339" s="1" t="s">
        <v>337</v>
      </c>
      <c r="F1339" s="3">
        <v>29</v>
      </c>
      <c r="G1339" s="3">
        <v>22</v>
      </c>
      <c r="H1339">
        <f>VLOOKUP(A1339,Taul1!A2:C834,3)</f>
        <v>1</v>
      </c>
      <c r="I1339" t="str">
        <f>VLOOKUP(A1339,Taul1!A2:C834,2)</f>
        <v>Alimman korkea-asteen tutkinnon suorittaneet, miehet</v>
      </c>
      <c r="L1339" t="s">
        <v>1663</v>
      </c>
      <c r="M1339" t="str">
        <f t="shared" si="20"/>
        <v>29,22,-3</v>
      </c>
      <c r="O1339">
        <f>VLOOKUP(B1339,Taul1!A2:C834,3)</f>
        <v>0</v>
      </c>
      <c r="P1339" t="str">
        <f>VLOOKUP(B1339,Taul1!A2:C834,2)</f>
        <v>Liikunta ja ulkoilu investointimenot yhteensä</v>
      </c>
    </row>
    <row r="1340" spans="1:16" ht="18" x14ac:dyDescent="0.3">
      <c r="A1340" s="1" t="s">
        <v>59</v>
      </c>
      <c r="B1340" s="1" t="s">
        <v>285</v>
      </c>
      <c r="C1340" s="1">
        <v>9.0999999999999998E-2</v>
      </c>
      <c r="D1340" s="1">
        <v>0.110667402272209</v>
      </c>
      <c r="E1340" s="1" t="s">
        <v>337</v>
      </c>
      <c r="F1340" s="3">
        <v>29</v>
      </c>
      <c r="G1340" s="3">
        <v>23</v>
      </c>
      <c r="H1340">
        <f>VLOOKUP(A1340,Taul1!A2:C834,3)</f>
        <v>1</v>
      </c>
      <c r="I1340" t="str">
        <f>VLOOKUP(A1340,Taul1!A2:C834,2)</f>
        <v>Alimman korkea-asteen tutkinnon suorittaneet, miehet</v>
      </c>
      <c r="L1340" t="s">
        <v>1663</v>
      </c>
      <c r="M1340" t="str">
        <f t="shared" si="20"/>
        <v>29,23,0</v>
      </c>
      <c r="O1340">
        <f>VLOOKUP(B1340,Taul1!A2:C834,3)</f>
        <v>0</v>
      </c>
      <c r="P1340" t="str">
        <f>VLOOKUP(B1340,Taul1!A2:C834,2)</f>
        <v>Nuorisotoiminta investointimenot yhteensä</v>
      </c>
    </row>
    <row r="1341" spans="1:16" ht="18" x14ac:dyDescent="0.3">
      <c r="A1341" s="1" t="s">
        <v>59</v>
      </c>
      <c r="B1341" s="1" t="s">
        <v>287</v>
      </c>
      <c r="C1341" s="1">
        <v>0.23599999999999999</v>
      </c>
      <c r="D1341" s="1">
        <v>2.70623911325929E-5</v>
      </c>
      <c r="E1341" s="1" t="s">
        <v>337</v>
      </c>
      <c r="F1341" s="3">
        <v>29</v>
      </c>
      <c r="G1341" s="3">
        <v>24</v>
      </c>
      <c r="H1341">
        <f>VLOOKUP(A1341,Taul1!A2:C834,3)</f>
        <v>1</v>
      </c>
      <c r="I1341" t="str">
        <f>VLOOKUP(A1341,Taul1!A2:C834,2)</f>
        <v>Alimman korkea-asteen tutkinnon suorittaneet, miehet</v>
      </c>
      <c r="L1341" t="s">
        <v>1663</v>
      </c>
      <c r="M1341" t="str">
        <f t="shared" si="20"/>
        <v>29,24,2</v>
      </c>
      <c r="O1341">
        <f>VLOOKUP(B1341,Taul1!A2:C834,3)</f>
        <v>0</v>
      </c>
      <c r="P1341" t="str">
        <f>VLOOKUP(B1341,Taul1!A2:C834,2)</f>
        <v>Museo- ja näyttelytoiminta investointimenot yhteensä</v>
      </c>
    </row>
    <row r="1342" spans="1:16" ht="18" x14ac:dyDescent="0.3">
      <c r="A1342" s="1" t="s">
        <v>59</v>
      </c>
      <c r="B1342" s="1" t="s">
        <v>289</v>
      </c>
      <c r="C1342" s="1">
        <v>0.22500000000000001</v>
      </c>
      <c r="D1342" s="1">
        <v>6.2561954229822803E-5</v>
      </c>
      <c r="E1342" s="1" t="s">
        <v>337</v>
      </c>
      <c r="F1342" s="3">
        <v>29</v>
      </c>
      <c r="G1342" s="3">
        <v>25</v>
      </c>
      <c r="H1342">
        <f>VLOOKUP(A1342,Taul1!A2:C834,3)</f>
        <v>1</v>
      </c>
      <c r="I1342" t="str">
        <f>VLOOKUP(A1342,Taul1!A2:C834,2)</f>
        <v>Alimman korkea-asteen tutkinnon suorittaneet, miehet</v>
      </c>
      <c r="L1342" t="s">
        <v>1663</v>
      </c>
      <c r="M1342" t="str">
        <f t="shared" si="20"/>
        <v>29,25,2</v>
      </c>
      <c r="O1342">
        <f>VLOOKUP(B1342,Taul1!A2:C834,3)</f>
        <v>0</v>
      </c>
      <c r="P1342" t="str">
        <f>VLOOKUP(B1342,Taul1!A2:C834,2)</f>
        <v>Teatteri-, tanssi- ja sirkustoiminta investointimenot yhteensä</v>
      </c>
    </row>
    <row r="1343" spans="1:16" ht="18" x14ac:dyDescent="0.3">
      <c r="A1343" s="1" t="s">
        <v>59</v>
      </c>
      <c r="B1343" s="1" t="s">
        <v>291</v>
      </c>
      <c r="C1343" s="1">
        <v>0.17399999999999999</v>
      </c>
      <c r="D1343" s="1">
        <v>2.0707525060407101E-3</v>
      </c>
      <c r="E1343" s="1" t="s">
        <v>337</v>
      </c>
      <c r="F1343" s="3">
        <v>29</v>
      </c>
      <c r="G1343" s="3">
        <v>26</v>
      </c>
      <c r="H1343">
        <f>VLOOKUP(A1343,Taul1!A2:C834,3)</f>
        <v>1</v>
      </c>
      <c r="I1343" t="str">
        <f>VLOOKUP(A1343,Taul1!A2:C834,2)</f>
        <v>Alimman korkea-asteen tutkinnon suorittaneet, miehet</v>
      </c>
      <c r="L1343" t="s">
        <v>1663</v>
      </c>
      <c r="M1343" t="str">
        <f t="shared" si="20"/>
        <v>29,26,1</v>
      </c>
      <c r="O1343">
        <f>VLOOKUP(B1343,Taul1!A2:C834,3)</f>
        <v>0</v>
      </c>
      <c r="P1343" t="str">
        <f>VLOOKUP(B1343,Taul1!A2:C834,2)</f>
        <v>Musiikkitoiminta investointimenot yhteensä</v>
      </c>
    </row>
    <row r="1344" spans="1:16" ht="18" x14ac:dyDescent="0.3">
      <c r="A1344" s="1" t="s">
        <v>59</v>
      </c>
      <c r="B1344" s="1" t="s">
        <v>293</v>
      </c>
      <c r="C1344" s="1">
        <v>0.192</v>
      </c>
      <c r="D1344" s="1">
        <v>6.9160670571555196E-4</v>
      </c>
      <c r="E1344" s="1" t="s">
        <v>337</v>
      </c>
      <c r="F1344" s="3">
        <v>29</v>
      </c>
      <c r="G1344" s="3">
        <v>27</v>
      </c>
      <c r="H1344">
        <f>VLOOKUP(A1344,Taul1!A2:C834,3)</f>
        <v>1</v>
      </c>
      <c r="I1344" t="str">
        <f>VLOOKUP(A1344,Taul1!A2:C834,2)</f>
        <v>Alimman korkea-asteen tutkinnon suorittaneet, miehet</v>
      </c>
      <c r="L1344" t="s">
        <v>1663</v>
      </c>
      <c r="M1344" t="str">
        <f t="shared" si="20"/>
        <v>29,27,1</v>
      </c>
      <c r="O1344">
        <f>VLOOKUP(B1344,Taul1!A2:C834,3)</f>
        <v>0</v>
      </c>
      <c r="P1344" t="str">
        <f>VLOOKUP(B1344,Taul1!A2:C834,2)</f>
        <v>Muu kulttuuritoiminta investointimenot yhteensä</v>
      </c>
    </row>
    <row r="1345" spans="1:16" ht="18" x14ac:dyDescent="0.3">
      <c r="A1345" s="1" t="s">
        <v>59</v>
      </c>
      <c r="B1345" s="1" t="s">
        <v>295</v>
      </c>
      <c r="C1345" s="1">
        <v>-0.20699999999999999</v>
      </c>
      <c r="D1345" s="1">
        <v>2.3792053500615301E-4</v>
      </c>
      <c r="E1345" s="1" t="s">
        <v>337</v>
      </c>
      <c r="F1345" s="3">
        <v>29</v>
      </c>
      <c r="G1345" s="3">
        <v>28</v>
      </c>
      <c r="H1345">
        <f>VLOOKUP(A1345,Taul1!A2:C834,3)</f>
        <v>1</v>
      </c>
      <c r="I1345" t="str">
        <f>VLOOKUP(A1345,Taul1!A2:C834,2)</f>
        <v>Alimman korkea-asteen tutkinnon suorittaneet, miehet</v>
      </c>
      <c r="L1345" t="s">
        <v>1663</v>
      </c>
      <c r="M1345" t="str">
        <f t="shared" si="20"/>
        <v>29,28,-3</v>
      </c>
      <c r="O1345">
        <f>VLOOKUP(B1345,Taul1!A2:C834,3)</f>
        <v>0</v>
      </c>
      <c r="P1345" t="str">
        <f>VLOOKUP(B1345,Taul1!A2:C834,2)</f>
        <v>Opetus- ja kulttuuritoiminta yhteensä investointimenot yhteensä</v>
      </c>
    </row>
    <row r="1346" spans="1:16" ht="18" x14ac:dyDescent="0.3">
      <c r="A1346" s="1" t="s">
        <v>59</v>
      </c>
      <c r="B1346" s="1" t="s">
        <v>297</v>
      </c>
      <c r="C1346" s="1">
        <v>8.1000000000000003E-2</v>
      </c>
      <c r="D1346" s="1">
        <v>0.153570681192436</v>
      </c>
      <c r="E1346" s="1" t="s">
        <v>337</v>
      </c>
      <c r="F1346" s="3">
        <v>29</v>
      </c>
      <c r="G1346" s="3">
        <v>29</v>
      </c>
      <c r="H1346">
        <f>VLOOKUP(A1346,Taul1!A2:C834,3)</f>
        <v>1</v>
      </c>
      <c r="I1346" t="str">
        <f>VLOOKUP(A1346,Taul1!A2:C834,2)</f>
        <v>Alimman korkea-asteen tutkinnon suorittaneet, miehet</v>
      </c>
      <c r="L1346" t="s">
        <v>1663</v>
      </c>
      <c r="M1346" t="str">
        <f t="shared" si="20"/>
        <v>29,29,0</v>
      </c>
      <c r="O1346">
        <f>VLOOKUP(B1346,Taul1!A2:C834,3)</f>
        <v>0</v>
      </c>
      <c r="P1346" t="str">
        <f>VLOOKUP(B1346,Taul1!A2:C834,2)</f>
        <v>Yhdyskuntasuunnittelu investointimenot yhteensä</v>
      </c>
    </row>
    <row r="1347" spans="1:16" ht="18" x14ac:dyDescent="0.3">
      <c r="A1347" s="1" t="s">
        <v>59</v>
      </c>
      <c r="B1347" s="1" t="s">
        <v>299</v>
      </c>
      <c r="C1347" s="1">
        <v>5.7000000000000002E-2</v>
      </c>
      <c r="D1347" s="1">
        <v>0.314293724654998</v>
      </c>
      <c r="E1347" s="1" t="s">
        <v>337</v>
      </c>
      <c r="F1347" s="3">
        <v>29</v>
      </c>
      <c r="G1347" s="3">
        <v>30</v>
      </c>
      <c r="H1347">
        <f>VLOOKUP(A1347,Taul1!A2:C834,3)</f>
        <v>1</v>
      </c>
      <c r="I1347" t="str">
        <f>VLOOKUP(A1347,Taul1!A2:C834,2)</f>
        <v>Alimman korkea-asteen tutkinnon suorittaneet, miehet</v>
      </c>
      <c r="L1347" t="s">
        <v>1663</v>
      </c>
      <c r="M1347" t="str">
        <f t="shared" ref="M1347:M1410" si="21">F1347&amp;L1347&amp;G1347&amp;L1347&amp;INT(C1347*10)</f>
        <v>29,30,0</v>
      </c>
      <c r="O1347">
        <f>VLOOKUP(B1347,Taul1!A2:C834,3)</f>
        <v>0</v>
      </c>
      <c r="P1347" t="str">
        <f>VLOOKUP(B1347,Taul1!A2:C834,2)</f>
        <v>Rakennusvalvonta investointimenot yhteensä</v>
      </c>
    </row>
    <row r="1348" spans="1:16" ht="18" x14ac:dyDescent="0.3">
      <c r="A1348" s="1" t="s">
        <v>59</v>
      </c>
      <c r="B1348" s="1" t="s">
        <v>301</v>
      </c>
      <c r="C1348" s="1">
        <v>0.215</v>
      </c>
      <c r="D1348" s="1">
        <v>1.4102150906103401E-4</v>
      </c>
      <c r="E1348" s="1" t="s">
        <v>337</v>
      </c>
      <c r="F1348" s="3">
        <v>29</v>
      </c>
      <c r="G1348" s="3">
        <v>31</v>
      </c>
      <c r="H1348">
        <f>VLOOKUP(A1348,Taul1!A2:C834,3)</f>
        <v>1</v>
      </c>
      <c r="I1348" t="str">
        <f>VLOOKUP(A1348,Taul1!A2:C834,2)</f>
        <v>Alimman korkea-asteen tutkinnon suorittaneet, miehet</v>
      </c>
      <c r="L1348" t="s">
        <v>1663</v>
      </c>
      <c r="M1348" t="str">
        <f t="shared" si="21"/>
        <v>29,31,2</v>
      </c>
      <c r="O1348">
        <f>VLOOKUP(B1348,Taul1!A2:C834,3)</f>
        <v>0</v>
      </c>
      <c r="P1348" t="str">
        <f>VLOOKUP(B1348,Taul1!A2:C834,2)</f>
        <v>Ympäristön huolto investointimenot yhteensä</v>
      </c>
    </row>
    <row r="1349" spans="1:16" ht="18" x14ac:dyDescent="0.3">
      <c r="A1349" s="1" t="s">
        <v>59</v>
      </c>
      <c r="B1349" s="1" t="s">
        <v>303</v>
      </c>
      <c r="C1349" s="1">
        <v>-0.185</v>
      </c>
      <c r="D1349" s="1">
        <v>1.06804134297167E-3</v>
      </c>
      <c r="E1349" s="1" t="s">
        <v>337</v>
      </c>
      <c r="F1349" s="3">
        <v>29</v>
      </c>
      <c r="G1349" s="3">
        <v>32</v>
      </c>
      <c r="H1349">
        <f>VLOOKUP(A1349,Taul1!A2:C834,3)</f>
        <v>1</v>
      </c>
      <c r="I1349" t="str">
        <f>VLOOKUP(A1349,Taul1!A2:C834,2)</f>
        <v>Alimman korkea-asteen tutkinnon suorittaneet, miehet</v>
      </c>
      <c r="L1349" t="s">
        <v>1663</v>
      </c>
      <c r="M1349" t="str">
        <f t="shared" si="21"/>
        <v>29,32,-2</v>
      </c>
      <c r="O1349">
        <f>VLOOKUP(B1349,Taul1!A2:C834,3)</f>
        <v>0</v>
      </c>
      <c r="P1349" t="str">
        <f>VLOOKUP(B1349,Taul1!A2:C834,2)</f>
        <v>Liikenneväylät investointimenot yhteensä</v>
      </c>
    </row>
    <row r="1350" spans="1:16" ht="18" x14ac:dyDescent="0.3">
      <c r="A1350" s="1" t="s">
        <v>59</v>
      </c>
      <c r="B1350" s="1" t="s">
        <v>305</v>
      </c>
      <c r="C1350" s="1">
        <v>-0.107</v>
      </c>
      <c r="D1350" s="1">
        <v>6.0206178680280699E-2</v>
      </c>
      <c r="E1350" s="1" t="s">
        <v>337</v>
      </c>
      <c r="F1350" s="3">
        <v>29</v>
      </c>
      <c r="G1350" s="3">
        <v>33</v>
      </c>
      <c r="H1350">
        <f>VLOOKUP(A1350,Taul1!A2:C834,3)</f>
        <v>1</v>
      </c>
      <c r="I1350" t="str">
        <f>VLOOKUP(A1350,Taul1!A2:C834,2)</f>
        <v>Alimman korkea-asteen tutkinnon suorittaneet, miehet</v>
      </c>
      <c r="L1350" t="s">
        <v>1663</v>
      </c>
      <c r="M1350" t="str">
        <f t="shared" si="21"/>
        <v>29,33,-2</v>
      </c>
      <c r="O1350">
        <f>VLOOKUP(B1350,Taul1!A2:C834,3)</f>
        <v>0</v>
      </c>
      <c r="P1350" t="str">
        <f>VLOOKUP(B1350,Taul1!A2:C834,2)</f>
        <v>Puistot ja yleiset alueet investointimenot yhteensä</v>
      </c>
    </row>
    <row r="1351" spans="1:16" ht="18" x14ac:dyDescent="0.3">
      <c r="A1351" s="1" t="s">
        <v>59</v>
      </c>
      <c r="B1351" s="1" t="s">
        <v>307</v>
      </c>
      <c r="C1351" s="1">
        <v>0.184</v>
      </c>
      <c r="D1351" s="1">
        <v>1.15393458845181E-3</v>
      </c>
      <c r="E1351" s="1" t="s">
        <v>337</v>
      </c>
      <c r="F1351" s="3">
        <v>29</v>
      </c>
      <c r="G1351" s="3">
        <v>34</v>
      </c>
      <c r="H1351">
        <f>VLOOKUP(A1351,Taul1!A2:C834,3)</f>
        <v>1</v>
      </c>
      <c r="I1351" t="str">
        <f>VLOOKUP(A1351,Taul1!A2:C834,2)</f>
        <v>Alimman korkea-asteen tutkinnon suorittaneet, miehet</v>
      </c>
      <c r="L1351" t="s">
        <v>1663</v>
      </c>
      <c r="M1351" t="str">
        <f t="shared" si="21"/>
        <v>29,34,1</v>
      </c>
      <c r="O1351">
        <f>VLOOKUP(B1351,Taul1!A2:C834,3)</f>
        <v>0</v>
      </c>
      <c r="P1351" t="str">
        <f>VLOOKUP(B1351,Taul1!A2:C834,2)</f>
        <v>Palo- ja pelastustoiminta investointimenot yhteensä</v>
      </c>
    </row>
    <row r="1352" spans="1:16" ht="18" x14ac:dyDescent="0.3">
      <c r="A1352" s="1" t="s">
        <v>59</v>
      </c>
      <c r="B1352" s="1" t="s">
        <v>309</v>
      </c>
      <c r="C1352" s="1">
        <v>2.1000000000000001E-2</v>
      </c>
      <c r="D1352" s="1">
        <v>0.70660148907473797</v>
      </c>
      <c r="E1352" s="1" t="s">
        <v>337</v>
      </c>
      <c r="F1352" s="3">
        <v>29</v>
      </c>
      <c r="G1352" s="3">
        <v>35</v>
      </c>
      <c r="H1352">
        <f>VLOOKUP(A1352,Taul1!A2:C834,3)</f>
        <v>1</v>
      </c>
      <c r="I1352" t="str">
        <f>VLOOKUP(A1352,Taul1!A2:C834,2)</f>
        <v>Alimman korkea-asteen tutkinnon suorittaneet, miehet</v>
      </c>
      <c r="L1352" t="s">
        <v>1663</v>
      </c>
      <c r="M1352" t="str">
        <f t="shared" si="21"/>
        <v>29,35,0</v>
      </c>
      <c r="O1352">
        <f>VLOOKUP(B1352,Taul1!A2:C834,3)</f>
        <v>0</v>
      </c>
      <c r="P1352" t="str">
        <f>VLOOKUP(B1352,Taul1!A2:C834,2)</f>
        <v>Lomituspalvelut investointimenot yhteensä</v>
      </c>
    </row>
    <row r="1353" spans="1:16" ht="18" x14ac:dyDescent="0.3">
      <c r="A1353" s="1" t="s">
        <v>59</v>
      </c>
      <c r="B1353" s="1" t="s">
        <v>311</v>
      </c>
      <c r="C1353" s="1">
        <v>-6.5000000000000002E-2</v>
      </c>
      <c r="D1353" s="1">
        <v>0.25063898011506802</v>
      </c>
      <c r="E1353" s="1" t="s">
        <v>337</v>
      </c>
      <c r="F1353" s="3">
        <v>29</v>
      </c>
      <c r="G1353" s="3">
        <v>36</v>
      </c>
      <c r="H1353">
        <f>VLOOKUP(A1353,Taul1!A2:C834,3)</f>
        <v>1</v>
      </c>
      <c r="I1353" t="str">
        <f>VLOOKUP(A1353,Taul1!A2:C834,2)</f>
        <v>Alimman korkea-asteen tutkinnon suorittaneet, miehet</v>
      </c>
      <c r="L1353" t="s">
        <v>1663</v>
      </c>
      <c r="M1353" t="str">
        <f t="shared" si="21"/>
        <v>29,36,-1</v>
      </c>
      <c r="O1353">
        <f>VLOOKUP(B1353,Taul1!A2:C834,3)</f>
        <v>0</v>
      </c>
      <c r="P1353" t="str">
        <f>VLOOKUP(B1353,Taul1!A2:C834,2)</f>
        <v>Tila- ja vuokrauspalvelut investointimenot yhteensä</v>
      </c>
    </row>
    <row r="1354" spans="1:16" ht="18" x14ac:dyDescent="0.3">
      <c r="A1354" s="1" t="s">
        <v>59</v>
      </c>
      <c r="B1354" s="1" t="s">
        <v>313</v>
      </c>
      <c r="C1354" s="1">
        <v>6.0999999999999999E-2</v>
      </c>
      <c r="D1354" s="1">
        <v>0.28520258029446199</v>
      </c>
      <c r="E1354" s="1" t="s">
        <v>337</v>
      </c>
      <c r="F1354" s="3">
        <v>29</v>
      </c>
      <c r="G1354" s="3">
        <v>37</v>
      </c>
      <c r="H1354">
        <f>VLOOKUP(A1354,Taul1!A2:C834,3)</f>
        <v>1</v>
      </c>
      <c r="I1354" t="str">
        <f>VLOOKUP(A1354,Taul1!A2:C834,2)</f>
        <v>Alimman korkea-asteen tutkinnon suorittaneet, miehet</v>
      </c>
      <c r="L1354" t="s">
        <v>1663</v>
      </c>
      <c r="M1354" t="str">
        <f t="shared" si="21"/>
        <v>29,37,0</v>
      </c>
      <c r="O1354">
        <f>VLOOKUP(B1354,Taul1!A2:C834,3)</f>
        <v>0</v>
      </c>
      <c r="P1354" t="str">
        <f>VLOOKUP(B1354,Taul1!A2:C834,2)</f>
        <v>Tukipalvelut investointimenot yhteensä</v>
      </c>
    </row>
    <row r="1355" spans="1:16" ht="18" x14ac:dyDescent="0.3">
      <c r="A1355" s="1" t="s">
        <v>59</v>
      </c>
      <c r="B1355" s="1" t="s">
        <v>315</v>
      </c>
      <c r="C1355" s="1">
        <v>1.9E-2</v>
      </c>
      <c r="D1355" s="1">
        <v>0.73588082641194497</v>
      </c>
      <c r="E1355" s="1" t="s">
        <v>337</v>
      </c>
      <c r="F1355" s="3">
        <v>29</v>
      </c>
      <c r="G1355" s="3">
        <v>38</v>
      </c>
      <c r="H1355">
        <f>VLOOKUP(A1355,Taul1!A2:C834,3)</f>
        <v>1</v>
      </c>
      <c r="I1355" t="str">
        <f>VLOOKUP(A1355,Taul1!A2:C834,2)</f>
        <v>Alimman korkea-asteen tutkinnon suorittaneet, miehet</v>
      </c>
      <c r="L1355" t="s">
        <v>1663</v>
      </c>
      <c r="M1355" t="str">
        <f t="shared" si="21"/>
        <v>29,38,0</v>
      </c>
      <c r="O1355">
        <f>VLOOKUP(B1355,Taul1!A2:C834,3)</f>
        <v>0</v>
      </c>
      <c r="P1355" t="str">
        <f>VLOOKUP(B1355,Taul1!A2:C834,2)</f>
        <v>Elinkeinoelämän edistäminen investointimenot yhteensä</v>
      </c>
    </row>
    <row r="1356" spans="1:16" ht="18" x14ac:dyDescent="0.3">
      <c r="A1356" s="1" t="s">
        <v>59</v>
      </c>
      <c r="B1356" s="1" t="s">
        <v>317</v>
      </c>
      <c r="C1356" s="1">
        <v>-0.125</v>
      </c>
      <c r="D1356" s="1">
        <v>2.77415519451484E-2</v>
      </c>
      <c r="E1356" s="1" t="s">
        <v>337</v>
      </c>
      <c r="F1356" s="3">
        <v>29</v>
      </c>
      <c r="G1356" s="3">
        <v>39</v>
      </c>
      <c r="H1356">
        <f>VLOOKUP(A1356,Taul1!A2:C834,3)</f>
        <v>1</v>
      </c>
      <c r="I1356" t="str">
        <f>VLOOKUP(A1356,Taul1!A2:C834,2)</f>
        <v>Alimman korkea-asteen tutkinnon suorittaneet, miehet</v>
      </c>
      <c r="L1356" t="s">
        <v>1663</v>
      </c>
      <c r="M1356" t="str">
        <f t="shared" si="21"/>
        <v>29,39,-2</v>
      </c>
      <c r="O1356">
        <f>VLOOKUP(B1356,Taul1!A2:C834,3)</f>
        <v>0</v>
      </c>
      <c r="P1356" t="str">
        <f>VLOOKUP(B1356,Taul1!A2:C834,2)</f>
        <v>Vesihuolto investointimenot yhteensä</v>
      </c>
    </row>
    <row r="1357" spans="1:16" ht="18" x14ac:dyDescent="0.3">
      <c r="A1357" s="1" t="s">
        <v>59</v>
      </c>
      <c r="B1357" s="1" t="s">
        <v>319</v>
      </c>
      <c r="C1357" s="1">
        <v>-1.4999999999999999E-2</v>
      </c>
      <c r="D1357" s="1">
        <v>0.788355005621313</v>
      </c>
      <c r="E1357" s="1" t="s">
        <v>337</v>
      </c>
      <c r="F1357" s="3">
        <v>29</v>
      </c>
      <c r="G1357" s="3">
        <v>40</v>
      </c>
      <c r="H1357">
        <f>VLOOKUP(A1357,Taul1!A2:C834,3)</f>
        <v>1</v>
      </c>
      <c r="I1357" t="str">
        <f>VLOOKUP(A1357,Taul1!A2:C834,2)</f>
        <v>Alimman korkea-asteen tutkinnon suorittaneet, miehet</v>
      </c>
      <c r="L1357" t="s">
        <v>1663</v>
      </c>
      <c r="M1357" t="str">
        <f t="shared" si="21"/>
        <v>29,40,-1</v>
      </c>
      <c r="O1357">
        <f>VLOOKUP(B1357,Taul1!A2:C834,3)</f>
        <v>0</v>
      </c>
      <c r="P1357" t="str">
        <f>VLOOKUP(B1357,Taul1!A2:C834,2)</f>
        <v>Energiahuolto investointimenot yhteensä</v>
      </c>
    </row>
    <row r="1358" spans="1:16" ht="18" x14ac:dyDescent="0.3">
      <c r="A1358" s="1" t="s">
        <v>59</v>
      </c>
      <c r="B1358" s="1" t="s">
        <v>321</v>
      </c>
      <c r="C1358" s="1">
        <v>0.13800000000000001</v>
      </c>
      <c r="D1358" s="1">
        <v>1.53560180651775E-2</v>
      </c>
      <c r="E1358" s="1" t="s">
        <v>337</v>
      </c>
      <c r="F1358" s="3">
        <v>29</v>
      </c>
      <c r="G1358" s="3">
        <v>41</v>
      </c>
      <c r="H1358">
        <f>VLOOKUP(A1358,Taul1!A2:C834,3)</f>
        <v>1</v>
      </c>
      <c r="I1358" t="str">
        <f>VLOOKUP(A1358,Taul1!A2:C834,2)</f>
        <v>Alimman korkea-asteen tutkinnon suorittaneet, miehet</v>
      </c>
      <c r="L1358" t="s">
        <v>1663</v>
      </c>
      <c r="M1358" t="str">
        <f t="shared" si="21"/>
        <v>29,41,1</v>
      </c>
      <c r="O1358">
        <f>VLOOKUP(B1358,Taul1!A2:C834,3)</f>
        <v>0</v>
      </c>
      <c r="P1358" t="str">
        <f>VLOOKUP(B1358,Taul1!A2:C834,2)</f>
        <v>Jätehuolto investointimenot yhteensä</v>
      </c>
    </row>
    <row r="1359" spans="1:16" ht="18" x14ac:dyDescent="0.3">
      <c r="A1359" s="1" t="s">
        <v>59</v>
      </c>
      <c r="B1359" s="1" t="s">
        <v>323</v>
      </c>
      <c r="C1359" s="1">
        <v>0.30399999999999999</v>
      </c>
      <c r="D1359" s="2">
        <v>4.51237965881645E-8</v>
      </c>
      <c r="E1359" s="1" t="s">
        <v>337</v>
      </c>
      <c r="F1359" s="3">
        <v>29</v>
      </c>
      <c r="G1359" s="3">
        <v>42</v>
      </c>
      <c r="H1359">
        <f>VLOOKUP(A1359,Taul1!A2:C834,3)</f>
        <v>1</v>
      </c>
      <c r="I1359" t="str">
        <f>VLOOKUP(A1359,Taul1!A2:C834,2)</f>
        <v>Alimman korkea-asteen tutkinnon suorittaneet, miehet</v>
      </c>
      <c r="L1359" t="s">
        <v>1663</v>
      </c>
      <c r="M1359" t="str">
        <f t="shared" si="21"/>
        <v>29,42,3</v>
      </c>
      <c r="O1359">
        <f>VLOOKUP(B1359,Taul1!A2:C834,3)</f>
        <v>0</v>
      </c>
      <c r="P1359" t="str">
        <f>VLOOKUP(B1359,Taul1!A2:C834,2)</f>
        <v>Joukkoliikenne investointimenot yhteensä</v>
      </c>
    </row>
    <row r="1360" spans="1:16" ht="18" x14ac:dyDescent="0.3">
      <c r="A1360" s="1" t="s">
        <v>59</v>
      </c>
      <c r="B1360" s="1" t="s">
        <v>325</v>
      </c>
      <c r="C1360" s="1">
        <v>3.4000000000000002E-2</v>
      </c>
      <c r="D1360" s="1">
        <v>0.54943370263441504</v>
      </c>
      <c r="E1360" s="1" t="s">
        <v>337</v>
      </c>
      <c r="F1360" s="3">
        <v>29</v>
      </c>
      <c r="G1360" s="3">
        <v>43</v>
      </c>
      <c r="H1360">
        <f>VLOOKUP(A1360,Taul1!A2:C834,3)</f>
        <v>1</v>
      </c>
      <c r="I1360" t="str">
        <f>VLOOKUP(A1360,Taul1!A2:C834,2)</f>
        <v>Alimman korkea-asteen tutkinnon suorittaneet, miehet</v>
      </c>
      <c r="L1360" t="s">
        <v>1663</v>
      </c>
      <c r="M1360" t="str">
        <f t="shared" si="21"/>
        <v>29,43,0</v>
      </c>
      <c r="O1360">
        <f>VLOOKUP(B1360,Taul1!A2:C834,3)</f>
        <v>0</v>
      </c>
      <c r="P1360" t="str">
        <f>VLOOKUP(B1360,Taul1!A2:C834,2)</f>
        <v>Satamatoiminta investointimenot yhteensä</v>
      </c>
    </row>
    <row r="1361" spans="1:16" ht="18" x14ac:dyDescent="0.3">
      <c r="A1361" s="1" t="s">
        <v>59</v>
      </c>
      <c r="B1361" s="1" t="s">
        <v>327</v>
      </c>
      <c r="C1361" s="1">
        <v>-1.0999999999999999E-2</v>
      </c>
      <c r="D1361" s="1">
        <v>0.84339541150391295</v>
      </c>
      <c r="E1361" s="1" t="s">
        <v>337</v>
      </c>
      <c r="F1361" s="3">
        <v>29</v>
      </c>
      <c r="G1361" s="3">
        <v>44</v>
      </c>
      <c r="H1361">
        <f>VLOOKUP(A1361,Taul1!A2:C834,3)</f>
        <v>1</v>
      </c>
      <c r="I1361" t="str">
        <f>VLOOKUP(A1361,Taul1!A2:C834,2)</f>
        <v>Alimman korkea-asteen tutkinnon suorittaneet, miehet</v>
      </c>
      <c r="L1361" t="s">
        <v>1663</v>
      </c>
      <c r="M1361" t="str">
        <f t="shared" si="21"/>
        <v>29,44,-1</v>
      </c>
      <c r="O1361">
        <f>VLOOKUP(B1361,Taul1!A2:C834,3)</f>
        <v>0</v>
      </c>
      <c r="P1361" t="str">
        <f>VLOOKUP(B1361,Taul1!A2:C834,2)</f>
        <v>Maa- ja metsätilat investointimenot yhteensä</v>
      </c>
    </row>
    <row r="1362" spans="1:16" ht="18" x14ac:dyDescent="0.3">
      <c r="A1362" s="1" t="s">
        <v>59</v>
      </c>
      <c r="B1362" s="1" t="s">
        <v>329</v>
      </c>
      <c r="C1362" s="1">
        <v>-1.2E-2</v>
      </c>
      <c r="D1362" s="1">
        <v>0.83866308389396005</v>
      </c>
      <c r="E1362" s="1" t="s">
        <v>337</v>
      </c>
      <c r="F1362" s="3">
        <v>29</v>
      </c>
      <c r="G1362" s="3">
        <v>45</v>
      </c>
      <c r="H1362">
        <f>VLOOKUP(A1362,Taul1!A2:C834,3)</f>
        <v>1</v>
      </c>
      <c r="I1362" t="str">
        <f>VLOOKUP(A1362,Taul1!A2:C834,2)</f>
        <v>Alimman korkea-asteen tutkinnon suorittaneet, miehet</v>
      </c>
      <c r="L1362" t="s">
        <v>1663</v>
      </c>
      <c r="M1362" t="str">
        <f t="shared" si="21"/>
        <v>29,45,-1</v>
      </c>
      <c r="O1362">
        <f>VLOOKUP(B1362,Taul1!A2:C834,3)</f>
        <v>0</v>
      </c>
      <c r="P1362" t="str">
        <f>VLOOKUP(B1362,Taul1!A2:C834,2)</f>
        <v>Muu toiminta investointimenot yhteensä</v>
      </c>
    </row>
    <row r="1363" spans="1:16" ht="18" x14ac:dyDescent="0.3">
      <c r="A1363" s="1" t="s">
        <v>59</v>
      </c>
      <c r="B1363" s="1" t="s">
        <v>331</v>
      </c>
      <c r="C1363" s="1">
        <v>-0.27200000000000002</v>
      </c>
      <c r="D1363" s="1">
        <v>1.1248863704960099E-6</v>
      </c>
      <c r="E1363" s="1" t="s">
        <v>337</v>
      </c>
      <c r="F1363" s="3">
        <v>29</v>
      </c>
      <c r="G1363" s="3">
        <v>46</v>
      </c>
      <c r="H1363">
        <f>VLOOKUP(A1363,Taul1!A2:C834,3)</f>
        <v>1</v>
      </c>
      <c r="I1363" t="str">
        <f>VLOOKUP(A1363,Taul1!A2:C834,2)</f>
        <v>Alimman korkea-asteen tutkinnon suorittaneet, miehet</v>
      </c>
      <c r="L1363" t="s">
        <v>1663</v>
      </c>
      <c r="M1363" t="str">
        <f t="shared" si="21"/>
        <v>29,46,-3</v>
      </c>
      <c r="O1363">
        <f>VLOOKUP(B1363,Taul1!A2:C834,3)</f>
        <v>0</v>
      </c>
      <c r="P1363" t="str">
        <f>VLOOKUP(B1363,Taul1!A2:C834,2)</f>
        <v>Investoinnit yhteensä  investointimenot yhteensä</v>
      </c>
    </row>
    <row r="1364" spans="1:16" ht="18" x14ac:dyDescent="0.3">
      <c r="A1364" s="1" t="s">
        <v>59</v>
      </c>
      <c r="B1364" s="1" t="s">
        <v>117</v>
      </c>
      <c r="C1364" s="1">
        <v>0.105</v>
      </c>
      <c r="D1364" s="1">
        <v>6.5243040452472506E-2</v>
      </c>
      <c r="E1364" s="1" t="s">
        <v>337</v>
      </c>
      <c r="F1364" s="3">
        <v>29</v>
      </c>
      <c r="G1364" s="3">
        <v>47</v>
      </c>
      <c r="H1364">
        <f>VLOOKUP(A1364,Taul1!A2:C834,3)</f>
        <v>1</v>
      </c>
      <c r="I1364" t="str">
        <f>VLOOKUP(A1364,Taul1!A2:C834,2)</f>
        <v>Alimman korkea-asteen tutkinnon suorittaneet, miehet</v>
      </c>
      <c r="L1364" t="s">
        <v>1663</v>
      </c>
      <c r="M1364" t="str">
        <f t="shared" si="21"/>
        <v>29,47,1</v>
      </c>
      <c r="O1364">
        <f>VLOOKUP(B1364,Taul1!A2:C834,3)</f>
        <v>0</v>
      </c>
      <c r="P1364" t="str">
        <f>VLOOKUP(B1364,Taul1!A2:C834,2)</f>
        <v>Taloudellinen huoltosuhde</v>
      </c>
    </row>
    <row r="1365" spans="1:16" ht="18" x14ac:dyDescent="0.3">
      <c r="A1365" s="1" t="s">
        <v>61</v>
      </c>
      <c r="B1365" s="1" t="s">
        <v>241</v>
      </c>
      <c r="C1365" s="1">
        <v>6.0999999999999999E-2</v>
      </c>
      <c r="D1365" s="1">
        <v>0.28557473578328402</v>
      </c>
      <c r="E1365" s="1" t="s">
        <v>337</v>
      </c>
      <c r="F1365" s="3">
        <v>30</v>
      </c>
      <c r="G1365" s="3">
        <v>1</v>
      </c>
      <c r="H1365">
        <f>VLOOKUP(A1365,Taul1!A2:C834,3)</f>
        <v>1</v>
      </c>
      <c r="I1365" t="str">
        <f>VLOOKUP(A1365,Taul1!A2:C834,2)</f>
        <v>Alimman korkea-asteen tutkinnon suorittaneet, naiset</v>
      </c>
      <c r="L1365" t="s">
        <v>1663</v>
      </c>
      <c r="M1365" t="str">
        <f t="shared" si="21"/>
        <v>30,1,0</v>
      </c>
      <c r="O1365">
        <f>VLOOKUP(B1365,Taul1!A2:C834,3)</f>
        <v>0</v>
      </c>
      <c r="P1365" t="str">
        <f>VLOOKUP(B1365,Taul1!A2:C834,2)</f>
        <v>Yleishallinto investointimenot yhteensä</v>
      </c>
    </row>
    <row r="1366" spans="1:16" ht="18" x14ac:dyDescent="0.3">
      <c r="A1366" s="1" t="s">
        <v>61</v>
      </c>
      <c r="B1366" s="1" t="s">
        <v>243</v>
      </c>
      <c r="C1366" s="1">
        <v>0.219</v>
      </c>
      <c r="D1366" s="1">
        <v>9.8829966012403599E-5</v>
      </c>
      <c r="E1366" s="1" t="s">
        <v>337</v>
      </c>
      <c r="F1366" s="3">
        <v>30</v>
      </c>
      <c r="G1366" s="3">
        <v>2</v>
      </c>
      <c r="H1366">
        <f>VLOOKUP(A1366,Taul1!A2:C834,3)</f>
        <v>1</v>
      </c>
      <c r="I1366" t="str">
        <f>VLOOKUP(A1366,Taul1!A2:C834,2)</f>
        <v>Alimman korkea-asteen tutkinnon suorittaneet, naiset</v>
      </c>
      <c r="L1366" t="s">
        <v>1663</v>
      </c>
      <c r="M1366" t="str">
        <f t="shared" si="21"/>
        <v>30,2,2</v>
      </c>
      <c r="O1366">
        <f>VLOOKUP(B1366,Taul1!A2:C834,3)</f>
        <v>0</v>
      </c>
      <c r="P1366" t="str">
        <f>VLOOKUP(B1366,Taul1!A2:C834,2)</f>
        <v>Lasten ja perheiden palvelut investointimenot yhteensä</v>
      </c>
    </row>
    <row r="1367" spans="1:16" ht="18" x14ac:dyDescent="0.3">
      <c r="A1367" s="1" t="s">
        <v>61</v>
      </c>
      <c r="B1367" s="1" t="s">
        <v>245</v>
      </c>
      <c r="C1367" s="1">
        <v>0.12</v>
      </c>
      <c r="D1367" s="1">
        <v>3.5338085014447997E-2</v>
      </c>
      <c r="E1367" s="1" t="s">
        <v>337</v>
      </c>
      <c r="F1367" s="3">
        <v>30</v>
      </c>
      <c r="G1367" s="3">
        <v>3</v>
      </c>
      <c r="H1367">
        <f>VLOOKUP(A1367,Taul1!A2:C834,3)</f>
        <v>1</v>
      </c>
      <c r="I1367" t="str">
        <f>VLOOKUP(A1367,Taul1!A2:C834,2)</f>
        <v>Alimman korkea-asteen tutkinnon suorittaneet, naiset</v>
      </c>
      <c r="L1367" t="s">
        <v>1663</v>
      </c>
      <c r="M1367" t="str">
        <f t="shared" si="21"/>
        <v>30,3,1</v>
      </c>
      <c r="O1367">
        <f>VLOOKUP(B1367,Taul1!A2:C834,3)</f>
        <v>0</v>
      </c>
      <c r="P1367" t="str">
        <f>VLOOKUP(B1367,Taul1!A2:C834,2)</f>
        <v>Ikääntyneiden palvelut investointimenot yhteensä</v>
      </c>
    </row>
    <row r="1368" spans="1:16" ht="18" x14ac:dyDescent="0.3">
      <c r="A1368" s="1" t="s">
        <v>61</v>
      </c>
      <c r="B1368" s="1" t="s">
        <v>247</v>
      </c>
      <c r="C1368" s="1">
        <v>0.19900000000000001</v>
      </c>
      <c r="D1368" s="1">
        <v>4.2612834684285702E-4</v>
      </c>
      <c r="E1368" s="1" t="s">
        <v>337</v>
      </c>
      <c r="F1368" s="3">
        <v>30</v>
      </c>
      <c r="G1368" s="3">
        <v>4</v>
      </c>
      <c r="H1368">
        <f>VLOOKUP(A1368,Taul1!A2:C834,3)</f>
        <v>1</v>
      </c>
      <c r="I1368" t="str">
        <f>VLOOKUP(A1368,Taul1!A2:C834,2)</f>
        <v>Alimman korkea-asteen tutkinnon suorittaneet, naiset</v>
      </c>
      <c r="L1368" t="s">
        <v>1663</v>
      </c>
      <c r="M1368" t="str">
        <f t="shared" si="21"/>
        <v>30,4,1</v>
      </c>
      <c r="O1368">
        <f>VLOOKUP(B1368,Taul1!A2:C834,3)</f>
        <v>0</v>
      </c>
      <c r="P1368" t="str">
        <f>VLOOKUP(B1368,Taul1!A2:C834,2)</f>
        <v>Vammaisten palvelut investointimenot yhteensä</v>
      </c>
    </row>
    <row r="1369" spans="1:16" ht="18" x14ac:dyDescent="0.3">
      <c r="A1369" s="1" t="s">
        <v>61</v>
      </c>
      <c r="B1369" s="1" t="s">
        <v>249</v>
      </c>
      <c r="C1369" s="1">
        <v>0.10100000000000001</v>
      </c>
      <c r="D1369" s="1">
        <v>7.7141313221642305E-2</v>
      </c>
      <c r="E1369" s="1" t="s">
        <v>337</v>
      </c>
      <c r="F1369" s="3">
        <v>30</v>
      </c>
      <c r="G1369" s="3">
        <v>5</v>
      </c>
      <c r="H1369">
        <f>VLOOKUP(A1369,Taul1!A2:C834,3)</f>
        <v>1</v>
      </c>
      <c r="I1369" t="str">
        <f>VLOOKUP(A1369,Taul1!A2:C834,2)</f>
        <v>Alimman korkea-asteen tutkinnon suorittaneet, naiset</v>
      </c>
      <c r="L1369" t="s">
        <v>1663</v>
      </c>
      <c r="M1369" t="str">
        <f t="shared" si="21"/>
        <v>30,5,1</v>
      </c>
      <c r="O1369">
        <f>VLOOKUP(B1369,Taul1!A2:C834,3)</f>
        <v>0</v>
      </c>
      <c r="P1369" t="str">
        <f>VLOOKUP(B1369,Taul1!A2:C834,2)</f>
        <v>Kotihoito investointimenot yhteensä</v>
      </c>
    </row>
    <row r="1370" spans="1:16" ht="18" x14ac:dyDescent="0.3">
      <c r="A1370" s="1" t="s">
        <v>61</v>
      </c>
      <c r="B1370" s="1" t="s">
        <v>251</v>
      </c>
      <c r="C1370" s="1">
        <v>7.0000000000000007E-2</v>
      </c>
      <c r="D1370" s="1">
        <v>0.22152681057861001</v>
      </c>
      <c r="E1370" s="1" t="s">
        <v>337</v>
      </c>
      <c r="F1370" s="3">
        <v>30</v>
      </c>
      <c r="G1370" s="3">
        <v>6</v>
      </c>
      <c r="H1370">
        <f>VLOOKUP(A1370,Taul1!A2:C834,3)</f>
        <v>1</v>
      </c>
      <c r="I1370" t="str">
        <f>VLOOKUP(A1370,Taul1!A2:C834,2)</f>
        <v>Alimman korkea-asteen tutkinnon suorittaneet, naiset</v>
      </c>
      <c r="L1370" t="s">
        <v>1663</v>
      </c>
      <c r="M1370" t="str">
        <f t="shared" si="21"/>
        <v>30,6,0</v>
      </c>
      <c r="O1370">
        <f>VLOOKUP(B1370,Taul1!A2:C834,3)</f>
        <v>0</v>
      </c>
      <c r="P1370" t="str">
        <f>VLOOKUP(B1370,Taul1!A2:C834,2)</f>
        <v>Työllistymistä tukevat palvelut investointimenot yhteensä</v>
      </c>
    </row>
    <row r="1371" spans="1:16" ht="18" x14ac:dyDescent="0.3">
      <c r="A1371" s="1" t="s">
        <v>61</v>
      </c>
      <c r="B1371" s="1" t="s">
        <v>253</v>
      </c>
      <c r="C1371" s="1">
        <v>0.193</v>
      </c>
      <c r="D1371" s="1">
        <v>6.2218083831355698E-4</v>
      </c>
      <c r="E1371" s="1" t="s">
        <v>337</v>
      </c>
      <c r="F1371" s="3">
        <v>30</v>
      </c>
      <c r="G1371" s="3">
        <v>7</v>
      </c>
      <c r="H1371">
        <f>VLOOKUP(A1371,Taul1!A2:C834,3)</f>
        <v>1</v>
      </c>
      <c r="I1371" t="str">
        <f>VLOOKUP(A1371,Taul1!A2:C834,2)</f>
        <v>Alimman korkea-asteen tutkinnon suorittaneet, naiset</v>
      </c>
      <c r="L1371" t="s">
        <v>1663</v>
      </c>
      <c r="M1371" t="str">
        <f t="shared" si="21"/>
        <v>30,7,1</v>
      </c>
      <c r="O1371">
        <f>VLOOKUP(B1371,Taul1!A2:C834,3)</f>
        <v>0</v>
      </c>
      <c r="P1371" t="str">
        <f>VLOOKUP(B1371,Taul1!A2:C834,2)</f>
        <v>Päihdehuollon erityispalvelut investointimenot yhteensä</v>
      </c>
    </row>
    <row r="1372" spans="1:16" ht="18" x14ac:dyDescent="0.3">
      <c r="A1372" s="1" t="s">
        <v>61</v>
      </c>
      <c r="B1372" s="1" t="s">
        <v>255</v>
      </c>
      <c r="C1372" s="1">
        <v>0.11799999999999999</v>
      </c>
      <c r="D1372" s="1">
        <v>3.8337203626222199E-2</v>
      </c>
      <c r="E1372" s="1" t="s">
        <v>337</v>
      </c>
      <c r="F1372" s="3">
        <v>30</v>
      </c>
      <c r="G1372" s="3">
        <v>8</v>
      </c>
      <c r="H1372">
        <f>VLOOKUP(A1372,Taul1!A2:C834,3)</f>
        <v>1</v>
      </c>
      <c r="I1372" t="str">
        <f>VLOOKUP(A1372,Taul1!A2:C834,2)</f>
        <v>Alimman korkea-asteen tutkinnon suorittaneet, naiset</v>
      </c>
      <c r="L1372" t="s">
        <v>1663</v>
      </c>
      <c r="M1372" t="str">
        <f t="shared" si="21"/>
        <v>30,8,1</v>
      </c>
      <c r="O1372">
        <f>VLOOKUP(B1372,Taul1!A2:C834,3)</f>
        <v>0</v>
      </c>
      <c r="P1372" t="str">
        <f>VLOOKUP(B1372,Taul1!A2:C834,2)</f>
        <v>Perusterveydenhuolto investointimenot yhteensä</v>
      </c>
    </row>
    <row r="1373" spans="1:16" ht="18" x14ac:dyDescent="0.3">
      <c r="A1373" s="1" t="s">
        <v>61</v>
      </c>
      <c r="B1373" s="1" t="s">
        <v>257</v>
      </c>
      <c r="C1373" s="1">
        <v>0.22900000000000001</v>
      </c>
      <c r="D1373" s="1">
        <v>4.6029867167063297E-5</v>
      </c>
      <c r="E1373" s="1" t="s">
        <v>337</v>
      </c>
      <c r="F1373" s="3">
        <v>30</v>
      </c>
      <c r="G1373" s="3">
        <v>9</v>
      </c>
      <c r="H1373">
        <f>VLOOKUP(A1373,Taul1!A2:C834,3)</f>
        <v>1</v>
      </c>
      <c r="I1373" t="str">
        <f>VLOOKUP(A1373,Taul1!A2:C834,2)</f>
        <v>Alimman korkea-asteen tutkinnon suorittaneet, naiset</v>
      </c>
      <c r="L1373" t="s">
        <v>1663</v>
      </c>
      <c r="M1373" t="str">
        <f t="shared" si="21"/>
        <v>30,9,2</v>
      </c>
      <c r="O1373">
        <f>VLOOKUP(B1373,Taul1!A2:C834,3)</f>
        <v>0</v>
      </c>
      <c r="P1373" t="str">
        <f>VLOOKUP(B1373,Taul1!A2:C834,2)</f>
        <v>Erikoissairaanhoito investointimenot yhteensä</v>
      </c>
    </row>
    <row r="1374" spans="1:16" ht="18" x14ac:dyDescent="0.3">
      <c r="A1374" s="1" t="s">
        <v>61</v>
      </c>
      <c r="B1374" s="1" t="s">
        <v>259</v>
      </c>
      <c r="C1374" s="1">
        <v>0.14599999999999999</v>
      </c>
      <c r="D1374" s="1">
        <v>1.0059495278203E-2</v>
      </c>
      <c r="E1374" s="1" t="s">
        <v>337</v>
      </c>
      <c r="F1374" s="3">
        <v>30</v>
      </c>
      <c r="G1374" s="3">
        <v>10</v>
      </c>
      <c r="H1374">
        <f>VLOOKUP(A1374,Taul1!A2:C834,3)</f>
        <v>1</v>
      </c>
      <c r="I1374" t="str">
        <f>VLOOKUP(A1374,Taul1!A2:C834,2)</f>
        <v>Alimman korkea-asteen tutkinnon suorittaneet, naiset</v>
      </c>
      <c r="L1374" t="s">
        <v>1663</v>
      </c>
      <c r="M1374" t="str">
        <f t="shared" si="21"/>
        <v>30,10,1</v>
      </c>
      <c r="O1374">
        <f>VLOOKUP(B1374,Taul1!A2:C834,3)</f>
        <v>0</v>
      </c>
      <c r="P1374" t="str">
        <f>VLOOKUP(B1374,Taul1!A2:C834,2)</f>
        <v>Ympäristöterveydenhuolto investointimenot yhteensä</v>
      </c>
    </row>
    <row r="1375" spans="1:16" ht="18" x14ac:dyDescent="0.3">
      <c r="A1375" s="1" t="s">
        <v>61</v>
      </c>
      <c r="B1375" s="1" t="s">
        <v>261</v>
      </c>
      <c r="C1375" s="1">
        <v>0.21199999999999999</v>
      </c>
      <c r="D1375" s="1">
        <v>1.6913623666026101E-4</v>
      </c>
      <c r="E1375" s="1" t="s">
        <v>337</v>
      </c>
      <c r="F1375" s="3">
        <v>30</v>
      </c>
      <c r="G1375" s="3">
        <v>11</v>
      </c>
      <c r="H1375">
        <f>VLOOKUP(A1375,Taul1!A2:C834,3)</f>
        <v>1</v>
      </c>
      <c r="I1375" t="str">
        <f>VLOOKUP(A1375,Taul1!A2:C834,2)</f>
        <v>Alimman korkea-asteen tutkinnon suorittaneet, naiset</v>
      </c>
      <c r="L1375" t="s">
        <v>1663</v>
      </c>
      <c r="M1375" t="str">
        <f t="shared" si="21"/>
        <v>30,11,2</v>
      </c>
      <c r="O1375">
        <f>VLOOKUP(B1375,Taul1!A2:C834,3)</f>
        <v>0</v>
      </c>
      <c r="P1375" t="str">
        <f>VLOOKUP(B1375,Taul1!A2:C834,2)</f>
        <v>Muu sosiaali- ja terveystoiminta investointimenot yhteensä</v>
      </c>
    </row>
    <row r="1376" spans="1:16" ht="18" x14ac:dyDescent="0.3">
      <c r="A1376" s="1" t="s">
        <v>61</v>
      </c>
      <c r="B1376" s="1" t="s">
        <v>263</v>
      </c>
      <c r="C1376" s="1">
        <v>0.12</v>
      </c>
      <c r="D1376" s="1">
        <v>3.5272782008101397E-2</v>
      </c>
      <c r="E1376" s="1" t="s">
        <v>337</v>
      </c>
      <c r="F1376" s="3">
        <v>30</v>
      </c>
      <c r="G1376" s="3">
        <v>12</v>
      </c>
      <c r="H1376">
        <f>VLOOKUP(A1376,Taul1!A2:C834,3)</f>
        <v>1</v>
      </c>
      <c r="I1376" t="str">
        <f>VLOOKUP(A1376,Taul1!A2:C834,2)</f>
        <v>Alimman korkea-asteen tutkinnon suorittaneet, naiset</v>
      </c>
      <c r="L1376" t="s">
        <v>1663</v>
      </c>
      <c r="M1376" t="str">
        <f t="shared" si="21"/>
        <v>30,12,1</v>
      </c>
      <c r="O1376">
        <f>VLOOKUP(B1376,Taul1!A2:C834,3)</f>
        <v>0</v>
      </c>
      <c r="P1376" t="str">
        <f>VLOOKUP(B1376,Taul1!A2:C834,2)</f>
        <v>Sosiaali- ja terveystoiminta yhteensä investointimenot yhteensä</v>
      </c>
    </row>
    <row r="1377" spans="1:16" ht="18" x14ac:dyDescent="0.3">
      <c r="A1377" s="1" t="s">
        <v>61</v>
      </c>
      <c r="B1377" s="1" t="s">
        <v>265</v>
      </c>
      <c r="C1377" s="1">
        <v>-1.2E-2</v>
      </c>
      <c r="D1377" s="1">
        <v>0.83569312224852199</v>
      </c>
      <c r="E1377" s="1" t="s">
        <v>337</v>
      </c>
      <c r="F1377" s="3">
        <v>30</v>
      </c>
      <c r="G1377" s="3">
        <v>13</v>
      </c>
      <c r="H1377">
        <f>VLOOKUP(A1377,Taul1!A2:C834,3)</f>
        <v>1</v>
      </c>
      <c r="I1377" t="str">
        <f>VLOOKUP(A1377,Taul1!A2:C834,2)</f>
        <v>Alimman korkea-asteen tutkinnon suorittaneet, naiset</v>
      </c>
      <c r="L1377" t="s">
        <v>1663</v>
      </c>
      <c r="M1377" t="str">
        <f t="shared" si="21"/>
        <v>30,13,-1</v>
      </c>
      <c r="O1377">
        <f>VLOOKUP(B1377,Taul1!A2:C834,3)</f>
        <v>0</v>
      </c>
      <c r="P1377" t="str">
        <f>VLOOKUP(B1377,Taul1!A2:C834,2)</f>
        <v>Varhaiskasvatus investointimenot yhteensä</v>
      </c>
    </row>
    <row r="1378" spans="1:16" ht="18" x14ac:dyDescent="0.3">
      <c r="A1378" s="1" t="s">
        <v>61</v>
      </c>
      <c r="B1378" s="1" t="s">
        <v>267</v>
      </c>
      <c r="C1378" s="1">
        <v>0.156</v>
      </c>
      <c r="D1378" s="1">
        <v>5.9680163241779801E-3</v>
      </c>
      <c r="E1378" s="1" t="s">
        <v>337</v>
      </c>
      <c r="F1378" s="3">
        <v>30</v>
      </c>
      <c r="G1378" s="3">
        <v>14</v>
      </c>
      <c r="H1378">
        <f>VLOOKUP(A1378,Taul1!A2:C834,3)</f>
        <v>1</v>
      </c>
      <c r="I1378" t="str">
        <f>VLOOKUP(A1378,Taul1!A2:C834,2)</f>
        <v>Alimman korkea-asteen tutkinnon suorittaneet, naiset</v>
      </c>
      <c r="L1378" t="s">
        <v>1663</v>
      </c>
      <c r="M1378" t="str">
        <f t="shared" si="21"/>
        <v>30,14,1</v>
      </c>
      <c r="O1378">
        <f>VLOOKUP(B1378,Taul1!A2:C834,3)</f>
        <v>0</v>
      </c>
      <c r="P1378" t="str">
        <f>VLOOKUP(B1378,Taul1!A2:C834,2)</f>
        <v>Esiopetus investointimenot yhteensä</v>
      </c>
    </row>
    <row r="1379" spans="1:16" ht="18" x14ac:dyDescent="0.3">
      <c r="A1379" s="1" t="s">
        <v>61</v>
      </c>
      <c r="B1379" s="1" t="s">
        <v>269</v>
      </c>
      <c r="C1379" s="1">
        <v>-0.26200000000000001</v>
      </c>
      <c r="D1379" s="1">
        <v>2.8155686706554602E-6</v>
      </c>
      <c r="E1379" s="1" t="s">
        <v>337</v>
      </c>
      <c r="F1379" s="3">
        <v>30</v>
      </c>
      <c r="G1379" s="3">
        <v>15</v>
      </c>
      <c r="H1379">
        <f>VLOOKUP(A1379,Taul1!A2:C834,3)</f>
        <v>1</v>
      </c>
      <c r="I1379" t="str">
        <f>VLOOKUP(A1379,Taul1!A2:C834,2)</f>
        <v>Alimman korkea-asteen tutkinnon suorittaneet, naiset</v>
      </c>
      <c r="L1379" t="s">
        <v>1663</v>
      </c>
      <c r="M1379" t="str">
        <f t="shared" si="21"/>
        <v>30,15,-3</v>
      </c>
      <c r="O1379">
        <f>VLOOKUP(B1379,Taul1!A2:C834,3)</f>
        <v>0</v>
      </c>
      <c r="P1379" t="str">
        <f>VLOOKUP(B1379,Taul1!A2:C834,2)</f>
        <v>Perusopetus investointimenot yhteensä</v>
      </c>
    </row>
    <row r="1380" spans="1:16" ht="18" x14ac:dyDescent="0.3">
      <c r="A1380" s="1" t="s">
        <v>61</v>
      </c>
      <c r="B1380" s="1" t="s">
        <v>271</v>
      </c>
      <c r="C1380" s="1">
        <v>0.21199999999999999</v>
      </c>
      <c r="D1380" s="1">
        <v>1.6629909734611201E-4</v>
      </c>
      <c r="E1380" s="1" t="s">
        <v>337</v>
      </c>
      <c r="F1380" s="3">
        <v>30</v>
      </c>
      <c r="G1380" s="3">
        <v>16</v>
      </c>
      <c r="H1380">
        <f>VLOOKUP(A1380,Taul1!A2:C834,3)</f>
        <v>1</v>
      </c>
      <c r="I1380" t="str">
        <f>VLOOKUP(A1380,Taul1!A2:C834,2)</f>
        <v>Alimman korkea-asteen tutkinnon suorittaneet, naiset</v>
      </c>
      <c r="L1380" t="s">
        <v>1663</v>
      </c>
      <c r="M1380" t="str">
        <f t="shared" si="21"/>
        <v>30,16,2</v>
      </c>
      <c r="O1380">
        <f>VLOOKUP(B1380,Taul1!A2:C834,3)</f>
        <v>0</v>
      </c>
      <c r="P1380" t="str">
        <f>VLOOKUP(B1380,Taul1!A2:C834,2)</f>
        <v>Lukiokoulutus investointimenot yhteensä</v>
      </c>
    </row>
    <row r="1381" spans="1:16" ht="18" x14ac:dyDescent="0.3">
      <c r="A1381" s="1" t="s">
        <v>61</v>
      </c>
      <c r="B1381" s="1" t="s">
        <v>273</v>
      </c>
      <c r="C1381" s="1">
        <v>0.26</v>
      </c>
      <c r="D1381" s="1">
        <v>3.62374591955649E-6</v>
      </c>
      <c r="E1381" s="1" t="s">
        <v>337</v>
      </c>
      <c r="F1381" s="3">
        <v>30</v>
      </c>
      <c r="G1381" s="3">
        <v>17</v>
      </c>
      <c r="H1381">
        <f>VLOOKUP(A1381,Taul1!A2:C834,3)</f>
        <v>1</v>
      </c>
      <c r="I1381" t="str">
        <f>VLOOKUP(A1381,Taul1!A2:C834,2)</f>
        <v>Alimman korkea-asteen tutkinnon suorittaneet, naiset</v>
      </c>
      <c r="L1381" t="s">
        <v>1663</v>
      </c>
      <c r="M1381" t="str">
        <f t="shared" si="21"/>
        <v>30,17,2</v>
      </c>
      <c r="O1381">
        <f>VLOOKUP(B1381,Taul1!A2:C834,3)</f>
        <v>0</v>
      </c>
      <c r="P1381" t="str">
        <f>VLOOKUP(B1381,Taul1!A2:C834,2)</f>
        <v>Ammatillinen koulutus investointimenot yhteensä</v>
      </c>
    </row>
    <row r="1382" spans="1:16" ht="18" x14ac:dyDescent="0.3">
      <c r="A1382" s="1" t="s">
        <v>61</v>
      </c>
      <c r="B1382" s="1" t="s">
        <v>275</v>
      </c>
      <c r="C1382" s="1">
        <v>0.151</v>
      </c>
      <c r="D1382" s="1">
        <v>7.592692463252E-3</v>
      </c>
      <c r="E1382" s="1" t="s">
        <v>337</v>
      </c>
      <c r="F1382" s="3">
        <v>30</v>
      </c>
      <c r="G1382" s="3">
        <v>18</v>
      </c>
      <c r="H1382">
        <f>VLOOKUP(A1382,Taul1!A2:C834,3)</f>
        <v>1</v>
      </c>
      <c r="I1382" t="str">
        <f>VLOOKUP(A1382,Taul1!A2:C834,2)</f>
        <v>Alimman korkea-asteen tutkinnon suorittaneet, naiset</v>
      </c>
      <c r="L1382" t="s">
        <v>1663</v>
      </c>
      <c r="M1382" t="str">
        <f t="shared" si="21"/>
        <v>30,18,1</v>
      </c>
      <c r="O1382">
        <f>VLOOKUP(B1382,Taul1!A2:C834,3)</f>
        <v>0</v>
      </c>
      <c r="P1382" t="str">
        <f>VLOOKUP(B1382,Taul1!A2:C834,2)</f>
        <v>Kansalaisopistojen vapaa sivistystyö investointimenot yhteensä</v>
      </c>
    </row>
    <row r="1383" spans="1:16" ht="18" x14ac:dyDescent="0.3">
      <c r="A1383" s="1" t="s">
        <v>61</v>
      </c>
      <c r="B1383" s="1" t="s">
        <v>277</v>
      </c>
      <c r="C1383" s="1">
        <v>0.17799999999999999</v>
      </c>
      <c r="D1383" s="1">
        <v>1.66394749480036E-3</v>
      </c>
      <c r="E1383" s="1" t="s">
        <v>337</v>
      </c>
      <c r="F1383" s="3">
        <v>30</v>
      </c>
      <c r="G1383" s="3">
        <v>19</v>
      </c>
      <c r="H1383">
        <f>VLOOKUP(A1383,Taul1!A2:C834,3)</f>
        <v>1</v>
      </c>
      <c r="I1383" t="str">
        <f>VLOOKUP(A1383,Taul1!A2:C834,2)</f>
        <v>Alimman korkea-asteen tutkinnon suorittaneet, naiset</v>
      </c>
      <c r="L1383" t="s">
        <v>1663</v>
      </c>
      <c r="M1383" t="str">
        <f t="shared" si="21"/>
        <v>30,19,1</v>
      </c>
      <c r="O1383">
        <f>VLOOKUP(B1383,Taul1!A2:C834,3)</f>
        <v>0</v>
      </c>
      <c r="P1383" t="str">
        <f>VLOOKUP(B1383,Taul1!A2:C834,2)</f>
        <v>Taiteen perusopetus investointimenot yhteensä</v>
      </c>
    </row>
    <row r="1384" spans="1:16" ht="18" x14ac:dyDescent="0.3">
      <c r="A1384" s="1" t="s">
        <v>61</v>
      </c>
      <c r="B1384" s="1" t="s">
        <v>279</v>
      </c>
      <c r="C1384" s="1">
        <v>0.157</v>
      </c>
      <c r="D1384" s="1">
        <v>5.6118946459557898E-3</v>
      </c>
      <c r="E1384" s="1" t="s">
        <v>337</v>
      </c>
      <c r="F1384" s="3">
        <v>30</v>
      </c>
      <c r="G1384" s="3">
        <v>20</v>
      </c>
      <c r="H1384">
        <f>VLOOKUP(A1384,Taul1!A2:C834,3)</f>
        <v>1</v>
      </c>
      <c r="I1384" t="str">
        <f>VLOOKUP(A1384,Taul1!A2:C834,2)</f>
        <v>Alimman korkea-asteen tutkinnon suorittaneet, naiset</v>
      </c>
      <c r="L1384" t="s">
        <v>1663</v>
      </c>
      <c r="M1384" t="str">
        <f t="shared" si="21"/>
        <v>30,20,1</v>
      </c>
      <c r="O1384">
        <f>VLOOKUP(B1384,Taul1!A2:C834,3)</f>
        <v>0</v>
      </c>
      <c r="P1384" t="str">
        <f>VLOOKUP(B1384,Taul1!A2:C834,2)</f>
        <v>Muu opetustoiminta investointimenot yhteensä</v>
      </c>
    </row>
    <row r="1385" spans="1:16" ht="18" x14ac:dyDescent="0.3">
      <c r="A1385" s="1" t="s">
        <v>61</v>
      </c>
      <c r="B1385" s="1" t="s">
        <v>281</v>
      </c>
      <c r="C1385" s="1">
        <v>0.107</v>
      </c>
      <c r="D1385" s="1">
        <v>5.8773455980570898E-2</v>
      </c>
      <c r="E1385" s="1" t="s">
        <v>337</v>
      </c>
      <c r="F1385" s="3">
        <v>30</v>
      </c>
      <c r="G1385" s="3">
        <v>21</v>
      </c>
      <c r="H1385">
        <f>VLOOKUP(A1385,Taul1!A2:C834,3)</f>
        <v>1</v>
      </c>
      <c r="I1385" t="str">
        <f>VLOOKUP(A1385,Taul1!A2:C834,2)</f>
        <v>Alimman korkea-asteen tutkinnon suorittaneet, naiset</v>
      </c>
      <c r="L1385" t="s">
        <v>1663</v>
      </c>
      <c r="M1385" t="str">
        <f t="shared" si="21"/>
        <v>30,21,1</v>
      </c>
      <c r="O1385">
        <f>VLOOKUP(B1385,Taul1!A2:C834,3)</f>
        <v>0</v>
      </c>
      <c r="P1385" t="str">
        <f>VLOOKUP(B1385,Taul1!A2:C834,2)</f>
        <v>Kirjastotoiminta investointimenot yhteensä</v>
      </c>
    </row>
    <row r="1386" spans="1:16" ht="18" x14ac:dyDescent="0.3">
      <c r="A1386" s="1" t="s">
        <v>61</v>
      </c>
      <c r="B1386" s="1" t="s">
        <v>283</v>
      </c>
      <c r="C1386" s="1">
        <v>-0.26900000000000002</v>
      </c>
      <c r="D1386" s="1">
        <v>1.47085271706703E-6</v>
      </c>
      <c r="E1386" s="1" t="s">
        <v>337</v>
      </c>
      <c r="F1386" s="3">
        <v>30</v>
      </c>
      <c r="G1386" s="3">
        <v>22</v>
      </c>
      <c r="H1386">
        <f>VLOOKUP(A1386,Taul1!A2:C834,3)</f>
        <v>1</v>
      </c>
      <c r="I1386" t="str">
        <f>VLOOKUP(A1386,Taul1!A2:C834,2)</f>
        <v>Alimman korkea-asteen tutkinnon suorittaneet, naiset</v>
      </c>
      <c r="L1386" t="s">
        <v>1663</v>
      </c>
      <c r="M1386" t="str">
        <f t="shared" si="21"/>
        <v>30,22,-3</v>
      </c>
      <c r="O1386">
        <f>VLOOKUP(B1386,Taul1!A2:C834,3)</f>
        <v>0</v>
      </c>
      <c r="P1386" t="str">
        <f>VLOOKUP(B1386,Taul1!A2:C834,2)</f>
        <v>Liikunta ja ulkoilu investointimenot yhteensä</v>
      </c>
    </row>
    <row r="1387" spans="1:16" ht="18" x14ac:dyDescent="0.3">
      <c r="A1387" s="1" t="s">
        <v>61</v>
      </c>
      <c r="B1387" s="1" t="s">
        <v>285</v>
      </c>
      <c r="C1387" s="1">
        <v>0.10199999999999999</v>
      </c>
      <c r="D1387" s="1">
        <v>7.2701053164124396E-2</v>
      </c>
      <c r="E1387" s="1" t="s">
        <v>337</v>
      </c>
      <c r="F1387" s="3">
        <v>30</v>
      </c>
      <c r="G1387" s="3">
        <v>23</v>
      </c>
      <c r="H1387">
        <f>VLOOKUP(A1387,Taul1!A2:C834,3)</f>
        <v>1</v>
      </c>
      <c r="I1387" t="str">
        <f>VLOOKUP(A1387,Taul1!A2:C834,2)</f>
        <v>Alimman korkea-asteen tutkinnon suorittaneet, naiset</v>
      </c>
      <c r="L1387" t="s">
        <v>1663</v>
      </c>
      <c r="M1387" t="str">
        <f t="shared" si="21"/>
        <v>30,23,1</v>
      </c>
      <c r="O1387">
        <f>VLOOKUP(B1387,Taul1!A2:C834,3)</f>
        <v>0</v>
      </c>
      <c r="P1387" t="str">
        <f>VLOOKUP(B1387,Taul1!A2:C834,2)</f>
        <v>Nuorisotoiminta investointimenot yhteensä</v>
      </c>
    </row>
    <row r="1388" spans="1:16" ht="18" x14ac:dyDescent="0.3">
      <c r="A1388" s="1" t="s">
        <v>61</v>
      </c>
      <c r="B1388" s="1" t="s">
        <v>287</v>
      </c>
      <c r="C1388" s="1">
        <v>0.22</v>
      </c>
      <c r="D1388" s="1">
        <v>9.5142418983562503E-5</v>
      </c>
      <c r="E1388" s="1" t="s">
        <v>337</v>
      </c>
      <c r="F1388" s="3">
        <v>30</v>
      </c>
      <c r="G1388" s="3">
        <v>24</v>
      </c>
      <c r="H1388">
        <f>VLOOKUP(A1388,Taul1!A2:C834,3)</f>
        <v>1</v>
      </c>
      <c r="I1388" t="str">
        <f>VLOOKUP(A1388,Taul1!A2:C834,2)</f>
        <v>Alimman korkea-asteen tutkinnon suorittaneet, naiset</v>
      </c>
      <c r="L1388" t="s">
        <v>1663</v>
      </c>
      <c r="M1388" t="str">
        <f t="shared" si="21"/>
        <v>30,24,2</v>
      </c>
      <c r="O1388">
        <f>VLOOKUP(B1388,Taul1!A2:C834,3)</f>
        <v>0</v>
      </c>
      <c r="P1388" t="str">
        <f>VLOOKUP(B1388,Taul1!A2:C834,2)</f>
        <v>Museo- ja näyttelytoiminta investointimenot yhteensä</v>
      </c>
    </row>
    <row r="1389" spans="1:16" ht="18" x14ac:dyDescent="0.3">
      <c r="A1389" s="1" t="s">
        <v>61</v>
      </c>
      <c r="B1389" s="1" t="s">
        <v>289</v>
      </c>
      <c r="C1389" s="1">
        <v>0.23400000000000001</v>
      </c>
      <c r="D1389" s="1">
        <v>3.1630372847701803E-5</v>
      </c>
      <c r="E1389" s="1" t="s">
        <v>337</v>
      </c>
      <c r="F1389" s="3">
        <v>30</v>
      </c>
      <c r="G1389" s="3">
        <v>25</v>
      </c>
      <c r="H1389">
        <f>VLOOKUP(A1389,Taul1!A2:C834,3)</f>
        <v>1</v>
      </c>
      <c r="I1389" t="str">
        <f>VLOOKUP(A1389,Taul1!A2:C834,2)</f>
        <v>Alimman korkea-asteen tutkinnon suorittaneet, naiset</v>
      </c>
      <c r="L1389" t="s">
        <v>1663</v>
      </c>
      <c r="M1389" t="str">
        <f t="shared" si="21"/>
        <v>30,25,2</v>
      </c>
      <c r="O1389">
        <f>VLOOKUP(B1389,Taul1!A2:C834,3)</f>
        <v>0</v>
      </c>
      <c r="P1389" t="str">
        <f>VLOOKUP(B1389,Taul1!A2:C834,2)</f>
        <v>Teatteri-, tanssi- ja sirkustoiminta investointimenot yhteensä</v>
      </c>
    </row>
    <row r="1390" spans="1:16" ht="18" x14ac:dyDescent="0.3">
      <c r="A1390" s="1" t="s">
        <v>61</v>
      </c>
      <c r="B1390" s="1" t="s">
        <v>291</v>
      </c>
      <c r="C1390" s="1">
        <v>0.17</v>
      </c>
      <c r="D1390" s="1">
        <v>2.72275858109083E-3</v>
      </c>
      <c r="E1390" s="1" t="s">
        <v>337</v>
      </c>
      <c r="F1390" s="3">
        <v>30</v>
      </c>
      <c r="G1390" s="3">
        <v>26</v>
      </c>
      <c r="H1390">
        <f>VLOOKUP(A1390,Taul1!A2:C834,3)</f>
        <v>1</v>
      </c>
      <c r="I1390" t="str">
        <f>VLOOKUP(A1390,Taul1!A2:C834,2)</f>
        <v>Alimman korkea-asteen tutkinnon suorittaneet, naiset</v>
      </c>
      <c r="L1390" t="s">
        <v>1663</v>
      </c>
      <c r="M1390" t="str">
        <f t="shared" si="21"/>
        <v>30,26,1</v>
      </c>
      <c r="O1390">
        <f>VLOOKUP(B1390,Taul1!A2:C834,3)</f>
        <v>0</v>
      </c>
      <c r="P1390" t="str">
        <f>VLOOKUP(B1390,Taul1!A2:C834,2)</f>
        <v>Musiikkitoiminta investointimenot yhteensä</v>
      </c>
    </row>
    <row r="1391" spans="1:16" ht="18" x14ac:dyDescent="0.3">
      <c r="A1391" s="1" t="s">
        <v>61</v>
      </c>
      <c r="B1391" s="1" t="s">
        <v>293</v>
      </c>
      <c r="C1391" s="1">
        <v>0.19900000000000001</v>
      </c>
      <c r="D1391" s="1">
        <v>4.3196784507881699E-4</v>
      </c>
      <c r="E1391" s="1" t="s">
        <v>337</v>
      </c>
      <c r="F1391" s="3">
        <v>30</v>
      </c>
      <c r="G1391" s="3">
        <v>27</v>
      </c>
      <c r="H1391">
        <f>VLOOKUP(A1391,Taul1!A2:C834,3)</f>
        <v>1</v>
      </c>
      <c r="I1391" t="str">
        <f>VLOOKUP(A1391,Taul1!A2:C834,2)</f>
        <v>Alimman korkea-asteen tutkinnon suorittaneet, naiset</v>
      </c>
      <c r="L1391" t="s">
        <v>1663</v>
      </c>
      <c r="M1391" t="str">
        <f t="shared" si="21"/>
        <v>30,27,1</v>
      </c>
      <c r="O1391">
        <f>VLOOKUP(B1391,Taul1!A2:C834,3)</f>
        <v>0</v>
      </c>
      <c r="P1391" t="str">
        <f>VLOOKUP(B1391,Taul1!A2:C834,2)</f>
        <v>Muu kulttuuritoiminta investointimenot yhteensä</v>
      </c>
    </row>
    <row r="1392" spans="1:16" ht="18" x14ac:dyDescent="0.3">
      <c r="A1392" s="1" t="s">
        <v>61</v>
      </c>
      <c r="B1392" s="1" t="s">
        <v>295</v>
      </c>
      <c r="C1392" s="1">
        <v>-0.20599999999999999</v>
      </c>
      <c r="D1392" s="1">
        <v>2.6015171374371698E-4</v>
      </c>
      <c r="E1392" s="1" t="s">
        <v>337</v>
      </c>
      <c r="F1392" s="3">
        <v>30</v>
      </c>
      <c r="G1392" s="3">
        <v>28</v>
      </c>
      <c r="H1392">
        <f>VLOOKUP(A1392,Taul1!A2:C834,3)</f>
        <v>1</v>
      </c>
      <c r="I1392" t="str">
        <f>VLOOKUP(A1392,Taul1!A2:C834,2)</f>
        <v>Alimman korkea-asteen tutkinnon suorittaneet, naiset</v>
      </c>
      <c r="L1392" t="s">
        <v>1663</v>
      </c>
      <c r="M1392" t="str">
        <f t="shared" si="21"/>
        <v>30,28,-3</v>
      </c>
      <c r="O1392">
        <f>VLOOKUP(B1392,Taul1!A2:C834,3)</f>
        <v>0</v>
      </c>
      <c r="P1392" t="str">
        <f>VLOOKUP(B1392,Taul1!A2:C834,2)</f>
        <v>Opetus- ja kulttuuritoiminta yhteensä investointimenot yhteensä</v>
      </c>
    </row>
    <row r="1393" spans="1:16" ht="18" x14ac:dyDescent="0.3">
      <c r="A1393" s="1" t="s">
        <v>61</v>
      </c>
      <c r="B1393" s="1" t="s">
        <v>297</v>
      </c>
      <c r="C1393" s="1">
        <v>6.6000000000000003E-2</v>
      </c>
      <c r="D1393" s="1">
        <v>0.24307500872886401</v>
      </c>
      <c r="E1393" s="1" t="s">
        <v>337</v>
      </c>
      <c r="F1393" s="3">
        <v>30</v>
      </c>
      <c r="G1393" s="3">
        <v>29</v>
      </c>
      <c r="H1393">
        <f>VLOOKUP(A1393,Taul1!A2:C834,3)</f>
        <v>1</v>
      </c>
      <c r="I1393" t="str">
        <f>VLOOKUP(A1393,Taul1!A2:C834,2)</f>
        <v>Alimman korkea-asteen tutkinnon suorittaneet, naiset</v>
      </c>
      <c r="L1393" t="s">
        <v>1663</v>
      </c>
      <c r="M1393" t="str">
        <f t="shared" si="21"/>
        <v>30,29,0</v>
      </c>
      <c r="O1393">
        <f>VLOOKUP(B1393,Taul1!A2:C834,3)</f>
        <v>0</v>
      </c>
      <c r="P1393" t="str">
        <f>VLOOKUP(B1393,Taul1!A2:C834,2)</f>
        <v>Yhdyskuntasuunnittelu investointimenot yhteensä</v>
      </c>
    </row>
    <row r="1394" spans="1:16" ht="18" x14ac:dyDescent="0.3">
      <c r="A1394" s="1" t="s">
        <v>61</v>
      </c>
      <c r="B1394" s="1" t="s">
        <v>299</v>
      </c>
      <c r="C1394" s="1">
        <v>6.6000000000000003E-2</v>
      </c>
      <c r="D1394" s="1">
        <v>0.243127187044025</v>
      </c>
      <c r="E1394" s="1" t="s">
        <v>337</v>
      </c>
      <c r="F1394" s="3">
        <v>30</v>
      </c>
      <c r="G1394" s="3">
        <v>30</v>
      </c>
      <c r="H1394">
        <f>VLOOKUP(A1394,Taul1!A2:C834,3)</f>
        <v>1</v>
      </c>
      <c r="I1394" t="str">
        <f>VLOOKUP(A1394,Taul1!A2:C834,2)</f>
        <v>Alimman korkea-asteen tutkinnon suorittaneet, naiset</v>
      </c>
      <c r="L1394" t="s">
        <v>1663</v>
      </c>
      <c r="M1394" t="str">
        <f t="shared" si="21"/>
        <v>30,30,0</v>
      </c>
      <c r="O1394">
        <f>VLOOKUP(B1394,Taul1!A2:C834,3)</f>
        <v>0</v>
      </c>
      <c r="P1394" t="str">
        <f>VLOOKUP(B1394,Taul1!A2:C834,2)</f>
        <v>Rakennusvalvonta investointimenot yhteensä</v>
      </c>
    </row>
    <row r="1395" spans="1:16" ht="18" x14ac:dyDescent="0.3">
      <c r="A1395" s="1" t="s">
        <v>61</v>
      </c>
      <c r="B1395" s="1" t="s">
        <v>301</v>
      </c>
      <c r="C1395" s="1">
        <v>0.20100000000000001</v>
      </c>
      <c r="D1395" s="1">
        <v>3.6173249543636199E-4</v>
      </c>
      <c r="E1395" s="1" t="s">
        <v>337</v>
      </c>
      <c r="F1395" s="3">
        <v>30</v>
      </c>
      <c r="G1395" s="3">
        <v>31</v>
      </c>
      <c r="H1395">
        <f>VLOOKUP(A1395,Taul1!A2:C834,3)</f>
        <v>1</v>
      </c>
      <c r="I1395" t="str">
        <f>VLOOKUP(A1395,Taul1!A2:C834,2)</f>
        <v>Alimman korkea-asteen tutkinnon suorittaneet, naiset</v>
      </c>
      <c r="L1395" t="s">
        <v>1663</v>
      </c>
      <c r="M1395" t="str">
        <f t="shared" si="21"/>
        <v>30,31,2</v>
      </c>
      <c r="O1395">
        <f>VLOOKUP(B1395,Taul1!A2:C834,3)</f>
        <v>0</v>
      </c>
      <c r="P1395" t="str">
        <f>VLOOKUP(B1395,Taul1!A2:C834,2)</f>
        <v>Ympäristön huolto investointimenot yhteensä</v>
      </c>
    </row>
    <row r="1396" spans="1:16" ht="18" x14ac:dyDescent="0.3">
      <c r="A1396" s="1" t="s">
        <v>61</v>
      </c>
      <c r="B1396" s="1" t="s">
        <v>303</v>
      </c>
      <c r="C1396" s="1">
        <v>-0.13</v>
      </c>
      <c r="D1396" s="1">
        <v>2.25333050659942E-2</v>
      </c>
      <c r="E1396" s="1" t="s">
        <v>337</v>
      </c>
      <c r="F1396" s="3">
        <v>30</v>
      </c>
      <c r="G1396" s="3">
        <v>32</v>
      </c>
      <c r="H1396">
        <f>VLOOKUP(A1396,Taul1!A2:C834,3)</f>
        <v>1</v>
      </c>
      <c r="I1396" t="str">
        <f>VLOOKUP(A1396,Taul1!A2:C834,2)</f>
        <v>Alimman korkea-asteen tutkinnon suorittaneet, naiset</v>
      </c>
      <c r="L1396" t="s">
        <v>1663</v>
      </c>
      <c r="M1396" t="str">
        <f t="shared" si="21"/>
        <v>30,32,-2</v>
      </c>
      <c r="O1396">
        <f>VLOOKUP(B1396,Taul1!A2:C834,3)</f>
        <v>0</v>
      </c>
      <c r="P1396" t="str">
        <f>VLOOKUP(B1396,Taul1!A2:C834,2)</f>
        <v>Liikenneväylät investointimenot yhteensä</v>
      </c>
    </row>
    <row r="1397" spans="1:16" ht="18" x14ac:dyDescent="0.3">
      <c r="A1397" s="1" t="s">
        <v>61</v>
      </c>
      <c r="B1397" s="1" t="s">
        <v>305</v>
      </c>
      <c r="C1397" s="1">
        <v>-0.105</v>
      </c>
      <c r="D1397" s="1">
        <v>6.5549203440908199E-2</v>
      </c>
      <c r="E1397" s="1" t="s">
        <v>337</v>
      </c>
      <c r="F1397" s="3">
        <v>30</v>
      </c>
      <c r="G1397" s="3">
        <v>33</v>
      </c>
      <c r="H1397">
        <f>VLOOKUP(A1397,Taul1!A2:C834,3)</f>
        <v>1</v>
      </c>
      <c r="I1397" t="str">
        <f>VLOOKUP(A1397,Taul1!A2:C834,2)</f>
        <v>Alimman korkea-asteen tutkinnon suorittaneet, naiset</v>
      </c>
      <c r="L1397" t="s">
        <v>1663</v>
      </c>
      <c r="M1397" t="str">
        <f t="shared" si="21"/>
        <v>30,33,-2</v>
      </c>
      <c r="O1397">
        <f>VLOOKUP(B1397,Taul1!A2:C834,3)</f>
        <v>0</v>
      </c>
      <c r="P1397" t="str">
        <f>VLOOKUP(B1397,Taul1!A2:C834,2)</f>
        <v>Puistot ja yleiset alueet investointimenot yhteensä</v>
      </c>
    </row>
    <row r="1398" spans="1:16" ht="18" x14ac:dyDescent="0.3">
      <c r="A1398" s="1" t="s">
        <v>61</v>
      </c>
      <c r="B1398" s="1" t="s">
        <v>307</v>
      </c>
      <c r="C1398" s="1">
        <v>0.215</v>
      </c>
      <c r="D1398" s="1">
        <v>1.3251897835875299E-4</v>
      </c>
      <c r="E1398" s="1" t="s">
        <v>337</v>
      </c>
      <c r="F1398" s="3">
        <v>30</v>
      </c>
      <c r="G1398" s="3">
        <v>34</v>
      </c>
      <c r="H1398">
        <f>VLOOKUP(A1398,Taul1!A2:C834,3)</f>
        <v>1</v>
      </c>
      <c r="I1398" t="str">
        <f>VLOOKUP(A1398,Taul1!A2:C834,2)</f>
        <v>Alimman korkea-asteen tutkinnon suorittaneet, naiset</v>
      </c>
      <c r="L1398" t="s">
        <v>1663</v>
      </c>
      <c r="M1398" t="str">
        <f t="shared" si="21"/>
        <v>30,34,2</v>
      </c>
      <c r="O1398">
        <f>VLOOKUP(B1398,Taul1!A2:C834,3)</f>
        <v>0</v>
      </c>
      <c r="P1398" t="str">
        <f>VLOOKUP(B1398,Taul1!A2:C834,2)</f>
        <v>Palo- ja pelastustoiminta investointimenot yhteensä</v>
      </c>
    </row>
    <row r="1399" spans="1:16" ht="18" x14ac:dyDescent="0.3">
      <c r="A1399" s="1" t="s">
        <v>61</v>
      </c>
      <c r="B1399" s="1" t="s">
        <v>309</v>
      </c>
      <c r="C1399" s="1">
        <v>3.6999999999999998E-2</v>
      </c>
      <c r="D1399" s="1">
        <v>0.52122960567943999</v>
      </c>
      <c r="E1399" s="1" t="s">
        <v>337</v>
      </c>
      <c r="F1399" s="3">
        <v>30</v>
      </c>
      <c r="G1399" s="3">
        <v>35</v>
      </c>
      <c r="H1399">
        <f>VLOOKUP(A1399,Taul1!A2:C834,3)</f>
        <v>1</v>
      </c>
      <c r="I1399" t="str">
        <f>VLOOKUP(A1399,Taul1!A2:C834,2)</f>
        <v>Alimman korkea-asteen tutkinnon suorittaneet, naiset</v>
      </c>
      <c r="L1399" t="s">
        <v>1663</v>
      </c>
      <c r="M1399" t="str">
        <f t="shared" si="21"/>
        <v>30,35,0</v>
      </c>
      <c r="O1399">
        <f>VLOOKUP(B1399,Taul1!A2:C834,3)</f>
        <v>0</v>
      </c>
      <c r="P1399" t="str">
        <f>VLOOKUP(B1399,Taul1!A2:C834,2)</f>
        <v>Lomituspalvelut investointimenot yhteensä</v>
      </c>
    </row>
    <row r="1400" spans="1:16" ht="18" x14ac:dyDescent="0.3">
      <c r="A1400" s="1" t="s">
        <v>61</v>
      </c>
      <c r="B1400" s="1" t="s">
        <v>311</v>
      </c>
      <c r="C1400" s="1">
        <v>-0.01</v>
      </c>
      <c r="D1400" s="1">
        <v>0.86702671215832905</v>
      </c>
      <c r="E1400" s="1" t="s">
        <v>337</v>
      </c>
      <c r="F1400" s="3">
        <v>30</v>
      </c>
      <c r="G1400" s="3">
        <v>36</v>
      </c>
      <c r="H1400">
        <f>VLOOKUP(A1400,Taul1!A2:C834,3)</f>
        <v>1</v>
      </c>
      <c r="I1400" t="str">
        <f>VLOOKUP(A1400,Taul1!A2:C834,2)</f>
        <v>Alimman korkea-asteen tutkinnon suorittaneet, naiset</v>
      </c>
      <c r="L1400" t="s">
        <v>1663</v>
      </c>
      <c r="M1400" t="str">
        <f t="shared" si="21"/>
        <v>30,36,-1</v>
      </c>
      <c r="O1400">
        <f>VLOOKUP(B1400,Taul1!A2:C834,3)</f>
        <v>0</v>
      </c>
      <c r="P1400" t="str">
        <f>VLOOKUP(B1400,Taul1!A2:C834,2)</f>
        <v>Tila- ja vuokrauspalvelut investointimenot yhteensä</v>
      </c>
    </row>
    <row r="1401" spans="1:16" ht="18" x14ac:dyDescent="0.3">
      <c r="A1401" s="1" t="s">
        <v>61</v>
      </c>
      <c r="B1401" s="1" t="s">
        <v>313</v>
      </c>
      <c r="C1401" s="1">
        <v>0.04</v>
      </c>
      <c r="D1401" s="1">
        <v>0.48695325316544802</v>
      </c>
      <c r="E1401" s="1" t="s">
        <v>337</v>
      </c>
      <c r="F1401" s="3">
        <v>30</v>
      </c>
      <c r="G1401" s="3">
        <v>37</v>
      </c>
      <c r="H1401">
        <f>VLOOKUP(A1401,Taul1!A2:C834,3)</f>
        <v>1</v>
      </c>
      <c r="I1401" t="str">
        <f>VLOOKUP(A1401,Taul1!A2:C834,2)</f>
        <v>Alimman korkea-asteen tutkinnon suorittaneet, naiset</v>
      </c>
      <c r="L1401" t="s">
        <v>1663</v>
      </c>
      <c r="M1401" t="str">
        <f t="shared" si="21"/>
        <v>30,37,0</v>
      </c>
      <c r="O1401">
        <f>VLOOKUP(B1401,Taul1!A2:C834,3)</f>
        <v>0</v>
      </c>
      <c r="P1401" t="str">
        <f>VLOOKUP(B1401,Taul1!A2:C834,2)</f>
        <v>Tukipalvelut investointimenot yhteensä</v>
      </c>
    </row>
    <row r="1402" spans="1:16" ht="18" x14ac:dyDescent="0.3">
      <c r="A1402" s="1" t="s">
        <v>61</v>
      </c>
      <c r="B1402" s="1" t="s">
        <v>315</v>
      </c>
      <c r="C1402" s="1">
        <v>8.0000000000000002E-3</v>
      </c>
      <c r="D1402" s="1">
        <v>0.88777760715941201</v>
      </c>
      <c r="E1402" s="1" t="s">
        <v>337</v>
      </c>
      <c r="F1402" s="3">
        <v>30</v>
      </c>
      <c r="G1402" s="3">
        <v>38</v>
      </c>
      <c r="H1402">
        <f>VLOOKUP(A1402,Taul1!A2:C834,3)</f>
        <v>1</v>
      </c>
      <c r="I1402" t="str">
        <f>VLOOKUP(A1402,Taul1!A2:C834,2)</f>
        <v>Alimman korkea-asteen tutkinnon suorittaneet, naiset</v>
      </c>
      <c r="L1402" t="s">
        <v>1663</v>
      </c>
      <c r="M1402" t="str">
        <f t="shared" si="21"/>
        <v>30,38,0</v>
      </c>
      <c r="O1402">
        <f>VLOOKUP(B1402,Taul1!A2:C834,3)</f>
        <v>0</v>
      </c>
      <c r="P1402" t="str">
        <f>VLOOKUP(B1402,Taul1!A2:C834,2)</f>
        <v>Elinkeinoelämän edistäminen investointimenot yhteensä</v>
      </c>
    </row>
    <row r="1403" spans="1:16" ht="18" x14ac:dyDescent="0.3">
      <c r="A1403" s="1" t="s">
        <v>61</v>
      </c>
      <c r="B1403" s="1" t="s">
        <v>317</v>
      </c>
      <c r="C1403" s="1">
        <v>-6.8000000000000005E-2</v>
      </c>
      <c r="D1403" s="1">
        <v>0.229527940408776</v>
      </c>
      <c r="E1403" s="1" t="s">
        <v>337</v>
      </c>
      <c r="F1403" s="3">
        <v>30</v>
      </c>
      <c r="G1403" s="3">
        <v>39</v>
      </c>
      <c r="H1403">
        <f>VLOOKUP(A1403,Taul1!A2:C834,3)</f>
        <v>1</v>
      </c>
      <c r="I1403" t="str">
        <f>VLOOKUP(A1403,Taul1!A2:C834,2)</f>
        <v>Alimman korkea-asteen tutkinnon suorittaneet, naiset</v>
      </c>
      <c r="L1403" t="s">
        <v>1663</v>
      </c>
      <c r="M1403" t="str">
        <f t="shared" si="21"/>
        <v>30,39,-1</v>
      </c>
      <c r="O1403">
        <f>VLOOKUP(B1403,Taul1!A2:C834,3)</f>
        <v>0</v>
      </c>
      <c r="P1403" t="str">
        <f>VLOOKUP(B1403,Taul1!A2:C834,2)</f>
        <v>Vesihuolto investointimenot yhteensä</v>
      </c>
    </row>
    <row r="1404" spans="1:16" ht="18" x14ac:dyDescent="0.3">
      <c r="A1404" s="1" t="s">
        <v>61</v>
      </c>
      <c r="B1404" s="1" t="s">
        <v>319</v>
      </c>
      <c r="C1404" s="1">
        <v>-2.1999999999999999E-2</v>
      </c>
      <c r="D1404" s="1">
        <v>0.70092632432124602</v>
      </c>
      <c r="E1404" s="1" t="s">
        <v>337</v>
      </c>
      <c r="F1404" s="3">
        <v>30</v>
      </c>
      <c r="G1404" s="3">
        <v>40</v>
      </c>
      <c r="H1404">
        <f>VLOOKUP(A1404,Taul1!A2:C834,3)</f>
        <v>1</v>
      </c>
      <c r="I1404" t="str">
        <f>VLOOKUP(A1404,Taul1!A2:C834,2)</f>
        <v>Alimman korkea-asteen tutkinnon suorittaneet, naiset</v>
      </c>
      <c r="L1404" t="s">
        <v>1663</v>
      </c>
      <c r="M1404" t="str">
        <f t="shared" si="21"/>
        <v>30,40,-1</v>
      </c>
      <c r="O1404">
        <f>VLOOKUP(B1404,Taul1!A2:C834,3)</f>
        <v>0</v>
      </c>
      <c r="P1404" t="str">
        <f>VLOOKUP(B1404,Taul1!A2:C834,2)</f>
        <v>Energiahuolto investointimenot yhteensä</v>
      </c>
    </row>
    <row r="1405" spans="1:16" ht="18" x14ac:dyDescent="0.3">
      <c r="A1405" s="1" t="s">
        <v>61</v>
      </c>
      <c r="B1405" s="1" t="s">
        <v>321</v>
      </c>
      <c r="C1405" s="1">
        <v>8.8999999999999996E-2</v>
      </c>
      <c r="D1405" s="1">
        <v>0.119934232483891</v>
      </c>
      <c r="E1405" s="1" t="s">
        <v>337</v>
      </c>
      <c r="F1405" s="3">
        <v>30</v>
      </c>
      <c r="G1405" s="3">
        <v>41</v>
      </c>
      <c r="H1405">
        <f>VLOOKUP(A1405,Taul1!A2:C834,3)</f>
        <v>1</v>
      </c>
      <c r="I1405" t="str">
        <f>VLOOKUP(A1405,Taul1!A2:C834,2)</f>
        <v>Alimman korkea-asteen tutkinnon suorittaneet, naiset</v>
      </c>
      <c r="L1405" t="s">
        <v>1663</v>
      </c>
      <c r="M1405" t="str">
        <f t="shared" si="21"/>
        <v>30,41,0</v>
      </c>
      <c r="O1405">
        <f>VLOOKUP(B1405,Taul1!A2:C834,3)</f>
        <v>0</v>
      </c>
      <c r="P1405" t="str">
        <f>VLOOKUP(B1405,Taul1!A2:C834,2)</f>
        <v>Jätehuolto investointimenot yhteensä</v>
      </c>
    </row>
    <row r="1406" spans="1:16" ht="18" x14ac:dyDescent="0.3">
      <c r="A1406" s="1" t="s">
        <v>61</v>
      </c>
      <c r="B1406" s="1" t="s">
        <v>323</v>
      </c>
      <c r="C1406" s="1">
        <v>0.27300000000000002</v>
      </c>
      <c r="D1406" s="1">
        <v>1.0365472491447E-6</v>
      </c>
      <c r="E1406" s="1" t="s">
        <v>337</v>
      </c>
      <c r="F1406" s="3">
        <v>30</v>
      </c>
      <c r="G1406" s="3">
        <v>42</v>
      </c>
      <c r="H1406">
        <f>VLOOKUP(A1406,Taul1!A2:C834,3)</f>
        <v>1</v>
      </c>
      <c r="I1406" t="str">
        <f>VLOOKUP(A1406,Taul1!A2:C834,2)</f>
        <v>Alimman korkea-asteen tutkinnon suorittaneet, naiset</v>
      </c>
      <c r="L1406" t="s">
        <v>1663</v>
      </c>
      <c r="M1406" t="str">
        <f t="shared" si="21"/>
        <v>30,42,2</v>
      </c>
      <c r="O1406">
        <f>VLOOKUP(B1406,Taul1!A2:C834,3)</f>
        <v>0</v>
      </c>
      <c r="P1406" t="str">
        <f>VLOOKUP(B1406,Taul1!A2:C834,2)</f>
        <v>Joukkoliikenne investointimenot yhteensä</v>
      </c>
    </row>
    <row r="1407" spans="1:16" ht="18" x14ac:dyDescent="0.3">
      <c r="A1407" s="1" t="s">
        <v>61</v>
      </c>
      <c r="B1407" s="1" t="s">
        <v>325</v>
      </c>
      <c r="C1407" s="1">
        <v>1.2E-2</v>
      </c>
      <c r="D1407" s="1">
        <v>0.83966906843110101</v>
      </c>
      <c r="E1407" s="1" t="s">
        <v>337</v>
      </c>
      <c r="F1407" s="3">
        <v>30</v>
      </c>
      <c r="G1407" s="3">
        <v>43</v>
      </c>
      <c r="H1407">
        <f>VLOOKUP(A1407,Taul1!A2:C834,3)</f>
        <v>1</v>
      </c>
      <c r="I1407" t="str">
        <f>VLOOKUP(A1407,Taul1!A2:C834,2)</f>
        <v>Alimman korkea-asteen tutkinnon suorittaneet, naiset</v>
      </c>
      <c r="L1407" t="s">
        <v>1663</v>
      </c>
      <c r="M1407" t="str">
        <f t="shared" si="21"/>
        <v>30,43,0</v>
      </c>
      <c r="O1407">
        <f>VLOOKUP(B1407,Taul1!A2:C834,3)</f>
        <v>0</v>
      </c>
      <c r="P1407" t="str">
        <f>VLOOKUP(B1407,Taul1!A2:C834,2)</f>
        <v>Satamatoiminta investointimenot yhteensä</v>
      </c>
    </row>
    <row r="1408" spans="1:16" ht="18" x14ac:dyDescent="0.3">
      <c r="A1408" s="1" t="s">
        <v>61</v>
      </c>
      <c r="B1408" s="1" t="s">
        <v>327</v>
      </c>
      <c r="C1408" s="1">
        <v>-2E-3</v>
      </c>
      <c r="D1408" s="1">
        <v>0.96505731429490904</v>
      </c>
      <c r="E1408" s="1" t="s">
        <v>337</v>
      </c>
      <c r="F1408" s="3">
        <v>30</v>
      </c>
      <c r="G1408" s="3">
        <v>44</v>
      </c>
      <c r="H1408">
        <f>VLOOKUP(A1408,Taul1!A2:C834,3)</f>
        <v>1</v>
      </c>
      <c r="I1408" t="str">
        <f>VLOOKUP(A1408,Taul1!A2:C834,2)</f>
        <v>Alimman korkea-asteen tutkinnon suorittaneet, naiset</v>
      </c>
      <c r="L1408" t="s">
        <v>1663</v>
      </c>
      <c r="M1408" t="str">
        <f t="shared" si="21"/>
        <v>30,44,-1</v>
      </c>
      <c r="O1408">
        <f>VLOOKUP(B1408,Taul1!A2:C834,3)</f>
        <v>0</v>
      </c>
      <c r="P1408" t="str">
        <f>VLOOKUP(B1408,Taul1!A2:C834,2)</f>
        <v>Maa- ja metsätilat investointimenot yhteensä</v>
      </c>
    </row>
    <row r="1409" spans="1:16" ht="18" x14ac:dyDescent="0.3">
      <c r="A1409" s="1" t="s">
        <v>61</v>
      </c>
      <c r="B1409" s="1" t="s">
        <v>329</v>
      </c>
      <c r="C1409" s="1">
        <v>-4.0000000000000001E-3</v>
      </c>
      <c r="D1409" s="1">
        <v>0.94752888969510596</v>
      </c>
      <c r="E1409" s="1" t="s">
        <v>337</v>
      </c>
      <c r="F1409" s="3">
        <v>30</v>
      </c>
      <c r="G1409" s="3">
        <v>45</v>
      </c>
      <c r="H1409">
        <f>VLOOKUP(A1409,Taul1!A2:C834,3)</f>
        <v>1</v>
      </c>
      <c r="I1409" t="str">
        <f>VLOOKUP(A1409,Taul1!A2:C834,2)</f>
        <v>Alimman korkea-asteen tutkinnon suorittaneet, naiset</v>
      </c>
      <c r="L1409" t="s">
        <v>1663</v>
      </c>
      <c r="M1409" t="str">
        <f t="shared" si="21"/>
        <v>30,45,-1</v>
      </c>
      <c r="O1409">
        <f>VLOOKUP(B1409,Taul1!A2:C834,3)</f>
        <v>0</v>
      </c>
      <c r="P1409" t="str">
        <f>VLOOKUP(B1409,Taul1!A2:C834,2)</f>
        <v>Muu toiminta investointimenot yhteensä</v>
      </c>
    </row>
    <row r="1410" spans="1:16" ht="18" x14ac:dyDescent="0.3">
      <c r="A1410" s="1" t="s">
        <v>61</v>
      </c>
      <c r="B1410" s="1" t="s">
        <v>331</v>
      </c>
      <c r="C1410" s="1">
        <v>-0.252</v>
      </c>
      <c r="D1410" s="1">
        <v>7.2668628440242202E-6</v>
      </c>
      <c r="E1410" s="1" t="s">
        <v>337</v>
      </c>
      <c r="F1410" s="3">
        <v>30</v>
      </c>
      <c r="G1410" s="3">
        <v>46</v>
      </c>
      <c r="H1410">
        <f>VLOOKUP(A1410,Taul1!A2:C834,3)</f>
        <v>1</v>
      </c>
      <c r="I1410" t="str">
        <f>VLOOKUP(A1410,Taul1!A2:C834,2)</f>
        <v>Alimman korkea-asteen tutkinnon suorittaneet, naiset</v>
      </c>
      <c r="L1410" t="s">
        <v>1663</v>
      </c>
      <c r="M1410" t="str">
        <f t="shared" si="21"/>
        <v>30,46,-3</v>
      </c>
      <c r="O1410">
        <f>VLOOKUP(B1410,Taul1!A2:C834,3)</f>
        <v>0</v>
      </c>
      <c r="P1410" t="str">
        <f>VLOOKUP(B1410,Taul1!A2:C834,2)</f>
        <v>Investoinnit yhteensä  investointimenot yhteensä</v>
      </c>
    </row>
    <row r="1411" spans="1:16" ht="18" x14ac:dyDescent="0.3">
      <c r="A1411" s="1" t="s">
        <v>61</v>
      </c>
      <c r="B1411" s="1" t="s">
        <v>117</v>
      </c>
      <c r="C1411" s="1">
        <v>0.14599999999999999</v>
      </c>
      <c r="D1411" s="1">
        <v>1.02180295729611E-2</v>
      </c>
      <c r="E1411" s="1" t="s">
        <v>337</v>
      </c>
      <c r="F1411" s="3">
        <v>30</v>
      </c>
      <c r="G1411" s="3">
        <v>47</v>
      </c>
      <c r="H1411">
        <f>VLOOKUP(A1411,Taul1!A2:C834,3)</f>
        <v>1</v>
      </c>
      <c r="I1411" t="str">
        <f>VLOOKUP(A1411,Taul1!A2:C834,2)</f>
        <v>Alimman korkea-asteen tutkinnon suorittaneet, naiset</v>
      </c>
      <c r="L1411" t="s">
        <v>1663</v>
      </c>
      <c r="M1411" t="str">
        <f t="shared" ref="M1411:M1474" si="22">F1411&amp;L1411&amp;G1411&amp;L1411&amp;INT(C1411*10)</f>
        <v>30,47,1</v>
      </c>
      <c r="O1411">
        <f>VLOOKUP(B1411,Taul1!A2:C834,3)</f>
        <v>0</v>
      </c>
      <c r="P1411" t="str">
        <f>VLOOKUP(B1411,Taul1!A2:C834,2)</f>
        <v>Taloudellinen huoltosuhde</v>
      </c>
    </row>
    <row r="1412" spans="1:16" ht="18" x14ac:dyDescent="0.3">
      <c r="A1412" s="1" t="s">
        <v>63</v>
      </c>
      <c r="B1412" s="1" t="s">
        <v>241</v>
      </c>
      <c r="C1412" s="1">
        <v>-5.0000000000000001E-3</v>
      </c>
      <c r="D1412" s="1">
        <v>0.93600719888968398</v>
      </c>
      <c r="E1412" s="1" t="s">
        <v>337</v>
      </c>
      <c r="F1412" s="3">
        <v>31</v>
      </c>
      <c r="G1412" s="3">
        <v>1</v>
      </c>
      <c r="H1412">
        <f>VLOOKUP(A1412,Taul1!A2:C834,3)</f>
        <v>1</v>
      </c>
      <c r="I1412" t="str">
        <f>VLOOKUP(A1412,Taul1!A2:C834,2)</f>
        <v>Alemman korkeakouluasteen tutkinnon suorittaneet, miehet</v>
      </c>
      <c r="L1412" t="s">
        <v>1663</v>
      </c>
      <c r="M1412" t="str">
        <f t="shared" si="22"/>
        <v>31,1,-1</v>
      </c>
      <c r="O1412">
        <f>VLOOKUP(B1412,Taul1!A2:C834,3)</f>
        <v>0</v>
      </c>
      <c r="P1412" t="str">
        <f>VLOOKUP(B1412,Taul1!A2:C834,2)</f>
        <v>Yleishallinto investointimenot yhteensä</v>
      </c>
    </row>
    <row r="1413" spans="1:16" ht="18" x14ac:dyDescent="0.3">
      <c r="A1413" s="1" t="s">
        <v>63</v>
      </c>
      <c r="B1413" s="1" t="s">
        <v>243</v>
      </c>
      <c r="C1413" s="1">
        <v>-0.26300000000000001</v>
      </c>
      <c r="D1413" s="1">
        <v>2.7251732375166401E-6</v>
      </c>
      <c r="E1413" s="1" t="s">
        <v>337</v>
      </c>
      <c r="F1413" s="3">
        <v>31</v>
      </c>
      <c r="G1413" s="3">
        <v>2</v>
      </c>
      <c r="H1413">
        <f>VLOOKUP(A1413,Taul1!A2:C834,3)</f>
        <v>1</v>
      </c>
      <c r="I1413" t="str">
        <f>VLOOKUP(A1413,Taul1!A2:C834,2)</f>
        <v>Alemman korkeakouluasteen tutkinnon suorittaneet, miehet</v>
      </c>
      <c r="L1413" t="s">
        <v>1663</v>
      </c>
      <c r="M1413" t="str">
        <f t="shared" si="22"/>
        <v>31,2,-3</v>
      </c>
      <c r="O1413">
        <f>VLOOKUP(B1413,Taul1!A2:C834,3)</f>
        <v>0</v>
      </c>
      <c r="P1413" t="str">
        <f>VLOOKUP(B1413,Taul1!A2:C834,2)</f>
        <v>Lasten ja perheiden palvelut investointimenot yhteensä</v>
      </c>
    </row>
    <row r="1414" spans="1:16" ht="18" x14ac:dyDescent="0.3">
      <c r="A1414" s="1" t="s">
        <v>63</v>
      </c>
      <c r="B1414" s="1" t="s">
        <v>245</v>
      </c>
      <c r="C1414" s="1">
        <v>-4.4999999999999998E-2</v>
      </c>
      <c r="D1414" s="1">
        <v>0.428481677052444</v>
      </c>
      <c r="E1414" s="1" t="s">
        <v>337</v>
      </c>
      <c r="F1414" s="3">
        <v>31</v>
      </c>
      <c r="G1414" s="3">
        <v>3</v>
      </c>
      <c r="H1414">
        <f>VLOOKUP(A1414,Taul1!A2:C834,3)</f>
        <v>1</v>
      </c>
      <c r="I1414" t="str">
        <f>VLOOKUP(A1414,Taul1!A2:C834,2)</f>
        <v>Alemman korkeakouluasteen tutkinnon suorittaneet, miehet</v>
      </c>
      <c r="L1414" t="s">
        <v>1663</v>
      </c>
      <c r="M1414" t="str">
        <f t="shared" si="22"/>
        <v>31,3,-1</v>
      </c>
      <c r="O1414">
        <f>VLOOKUP(B1414,Taul1!A2:C834,3)</f>
        <v>0</v>
      </c>
      <c r="P1414" t="str">
        <f>VLOOKUP(B1414,Taul1!A2:C834,2)</f>
        <v>Ikääntyneiden palvelut investointimenot yhteensä</v>
      </c>
    </row>
    <row r="1415" spans="1:16" ht="18" x14ac:dyDescent="0.3">
      <c r="A1415" s="1" t="s">
        <v>63</v>
      </c>
      <c r="B1415" s="1" t="s">
        <v>247</v>
      </c>
      <c r="C1415" s="1">
        <v>-0.13600000000000001</v>
      </c>
      <c r="D1415" s="1">
        <v>1.6270228677975299E-2</v>
      </c>
      <c r="E1415" s="1" t="s">
        <v>337</v>
      </c>
      <c r="F1415" s="3">
        <v>31</v>
      </c>
      <c r="G1415" s="3">
        <v>4</v>
      </c>
      <c r="H1415">
        <f>VLOOKUP(A1415,Taul1!A2:C834,3)</f>
        <v>1</v>
      </c>
      <c r="I1415" t="str">
        <f>VLOOKUP(A1415,Taul1!A2:C834,2)</f>
        <v>Alemman korkeakouluasteen tutkinnon suorittaneet, miehet</v>
      </c>
      <c r="L1415" t="s">
        <v>1663</v>
      </c>
      <c r="M1415" t="str">
        <f t="shared" si="22"/>
        <v>31,4,-2</v>
      </c>
      <c r="O1415">
        <f>VLOOKUP(B1415,Taul1!A2:C834,3)</f>
        <v>0</v>
      </c>
      <c r="P1415" t="str">
        <f>VLOOKUP(B1415,Taul1!A2:C834,2)</f>
        <v>Vammaisten palvelut investointimenot yhteensä</v>
      </c>
    </row>
    <row r="1416" spans="1:16" ht="18" x14ac:dyDescent="0.3">
      <c r="A1416" s="1" t="s">
        <v>63</v>
      </c>
      <c r="B1416" s="1" t="s">
        <v>249</v>
      </c>
      <c r="C1416" s="1">
        <v>-0.09</v>
      </c>
      <c r="D1416" s="1">
        <v>0.114303493473325</v>
      </c>
      <c r="E1416" s="1" t="s">
        <v>337</v>
      </c>
      <c r="F1416" s="3">
        <v>31</v>
      </c>
      <c r="G1416" s="3">
        <v>5</v>
      </c>
      <c r="H1416">
        <f>VLOOKUP(A1416,Taul1!A2:C834,3)</f>
        <v>1</v>
      </c>
      <c r="I1416" t="str">
        <f>VLOOKUP(A1416,Taul1!A2:C834,2)</f>
        <v>Alemman korkeakouluasteen tutkinnon suorittaneet, miehet</v>
      </c>
      <c r="L1416" t="s">
        <v>1663</v>
      </c>
      <c r="M1416" t="str">
        <f t="shared" si="22"/>
        <v>31,5,-1</v>
      </c>
      <c r="O1416">
        <f>VLOOKUP(B1416,Taul1!A2:C834,3)</f>
        <v>0</v>
      </c>
      <c r="P1416" t="str">
        <f>VLOOKUP(B1416,Taul1!A2:C834,2)</f>
        <v>Kotihoito investointimenot yhteensä</v>
      </c>
    </row>
    <row r="1417" spans="1:16" ht="18" x14ac:dyDescent="0.3">
      <c r="A1417" s="1" t="s">
        <v>63</v>
      </c>
      <c r="B1417" s="1" t="s">
        <v>251</v>
      </c>
      <c r="C1417" s="1">
        <v>-0.06</v>
      </c>
      <c r="D1417" s="1">
        <v>0.29295980307950797</v>
      </c>
      <c r="E1417" s="1" t="s">
        <v>337</v>
      </c>
      <c r="F1417" s="3">
        <v>31</v>
      </c>
      <c r="G1417" s="3">
        <v>6</v>
      </c>
      <c r="H1417">
        <f>VLOOKUP(A1417,Taul1!A2:C834,3)</f>
        <v>1</v>
      </c>
      <c r="I1417" t="str">
        <f>VLOOKUP(A1417,Taul1!A2:C834,2)</f>
        <v>Alemman korkeakouluasteen tutkinnon suorittaneet, miehet</v>
      </c>
      <c r="L1417" t="s">
        <v>1663</v>
      </c>
      <c r="M1417" t="str">
        <f t="shared" si="22"/>
        <v>31,6,-1</v>
      </c>
      <c r="O1417">
        <f>VLOOKUP(B1417,Taul1!A2:C834,3)</f>
        <v>0</v>
      </c>
      <c r="P1417" t="str">
        <f>VLOOKUP(B1417,Taul1!A2:C834,2)</f>
        <v>Työllistymistä tukevat palvelut investointimenot yhteensä</v>
      </c>
    </row>
    <row r="1418" spans="1:16" ht="18" x14ac:dyDescent="0.3">
      <c r="A1418" s="1" t="s">
        <v>63</v>
      </c>
      <c r="B1418" s="1" t="s">
        <v>253</v>
      </c>
      <c r="C1418" s="1">
        <v>-0.19600000000000001</v>
      </c>
      <c r="D1418" s="1">
        <v>5.1448094247319399E-4</v>
      </c>
      <c r="E1418" s="1" t="s">
        <v>337</v>
      </c>
      <c r="F1418" s="3">
        <v>31</v>
      </c>
      <c r="G1418" s="3">
        <v>7</v>
      </c>
      <c r="H1418">
        <f>VLOOKUP(A1418,Taul1!A2:C834,3)</f>
        <v>1</v>
      </c>
      <c r="I1418" t="str">
        <f>VLOOKUP(A1418,Taul1!A2:C834,2)</f>
        <v>Alemman korkeakouluasteen tutkinnon suorittaneet, miehet</v>
      </c>
      <c r="L1418" t="s">
        <v>1663</v>
      </c>
      <c r="M1418" t="str">
        <f t="shared" si="22"/>
        <v>31,7,-2</v>
      </c>
      <c r="O1418">
        <f>VLOOKUP(B1418,Taul1!A2:C834,3)</f>
        <v>0</v>
      </c>
      <c r="P1418" t="str">
        <f>VLOOKUP(B1418,Taul1!A2:C834,2)</f>
        <v>Päihdehuollon erityispalvelut investointimenot yhteensä</v>
      </c>
    </row>
    <row r="1419" spans="1:16" ht="18" x14ac:dyDescent="0.3">
      <c r="A1419" s="1" t="s">
        <v>63</v>
      </c>
      <c r="B1419" s="1" t="s">
        <v>255</v>
      </c>
      <c r="C1419" s="1">
        <v>-9.2999999999999999E-2</v>
      </c>
      <c r="D1419" s="1">
        <v>0.10209606037747</v>
      </c>
      <c r="E1419" s="1" t="s">
        <v>337</v>
      </c>
      <c r="F1419" s="3">
        <v>31</v>
      </c>
      <c r="G1419" s="3">
        <v>8</v>
      </c>
      <c r="H1419">
        <f>VLOOKUP(A1419,Taul1!A2:C834,3)</f>
        <v>1</v>
      </c>
      <c r="I1419" t="str">
        <f>VLOOKUP(A1419,Taul1!A2:C834,2)</f>
        <v>Alemman korkeakouluasteen tutkinnon suorittaneet, miehet</v>
      </c>
      <c r="L1419" t="s">
        <v>1663</v>
      </c>
      <c r="M1419" t="str">
        <f t="shared" si="22"/>
        <v>31,8,-1</v>
      </c>
      <c r="O1419">
        <f>VLOOKUP(B1419,Taul1!A2:C834,3)</f>
        <v>0</v>
      </c>
      <c r="P1419" t="str">
        <f>VLOOKUP(B1419,Taul1!A2:C834,2)</f>
        <v>Perusterveydenhuolto investointimenot yhteensä</v>
      </c>
    </row>
    <row r="1420" spans="1:16" ht="18" x14ac:dyDescent="0.3">
      <c r="A1420" s="1" t="s">
        <v>63</v>
      </c>
      <c r="B1420" s="1" t="s">
        <v>257</v>
      </c>
      <c r="C1420" s="1">
        <v>-0.20899999999999999</v>
      </c>
      <c r="D1420" s="1">
        <v>2.0534462020105299E-4</v>
      </c>
      <c r="E1420" s="1" t="s">
        <v>337</v>
      </c>
      <c r="F1420" s="3">
        <v>31</v>
      </c>
      <c r="G1420" s="3">
        <v>9</v>
      </c>
      <c r="H1420">
        <f>VLOOKUP(A1420,Taul1!A2:C834,3)</f>
        <v>1</v>
      </c>
      <c r="I1420" t="str">
        <f>VLOOKUP(A1420,Taul1!A2:C834,2)</f>
        <v>Alemman korkeakouluasteen tutkinnon suorittaneet, miehet</v>
      </c>
      <c r="L1420" t="s">
        <v>1663</v>
      </c>
      <c r="M1420" t="str">
        <f t="shared" si="22"/>
        <v>31,9,-3</v>
      </c>
      <c r="O1420">
        <f>VLOOKUP(B1420,Taul1!A2:C834,3)</f>
        <v>0</v>
      </c>
      <c r="P1420" t="str">
        <f>VLOOKUP(B1420,Taul1!A2:C834,2)</f>
        <v>Erikoissairaanhoito investointimenot yhteensä</v>
      </c>
    </row>
    <row r="1421" spans="1:16" ht="18" x14ac:dyDescent="0.3">
      <c r="A1421" s="1" t="s">
        <v>63</v>
      </c>
      <c r="B1421" s="1" t="s">
        <v>259</v>
      </c>
      <c r="C1421" s="1">
        <v>-0.13300000000000001</v>
      </c>
      <c r="D1421" s="1">
        <v>1.9450735218479301E-2</v>
      </c>
      <c r="E1421" s="1" t="s">
        <v>337</v>
      </c>
      <c r="F1421" s="3">
        <v>31</v>
      </c>
      <c r="G1421" s="3">
        <v>10</v>
      </c>
      <c r="H1421">
        <f>VLOOKUP(A1421,Taul1!A2:C834,3)</f>
        <v>1</v>
      </c>
      <c r="I1421" t="str">
        <f>VLOOKUP(A1421,Taul1!A2:C834,2)</f>
        <v>Alemman korkeakouluasteen tutkinnon suorittaneet, miehet</v>
      </c>
      <c r="L1421" t="s">
        <v>1663</v>
      </c>
      <c r="M1421" t="str">
        <f t="shared" si="22"/>
        <v>31,10,-2</v>
      </c>
      <c r="O1421">
        <f>VLOOKUP(B1421,Taul1!A2:C834,3)</f>
        <v>0</v>
      </c>
      <c r="P1421" t="str">
        <f>VLOOKUP(B1421,Taul1!A2:C834,2)</f>
        <v>Ympäristöterveydenhuolto investointimenot yhteensä</v>
      </c>
    </row>
    <row r="1422" spans="1:16" ht="18" x14ac:dyDescent="0.3">
      <c r="A1422" s="1" t="s">
        <v>63</v>
      </c>
      <c r="B1422" s="1" t="s">
        <v>261</v>
      </c>
      <c r="C1422" s="1">
        <v>-0.13700000000000001</v>
      </c>
      <c r="D1422" s="1">
        <v>1.5711166244077299E-2</v>
      </c>
      <c r="E1422" s="1" t="s">
        <v>337</v>
      </c>
      <c r="F1422" s="3">
        <v>31</v>
      </c>
      <c r="G1422" s="3">
        <v>11</v>
      </c>
      <c r="H1422">
        <f>VLOOKUP(A1422,Taul1!A2:C834,3)</f>
        <v>1</v>
      </c>
      <c r="I1422" t="str">
        <f>VLOOKUP(A1422,Taul1!A2:C834,2)</f>
        <v>Alemman korkeakouluasteen tutkinnon suorittaneet, miehet</v>
      </c>
      <c r="L1422" t="s">
        <v>1663</v>
      </c>
      <c r="M1422" t="str">
        <f t="shared" si="22"/>
        <v>31,11,-2</v>
      </c>
      <c r="O1422">
        <f>VLOOKUP(B1422,Taul1!A2:C834,3)</f>
        <v>0</v>
      </c>
      <c r="P1422" t="str">
        <f>VLOOKUP(B1422,Taul1!A2:C834,2)</f>
        <v>Muu sosiaali- ja terveystoiminta investointimenot yhteensä</v>
      </c>
    </row>
    <row r="1423" spans="1:16" ht="18" x14ac:dyDescent="0.3">
      <c r="A1423" s="1" t="s">
        <v>63</v>
      </c>
      <c r="B1423" s="1" t="s">
        <v>263</v>
      </c>
      <c r="C1423" s="1">
        <v>-5.3999999999999999E-2</v>
      </c>
      <c r="D1423" s="1">
        <v>0.34484933251852301</v>
      </c>
      <c r="E1423" s="1" t="s">
        <v>337</v>
      </c>
      <c r="F1423" s="3">
        <v>31</v>
      </c>
      <c r="G1423" s="3">
        <v>12</v>
      </c>
      <c r="H1423">
        <f>VLOOKUP(A1423,Taul1!A2:C834,3)</f>
        <v>1</v>
      </c>
      <c r="I1423" t="str">
        <f>VLOOKUP(A1423,Taul1!A2:C834,2)</f>
        <v>Alemman korkeakouluasteen tutkinnon suorittaneet, miehet</v>
      </c>
      <c r="L1423" t="s">
        <v>1663</v>
      </c>
      <c r="M1423" t="str">
        <f t="shared" si="22"/>
        <v>31,12,-1</v>
      </c>
      <c r="O1423">
        <f>VLOOKUP(B1423,Taul1!A2:C834,3)</f>
        <v>0</v>
      </c>
      <c r="P1423" t="str">
        <f>VLOOKUP(B1423,Taul1!A2:C834,2)</f>
        <v>Sosiaali- ja terveystoiminta yhteensä investointimenot yhteensä</v>
      </c>
    </row>
    <row r="1424" spans="1:16" ht="18" x14ac:dyDescent="0.3">
      <c r="A1424" s="1" t="s">
        <v>63</v>
      </c>
      <c r="B1424" s="1" t="s">
        <v>265</v>
      </c>
      <c r="C1424" s="1">
        <v>0.11899999999999999</v>
      </c>
      <c r="D1424" s="1">
        <v>3.6937450950378301E-2</v>
      </c>
      <c r="E1424" s="1" t="s">
        <v>337</v>
      </c>
      <c r="F1424" s="3">
        <v>31</v>
      </c>
      <c r="G1424" s="3">
        <v>13</v>
      </c>
      <c r="H1424">
        <f>VLOOKUP(A1424,Taul1!A2:C834,3)</f>
        <v>1</v>
      </c>
      <c r="I1424" t="str">
        <f>VLOOKUP(A1424,Taul1!A2:C834,2)</f>
        <v>Alemman korkeakouluasteen tutkinnon suorittaneet, miehet</v>
      </c>
      <c r="L1424" t="s">
        <v>1663</v>
      </c>
      <c r="M1424" t="str">
        <f t="shared" si="22"/>
        <v>31,13,1</v>
      </c>
      <c r="O1424">
        <f>VLOOKUP(B1424,Taul1!A2:C834,3)</f>
        <v>0</v>
      </c>
      <c r="P1424" t="str">
        <f>VLOOKUP(B1424,Taul1!A2:C834,2)</f>
        <v>Varhaiskasvatus investointimenot yhteensä</v>
      </c>
    </row>
    <row r="1425" spans="1:16" ht="18" x14ac:dyDescent="0.3">
      <c r="A1425" s="1" t="s">
        <v>63</v>
      </c>
      <c r="B1425" s="1" t="s">
        <v>267</v>
      </c>
      <c r="C1425" s="1">
        <v>-6.2E-2</v>
      </c>
      <c r="D1425" s="1">
        <v>0.275074654918328</v>
      </c>
      <c r="E1425" s="1" t="s">
        <v>337</v>
      </c>
      <c r="F1425" s="3">
        <v>31</v>
      </c>
      <c r="G1425" s="3">
        <v>14</v>
      </c>
      <c r="H1425">
        <f>VLOOKUP(A1425,Taul1!A2:C834,3)</f>
        <v>1</v>
      </c>
      <c r="I1425" t="str">
        <f>VLOOKUP(A1425,Taul1!A2:C834,2)</f>
        <v>Alemman korkeakouluasteen tutkinnon suorittaneet, miehet</v>
      </c>
      <c r="L1425" t="s">
        <v>1663</v>
      </c>
      <c r="M1425" t="str">
        <f t="shared" si="22"/>
        <v>31,14,-1</v>
      </c>
      <c r="O1425">
        <f>VLOOKUP(B1425,Taul1!A2:C834,3)</f>
        <v>0</v>
      </c>
      <c r="P1425" t="str">
        <f>VLOOKUP(B1425,Taul1!A2:C834,2)</f>
        <v>Esiopetus investointimenot yhteensä</v>
      </c>
    </row>
    <row r="1426" spans="1:16" ht="18" x14ac:dyDescent="0.3">
      <c r="A1426" s="1" t="s">
        <v>63</v>
      </c>
      <c r="B1426" s="1" t="s">
        <v>269</v>
      </c>
      <c r="C1426" s="1">
        <v>0.21299999999999999</v>
      </c>
      <c r="D1426" s="1">
        <v>1.5813834344491299E-4</v>
      </c>
      <c r="E1426" s="1" t="s">
        <v>337</v>
      </c>
      <c r="F1426" s="3">
        <v>31</v>
      </c>
      <c r="G1426" s="3">
        <v>15</v>
      </c>
      <c r="H1426">
        <f>VLOOKUP(A1426,Taul1!A2:C834,3)</f>
        <v>1</v>
      </c>
      <c r="I1426" t="str">
        <f>VLOOKUP(A1426,Taul1!A2:C834,2)</f>
        <v>Alemman korkeakouluasteen tutkinnon suorittaneet, miehet</v>
      </c>
      <c r="L1426" t="s">
        <v>1663</v>
      </c>
      <c r="M1426" t="str">
        <f t="shared" si="22"/>
        <v>31,15,2</v>
      </c>
      <c r="O1426">
        <f>VLOOKUP(B1426,Taul1!A2:C834,3)</f>
        <v>0</v>
      </c>
      <c r="P1426" t="str">
        <f>VLOOKUP(B1426,Taul1!A2:C834,2)</f>
        <v>Perusopetus investointimenot yhteensä</v>
      </c>
    </row>
    <row r="1427" spans="1:16" ht="18" x14ac:dyDescent="0.3">
      <c r="A1427" s="1" t="s">
        <v>63</v>
      </c>
      <c r="B1427" s="1" t="s">
        <v>271</v>
      </c>
      <c r="C1427" s="1">
        <v>-0.16700000000000001</v>
      </c>
      <c r="D1427" s="1">
        <v>3.2119303535914599E-3</v>
      </c>
      <c r="E1427" s="1" t="s">
        <v>337</v>
      </c>
      <c r="F1427" s="3">
        <v>31</v>
      </c>
      <c r="G1427" s="3">
        <v>16</v>
      </c>
      <c r="H1427">
        <f>VLOOKUP(A1427,Taul1!A2:C834,3)</f>
        <v>1</v>
      </c>
      <c r="I1427" t="str">
        <f>VLOOKUP(A1427,Taul1!A2:C834,2)</f>
        <v>Alemman korkeakouluasteen tutkinnon suorittaneet, miehet</v>
      </c>
      <c r="L1427" t="s">
        <v>1663</v>
      </c>
      <c r="M1427" t="str">
        <f t="shared" si="22"/>
        <v>31,16,-2</v>
      </c>
      <c r="O1427">
        <f>VLOOKUP(B1427,Taul1!A2:C834,3)</f>
        <v>0</v>
      </c>
      <c r="P1427" t="str">
        <f>VLOOKUP(B1427,Taul1!A2:C834,2)</f>
        <v>Lukiokoulutus investointimenot yhteensä</v>
      </c>
    </row>
    <row r="1428" spans="1:16" ht="18" x14ac:dyDescent="0.3">
      <c r="A1428" s="1" t="s">
        <v>63</v>
      </c>
      <c r="B1428" s="1" t="s">
        <v>273</v>
      </c>
      <c r="C1428" s="1">
        <v>-0.23200000000000001</v>
      </c>
      <c r="D1428" s="1">
        <v>3.7004957896047401E-5</v>
      </c>
      <c r="E1428" s="1" t="s">
        <v>337</v>
      </c>
      <c r="F1428" s="3">
        <v>31</v>
      </c>
      <c r="G1428" s="3">
        <v>17</v>
      </c>
      <c r="H1428">
        <f>VLOOKUP(A1428,Taul1!A2:C834,3)</f>
        <v>1</v>
      </c>
      <c r="I1428" t="str">
        <f>VLOOKUP(A1428,Taul1!A2:C834,2)</f>
        <v>Alemman korkeakouluasteen tutkinnon suorittaneet, miehet</v>
      </c>
      <c r="L1428" t="s">
        <v>1663</v>
      </c>
      <c r="M1428" t="str">
        <f t="shared" si="22"/>
        <v>31,17,-3</v>
      </c>
      <c r="O1428">
        <f>VLOOKUP(B1428,Taul1!A2:C834,3)</f>
        <v>0</v>
      </c>
      <c r="P1428" t="str">
        <f>VLOOKUP(B1428,Taul1!A2:C834,2)</f>
        <v>Ammatillinen koulutus investointimenot yhteensä</v>
      </c>
    </row>
    <row r="1429" spans="1:16" ht="18" x14ac:dyDescent="0.3">
      <c r="A1429" s="1" t="s">
        <v>63</v>
      </c>
      <c r="B1429" s="1" t="s">
        <v>275</v>
      </c>
      <c r="C1429" s="1">
        <v>-0.17699999999999999</v>
      </c>
      <c r="D1429" s="1">
        <v>1.7522894760911799E-3</v>
      </c>
      <c r="E1429" s="1" t="s">
        <v>337</v>
      </c>
      <c r="F1429" s="3">
        <v>31</v>
      </c>
      <c r="G1429" s="3">
        <v>18</v>
      </c>
      <c r="H1429">
        <f>VLOOKUP(A1429,Taul1!A2:C834,3)</f>
        <v>1</v>
      </c>
      <c r="I1429" t="str">
        <f>VLOOKUP(A1429,Taul1!A2:C834,2)</f>
        <v>Alemman korkeakouluasteen tutkinnon suorittaneet, miehet</v>
      </c>
      <c r="L1429" t="s">
        <v>1663</v>
      </c>
      <c r="M1429" t="str">
        <f t="shared" si="22"/>
        <v>31,18,-2</v>
      </c>
      <c r="O1429">
        <f>VLOOKUP(B1429,Taul1!A2:C834,3)</f>
        <v>0</v>
      </c>
      <c r="P1429" t="str">
        <f>VLOOKUP(B1429,Taul1!A2:C834,2)</f>
        <v>Kansalaisopistojen vapaa sivistystyö investointimenot yhteensä</v>
      </c>
    </row>
    <row r="1430" spans="1:16" ht="18" x14ac:dyDescent="0.3">
      <c r="A1430" s="1" t="s">
        <v>63</v>
      </c>
      <c r="B1430" s="1" t="s">
        <v>277</v>
      </c>
      <c r="C1430" s="1">
        <v>-0.157</v>
      </c>
      <c r="D1430" s="1">
        <v>5.5516416930660997E-3</v>
      </c>
      <c r="E1430" s="1" t="s">
        <v>337</v>
      </c>
      <c r="F1430" s="3">
        <v>31</v>
      </c>
      <c r="G1430" s="3">
        <v>19</v>
      </c>
      <c r="H1430">
        <f>VLOOKUP(A1430,Taul1!A2:C834,3)</f>
        <v>1</v>
      </c>
      <c r="I1430" t="str">
        <f>VLOOKUP(A1430,Taul1!A2:C834,2)</f>
        <v>Alemman korkeakouluasteen tutkinnon suorittaneet, miehet</v>
      </c>
      <c r="L1430" t="s">
        <v>1663</v>
      </c>
      <c r="M1430" t="str">
        <f t="shared" si="22"/>
        <v>31,19,-2</v>
      </c>
      <c r="O1430">
        <f>VLOOKUP(B1430,Taul1!A2:C834,3)</f>
        <v>0</v>
      </c>
      <c r="P1430" t="str">
        <f>VLOOKUP(B1430,Taul1!A2:C834,2)</f>
        <v>Taiteen perusopetus investointimenot yhteensä</v>
      </c>
    </row>
    <row r="1431" spans="1:16" ht="18" x14ac:dyDescent="0.3">
      <c r="A1431" s="1" t="s">
        <v>63</v>
      </c>
      <c r="B1431" s="1" t="s">
        <v>279</v>
      </c>
      <c r="C1431" s="1">
        <v>-0.13700000000000001</v>
      </c>
      <c r="D1431" s="1">
        <v>1.5962395944512701E-2</v>
      </c>
      <c r="E1431" s="1" t="s">
        <v>337</v>
      </c>
      <c r="F1431" s="3">
        <v>31</v>
      </c>
      <c r="G1431" s="3">
        <v>20</v>
      </c>
      <c r="H1431">
        <f>VLOOKUP(A1431,Taul1!A2:C834,3)</f>
        <v>1</v>
      </c>
      <c r="I1431" t="str">
        <f>VLOOKUP(A1431,Taul1!A2:C834,2)</f>
        <v>Alemman korkeakouluasteen tutkinnon suorittaneet, miehet</v>
      </c>
      <c r="L1431" t="s">
        <v>1663</v>
      </c>
      <c r="M1431" t="str">
        <f t="shared" si="22"/>
        <v>31,20,-2</v>
      </c>
      <c r="O1431">
        <f>VLOOKUP(B1431,Taul1!A2:C834,3)</f>
        <v>0</v>
      </c>
      <c r="P1431" t="str">
        <f>VLOOKUP(B1431,Taul1!A2:C834,2)</f>
        <v>Muu opetustoiminta investointimenot yhteensä</v>
      </c>
    </row>
    <row r="1432" spans="1:16" ht="18" x14ac:dyDescent="0.3">
      <c r="A1432" s="1" t="s">
        <v>63</v>
      </c>
      <c r="B1432" s="1" t="s">
        <v>281</v>
      </c>
      <c r="C1432" s="1">
        <v>-6.0000000000000001E-3</v>
      </c>
      <c r="D1432" s="1">
        <v>0.92090794682987998</v>
      </c>
      <c r="E1432" s="1" t="s">
        <v>337</v>
      </c>
      <c r="F1432" s="3">
        <v>31</v>
      </c>
      <c r="G1432" s="3">
        <v>21</v>
      </c>
      <c r="H1432">
        <f>VLOOKUP(A1432,Taul1!A2:C834,3)</f>
        <v>1</v>
      </c>
      <c r="I1432" t="str">
        <f>VLOOKUP(A1432,Taul1!A2:C834,2)</f>
        <v>Alemman korkeakouluasteen tutkinnon suorittaneet, miehet</v>
      </c>
      <c r="L1432" t="s">
        <v>1663</v>
      </c>
      <c r="M1432" t="str">
        <f t="shared" si="22"/>
        <v>31,21,-1</v>
      </c>
      <c r="O1432">
        <f>VLOOKUP(B1432,Taul1!A2:C834,3)</f>
        <v>0</v>
      </c>
      <c r="P1432" t="str">
        <f>VLOOKUP(B1432,Taul1!A2:C834,2)</f>
        <v>Kirjastotoiminta investointimenot yhteensä</v>
      </c>
    </row>
    <row r="1433" spans="1:16" ht="18" x14ac:dyDescent="0.3">
      <c r="A1433" s="1" t="s">
        <v>63</v>
      </c>
      <c r="B1433" s="1" t="s">
        <v>283</v>
      </c>
      <c r="C1433" s="1">
        <v>0.20899999999999999</v>
      </c>
      <c r="D1433" s="1">
        <v>2.0323915152919899E-4</v>
      </c>
      <c r="E1433" s="1" t="s">
        <v>337</v>
      </c>
      <c r="F1433" s="3">
        <v>31</v>
      </c>
      <c r="G1433" s="3">
        <v>22</v>
      </c>
      <c r="H1433">
        <f>VLOOKUP(A1433,Taul1!A2:C834,3)</f>
        <v>1</v>
      </c>
      <c r="I1433" t="str">
        <f>VLOOKUP(A1433,Taul1!A2:C834,2)</f>
        <v>Alemman korkeakouluasteen tutkinnon suorittaneet, miehet</v>
      </c>
      <c r="L1433" t="s">
        <v>1663</v>
      </c>
      <c r="M1433" t="str">
        <f t="shared" si="22"/>
        <v>31,22,2</v>
      </c>
      <c r="O1433">
        <f>VLOOKUP(B1433,Taul1!A2:C834,3)</f>
        <v>0</v>
      </c>
      <c r="P1433" t="str">
        <f>VLOOKUP(B1433,Taul1!A2:C834,2)</f>
        <v>Liikunta ja ulkoilu investointimenot yhteensä</v>
      </c>
    </row>
    <row r="1434" spans="1:16" ht="18" x14ac:dyDescent="0.3">
      <c r="A1434" s="1" t="s">
        <v>63</v>
      </c>
      <c r="B1434" s="1" t="s">
        <v>285</v>
      </c>
      <c r="C1434" s="1">
        <v>-0.11600000000000001</v>
      </c>
      <c r="D1434" s="1">
        <v>4.1930418520761799E-2</v>
      </c>
      <c r="E1434" s="1" t="s">
        <v>337</v>
      </c>
      <c r="F1434" s="3">
        <v>31</v>
      </c>
      <c r="G1434" s="3">
        <v>23</v>
      </c>
      <c r="H1434">
        <f>VLOOKUP(A1434,Taul1!A2:C834,3)</f>
        <v>1</v>
      </c>
      <c r="I1434" t="str">
        <f>VLOOKUP(A1434,Taul1!A2:C834,2)</f>
        <v>Alemman korkeakouluasteen tutkinnon suorittaneet, miehet</v>
      </c>
      <c r="L1434" t="s">
        <v>1663</v>
      </c>
      <c r="M1434" t="str">
        <f t="shared" si="22"/>
        <v>31,23,-2</v>
      </c>
      <c r="O1434">
        <f>VLOOKUP(B1434,Taul1!A2:C834,3)</f>
        <v>0</v>
      </c>
      <c r="P1434" t="str">
        <f>VLOOKUP(B1434,Taul1!A2:C834,2)</f>
        <v>Nuorisotoiminta investointimenot yhteensä</v>
      </c>
    </row>
    <row r="1435" spans="1:16" ht="18" x14ac:dyDescent="0.3">
      <c r="A1435" s="1" t="s">
        <v>63</v>
      </c>
      <c r="B1435" s="1" t="s">
        <v>287</v>
      </c>
      <c r="C1435" s="1">
        <v>-0.20499999999999999</v>
      </c>
      <c r="D1435" s="1">
        <v>2.8412422326973199E-4</v>
      </c>
      <c r="E1435" s="1" t="s">
        <v>337</v>
      </c>
      <c r="F1435" s="3">
        <v>31</v>
      </c>
      <c r="G1435" s="3">
        <v>24</v>
      </c>
      <c r="H1435">
        <f>VLOOKUP(A1435,Taul1!A2:C834,3)</f>
        <v>1</v>
      </c>
      <c r="I1435" t="str">
        <f>VLOOKUP(A1435,Taul1!A2:C834,2)</f>
        <v>Alemman korkeakouluasteen tutkinnon suorittaneet, miehet</v>
      </c>
      <c r="L1435" t="s">
        <v>1663</v>
      </c>
      <c r="M1435" t="str">
        <f t="shared" si="22"/>
        <v>31,24,-3</v>
      </c>
      <c r="O1435">
        <f>VLOOKUP(B1435,Taul1!A2:C834,3)</f>
        <v>0</v>
      </c>
      <c r="P1435" t="str">
        <f>VLOOKUP(B1435,Taul1!A2:C834,2)</f>
        <v>Museo- ja näyttelytoiminta investointimenot yhteensä</v>
      </c>
    </row>
    <row r="1436" spans="1:16" ht="18" x14ac:dyDescent="0.3">
      <c r="A1436" s="1" t="s">
        <v>63</v>
      </c>
      <c r="B1436" s="1" t="s">
        <v>289</v>
      </c>
      <c r="C1436" s="1">
        <v>-0.216</v>
      </c>
      <c r="D1436" s="1">
        <v>1.2964184055108601E-4</v>
      </c>
      <c r="E1436" s="1" t="s">
        <v>337</v>
      </c>
      <c r="F1436" s="3">
        <v>31</v>
      </c>
      <c r="G1436" s="3">
        <v>25</v>
      </c>
      <c r="H1436">
        <f>VLOOKUP(A1436,Taul1!A2:C834,3)</f>
        <v>1</v>
      </c>
      <c r="I1436" t="str">
        <f>VLOOKUP(A1436,Taul1!A2:C834,2)</f>
        <v>Alemman korkeakouluasteen tutkinnon suorittaneet, miehet</v>
      </c>
      <c r="L1436" t="s">
        <v>1663</v>
      </c>
      <c r="M1436" t="str">
        <f t="shared" si="22"/>
        <v>31,25,-3</v>
      </c>
      <c r="O1436">
        <f>VLOOKUP(B1436,Taul1!A2:C834,3)</f>
        <v>0</v>
      </c>
      <c r="P1436" t="str">
        <f>VLOOKUP(B1436,Taul1!A2:C834,2)</f>
        <v>Teatteri-, tanssi- ja sirkustoiminta investointimenot yhteensä</v>
      </c>
    </row>
    <row r="1437" spans="1:16" ht="18" x14ac:dyDescent="0.3">
      <c r="A1437" s="1" t="s">
        <v>63</v>
      </c>
      <c r="B1437" s="1" t="s">
        <v>291</v>
      </c>
      <c r="C1437" s="1">
        <v>-0.19</v>
      </c>
      <c r="D1437" s="1">
        <v>7.7998372719545396E-4</v>
      </c>
      <c r="E1437" s="1" t="s">
        <v>337</v>
      </c>
      <c r="F1437" s="3">
        <v>31</v>
      </c>
      <c r="G1437" s="3">
        <v>26</v>
      </c>
      <c r="H1437">
        <f>VLOOKUP(A1437,Taul1!A2:C834,3)</f>
        <v>1</v>
      </c>
      <c r="I1437" t="str">
        <f>VLOOKUP(A1437,Taul1!A2:C834,2)</f>
        <v>Alemman korkeakouluasteen tutkinnon suorittaneet, miehet</v>
      </c>
      <c r="L1437" t="s">
        <v>1663</v>
      </c>
      <c r="M1437" t="str">
        <f t="shared" si="22"/>
        <v>31,26,-2</v>
      </c>
      <c r="O1437">
        <f>VLOOKUP(B1437,Taul1!A2:C834,3)</f>
        <v>0</v>
      </c>
      <c r="P1437" t="str">
        <f>VLOOKUP(B1437,Taul1!A2:C834,2)</f>
        <v>Musiikkitoiminta investointimenot yhteensä</v>
      </c>
    </row>
    <row r="1438" spans="1:16" ht="18" x14ac:dyDescent="0.3">
      <c r="A1438" s="1" t="s">
        <v>63</v>
      </c>
      <c r="B1438" s="1" t="s">
        <v>293</v>
      </c>
      <c r="C1438" s="1">
        <v>-0.13900000000000001</v>
      </c>
      <c r="D1438" s="1">
        <v>1.41189209657589E-2</v>
      </c>
      <c r="E1438" s="1" t="s">
        <v>337</v>
      </c>
      <c r="F1438" s="3">
        <v>31</v>
      </c>
      <c r="G1438" s="3">
        <v>27</v>
      </c>
      <c r="H1438">
        <f>VLOOKUP(A1438,Taul1!A2:C834,3)</f>
        <v>1</v>
      </c>
      <c r="I1438" t="str">
        <f>VLOOKUP(A1438,Taul1!A2:C834,2)</f>
        <v>Alemman korkeakouluasteen tutkinnon suorittaneet, miehet</v>
      </c>
      <c r="L1438" t="s">
        <v>1663</v>
      </c>
      <c r="M1438" t="str">
        <f t="shared" si="22"/>
        <v>31,27,-2</v>
      </c>
      <c r="O1438">
        <f>VLOOKUP(B1438,Taul1!A2:C834,3)</f>
        <v>0</v>
      </c>
      <c r="P1438" t="str">
        <f>VLOOKUP(B1438,Taul1!A2:C834,2)</f>
        <v>Muu kulttuuritoiminta investointimenot yhteensä</v>
      </c>
    </row>
    <row r="1439" spans="1:16" ht="18" x14ac:dyDescent="0.3">
      <c r="A1439" s="1" t="s">
        <v>63</v>
      </c>
      <c r="B1439" s="1" t="s">
        <v>295</v>
      </c>
      <c r="C1439" s="1">
        <v>0.217</v>
      </c>
      <c r="D1439" s="1">
        <v>1.13856667832479E-4</v>
      </c>
      <c r="E1439" s="1" t="s">
        <v>337</v>
      </c>
      <c r="F1439" s="3">
        <v>31</v>
      </c>
      <c r="G1439" s="3">
        <v>28</v>
      </c>
      <c r="H1439">
        <f>VLOOKUP(A1439,Taul1!A2:C834,3)</f>
        <v>1</v>
      </c>
      <c r="I1439" t="str">
        <f>VLOOKUP(A1439,Taul1!A2:C834,2)</f>
        <v>Alemman korkeakouluasteen tutkinnon suorittaneet, miehet</v>
      </c>
      <c r="L1439" t="s">
        <v>1663</v>
      </c>
      <c r="M1439" t="str">
        <f t="shared" si="22"/>
        <v>31,28,2</v>
      </c>
      <c r="O1439">
        <f>VLOOKUP(B1439,Taul1!A2:C834,3)</f>
        <v>0</v>
      </c>
      <c r="P1439" t="str">
        <f>VLOOKUP(B1439,Taul1!A2:C834,2)</f>
        <v>Opetus- ja kulttuuritoiminta yhteensä investointimenot yhteensä</v>
      </c>
    </row>
    <row r="1440" spans="1:16" ht="18" x14ac:dyDescent="0.3">
      <c r="A1440" s="1" t="s">
        <v>63</v>
      </c>
      <c r="B1440" s="1" t="s">
        <v>297</v>
      </c>
      <c r="C1440" s="1">
        <v>-3.4000000000000002E-2</v>
      </c>
      <c r="D1440" s="1">
        <v>0.54726553986944304</v>
      </c>
      <c r="E1440" s="1" t="s">
        <v>337</v>
      </c>
      <c r="F1440" s="3">
        <v>31</v>
      </c>
      <c r="G1440" s="3">
        <v>29</v>
      </c>
      <c r="H1440">
        <f>VLOOKUP(A1440,Taul1!A2:C834,3)</f>
        <v>1</v>
      </c>
      <c r="I1440" t="str">
        <f>VLOOKUP(A1440,Taul1!A2:C834,2)</f>
        <v>Alemman korkeakouluasteen tutkinnon suorittaneet, miehet</v>
      </c>
      <c r="L1440" t="s">
        <v>1663</v>
      </c>
      <c r="M1440" t="str">
        <f t="shared" si="22"/>
        <v>31,29,-1</v>
      </c>
      <c r="O1440">
        <f>VLOOKUP(B1440,Taul1!A2:C834,3)</f>
        <v>0</v>
      </c>
      <c r="P1440" t="str">
        <f>VLOOKUP(B1440,Taul1!A2:C834,2)</f>
        <v>Yhdyskuntasuunnittelu investointimenot yhteensä</v>
      </c>
    </row>
    <row r="1441" spans="1:16" ht="18" x14ac:dyDescent="0.3">
      <c r="A1441" s="1" t="s">
        <v>63</v>
      </c>
      <c r="B1441" s="1" t="s">
        <v>299</v>
      </c>
      <c r="C1441" s="1">
        <v>-0.106</v>
      </c>
      <c r="D1441" s="1">
        <v>6.1766336410265903E-2</v>
      </c>
      <c r="E1441" s="1" t="s">
        <v>337</v>
      </c>
      <c r="F1441" s="3">
        <v>31</v>
      </c>
      <c r="G1441" s="3">
        <v>30</v>
      </c>
      <c r="H1441">
        <f>VLOOKUP(A1441,Taul1!A2:C834,3)</f>
        <v>1</v>
      </c>
      <c r="I1441" t="str">
        <f>VLOOKUP(A1441,Taul1!A2:C834,2)</f>
        <v>Alemman korkeakouluasteen tutkinnon suorittaneet, miehet</v>
      </c>
      <c r="L1441" t="s">
        <v>1663</v>
      </c>
      <c r="M1441" t="str">
        <f t="shared" si="22"/>
        <v>31,30,-2</v>
      </c>
      <c r="O1441">
        <f>VLOOKUP(B1441,Taul1!A2:C834,3)</f>
        <v>0</v>
      </c>
      <c r="P1441" t="str">
        <f>VLOOKUP(B1441,Taul1!A2:C834,2)</f>
        <v>Rakennusvalvonta investointimenot yhteensä</v>
      </c>
    </row>
    <row r="1442" spans="1:16" ht="18" x14ac:dyDescent="0.3">
      <c r="A1442" s="1" t="s">
        <v>63</v>
      </c>
      <c r="B1442" s="1" t="s">
        <v>301</v>
      </c>
      <c r="C1442" s="1">
        <v>-0.19400000000000001</v>
      </c>
      <c r="D1442" s="1">
        <v>5.9281844367520199E-4</v>
      </c>
      <c r="E1442" s="1" t="s">
        <v>337</v>
      </c>
      <c r="F1442" s="3">
        <v>31</v>
      </c>
      <c r="G1442" s="3">
        <v>31</v>
      </c>
      <c r="H1442">
        <f>VLOOKUP(A1442,Taul1!A2:C834,3)</f>
        <v>1</v>
      </c>
      <c r="I1442" t="str">
        <f>VLOOKUP(A1442,Taul1!A2:C834,2)</f>
        <v>Alemman korkeakouluasteen tutkinnon suorittaneet, miehet</v>
      </c>
      <c r="L1442" t="s">
        <v>1663</v>
      </c>
      <c r="M1442" t="str">
        <f t="shared" si="22"/>
        <v>31,31,-2</v>
      </c>
      <c r="O1442">
        <f>VLOOKUP(B1442,Taul1!A2:C834,3)</f>
        <v>0</v>
      </c>
      <c r="P1442" t="str">
        <f>VLOOKUP(B1442,Taul1!A2:C834,2)</f>
        <v>Ympäristön huolto investointimenot yhteensä</v>
      </c>
    </row>
    <row r="1443" spans="1:16" ht="18" x14ac:dyDescent="0.3">
      <c r="A1443" s="1" t="s">
        <v>63</v>
      </c>
      <c r="B1443" s="1" t="s">
        <v>303</v>
      </c>
      <c r="C1443" s="1">
        <v>0.16300000000000001</v>
      </c>
      <c r="D1443" s="1">
        <v>3.9937595873604697E-3</v>
      </c>
      <c r="E1443" s="1" t="s">
        <v>337</v>
      </c>
      <c r="F1443" s="3">
        <v>31</v>
      </c>
      <c r="G1443" s="3">
        <v>32</v>
      </c>
      <c r="H1443">
        <f>VLOOKUP(A1443,Taul1!A2:C834,3)</f>
        <v>1</v>
      </c>
      <c r="I1443" t="str">
        <f>VLOOKUP(A1443,Taul1!A2:C834,2)</f>
        <v>Alemman korkeakouluasteen tutkinnon suorittaneet, miehet</v>
      </c>
      <c r="L1443" t="s">
        <v>1663</v>
      </c>
      <c r="M1443" t="str">
        <f t="shared" si="22"/>
        <v>31,32,1</v>
      </c>
      <c r="O1443">
        <f>VLOOKUP(B1443,Taul1!A2:C834,3)</f>
        <v>0</v>
      </c>
      <c r="P1443" t="str">
        <f>VLOOKUP(B1443,Taul1!A2:C834,2)</f>
        <v>Liikenneväylät investointimenot yhteensä</v>
      </c>
    </row>
    <row r="1444" spans="1:16" ht="18" x14ac:dyDescent="0.3">
      <c r="A1444" s="1" t="s">
        <v>63</v>
      </c>
      <c r="B1444" s="1" t="s">
        <v>305</v>
      </c>
      <c r="C1444" s="1">
        <v>8.5999999999999993E-2</v>
      </c>
      <c r="D1444" s="1">
        <v>0.13168084189558499</v>
      </c>
      <c r="E1444" s="1" t="s">
        <v>337</v>
      </c>
      <c r="F1444" s="3">
        <v>31</v>
      </c>
      <c r="G1444" s="3">
        <v>33</v>
      </c>
      <c r="H1444">
        <f>VLOOKUP(A1444,Taul1!A2:C834,3)</f>
        <v>1</v>
      </c>
      <c r="I1444" t="str">
        <f>VLOOKUP(A1444,Taul1!A2:C834,2)</f>
        <v>Alemman korkeakouluasteen tutkinnon suorittaneet, miehet</v>
      </c>
      <c r="L1444" t="s">
        <v>1663</v>
      </c>
      <c r="M1444" t="str">
        <f t="shared" si="22"/>
        <v>31,33,0</v>
      </c>
      <c r="O1444">
        <f>VLOOKUP(B1444,Taul1!A2:C834,3)</f>
        <v>0</v>
      </c>
      <c r="P1444" t="str">
        <f>VLOOKUP(B1444,Taul1!A2:C834,2)</f>
        <v>Puistot ja yleiset alueet investointimenot yhteensä</v>
      </c>
    </row>
    <row r="1445" spans="1:16" ht="18" x14ac:dyDescent="0.3">
      <c r="A1445" s="1" t="s">
        <v>63</v>
      </c>
      <c r="B1445" s="1" t="s">
        <v>307</v>
      </c>
      <c r="C1445" s="1">
        <v>-8.2000000000000003E-2</v>
      </c>
      <c r="D1445" s="1">
        <v>0.14821455742734699</v>
      </c>
      <c r="E1445" s="1" t="s">
        <v>337</v>
      </c>
      <c r="F1445" s="3">
        <v>31</v>
      </c>
      <c r="G1445" s="3">
        <v>34</v>
      </c>
      <c r="H1445">
        <f>VLOOKUP(A1445,Taul1!A2:C834,3)</f>
        <v>1</v>
      </c>
      <c r="I1445" t="str">
        <f>VLOOKUP(A1445,Taul1!A2:C834,2)</f>
        <v>Alemman korkeakouluasteen tutkinnon suorittaneet, miehet</v>
      </c>
      <c r="L1445" t="s">
        <v>1663</v>
      </c>
      <c r="M1445" t="str">
        <f t="shared" si="22"/>
        <v>31,34,-1</v>
      </c>
      <c r="O1445">
        <f>VLOOKUP(B1445,Taul1!A2:C834,3)</f>
        <v>0</v>
      </c>
      <c r="P1445" t="str">
        <f>VLOOKUP(B1445,Taul1!A2:C834,2)</f>
        <v>Palo- ja pelastustoiminta investointimenot yhteensä</v>
      </c>
    </row>
    <row r="1446" spans="1:16" ht="18" x14ac:dyDescent="0.3">
      <c r="A1446" s="1" t="s">
        <v>63</v>
      </c>
      <c r="B1446" s="1" t="s">
        <v>309</v>
      </c>
      <c r="C1446" s="1">
        <v>-4.7E-2</v>
      </c>
      <c r="D1446" s="1">
        <v>0.40761247506531401</v>
      </c>
      <c r="E1446" s="1" t="s">
        <v>337</v>
      </c>
      <c r="F1446" s="3">
        <v>31</v>
      </c>
      <c r="G1446" s="3">
        <v>35</v>
      </c>
      <c r="H1446">
        <f>VLOOKUP(A1446,Taul1!A2:C834,3)</f>
        <v>1</v>
      </c>
      <c r="I1446" t="str">
        <f>VLOOKUP(A1446,Taul1!A2:C834,2)</f>
        <v>Alemman korkeakouluasteen tutkinnon suorittaneet, miehet</v>
      </c>
      <c r="L1446" t="s">
        <v>1663</v>
      </c>
      <c r="M1446" t="str">
        <f t="shared" si="22"/>
        <v>31,35,-1</v>
      </c>
      <c r="O1446">
        <f>VLOOKUP(B1446,Taul1!A2:C834,3)</f>
        <v>0</v>
      </c>
      <c r="P1446" t="str">
        <f>VLOOKUP(B1446,Taul1!A2:C834,2)</f>
        <v>Lomituspalvelut investointimenot yhteensä</v>
      </c>
    </row>
    <row r="1447" spans="1:16" ht="18" x14ac:dyDescent="0.3">
      <c r="A1447" s="1" t="s">
        <v>63</v>
      </c>
      <c r="B1447" s="1" t="s">
        <v>311</v>
      </c>
      <c r="C1447" s="1">
        <v>-8.2000000000000003E-2</v>
      </c>
      <c r="D1447" s="1">
        <v>0.15014386158589399</v>
      </c>
      <c r="E1447" s="1" t="s">
        <v>337</v>
      </c>
      <c r="F1447" s="3">
        <v>31</v>
      </c>
      <c r="G1447" s="3">
        <v>36</v>
      </c>
      <c r="H1447">
        <f>VLOOKUP(A1447,Taul1!A2:C834,3)</f>
        <v>1</v>
      </c>
      <c r="I1447" t="str">
        <f>VLOOKUP(A1447,Taul1!A2:C834,2)</f>
        <v>Alemman korkeakouluasteen tutkinnon suorittaneet, miehet</v>
      </c>
      <c r="L1447" t="s">
        <v>1663</v>
      </c>
      <c r="M1447" t="str">
        <f t="shared" si="22"/>
        <v>31,36,-1</v>
      </c>
      <c r="O1447">
        <f>VLOOKUP(B1447,Taul1!A2:C834,3)</f>
        <v>0</v>
      </c>
      <c r="P1447" t="str">
        <f>VLOOKUP(B1447,Taul1!A2:C834,2)</f>
        <v>Tila- ja vuokrauspalvelut investointimenot yhteensä</v>
      </c>
    </row>
    <row r="1448" spans="1:16" ht="18" x14ac:dyDescent="0.3">
      <c r="A1448" s="1" t="s">
        <v>63</v>
      </c>
      <c r="B1448" s="1" t="s">
        <v>313</v>
      </c>
      <c r="C1448" s="1">
        <v>-2.8000000000000001E-2</v>
      </c>
      <c r="D1448" s="1">
        <v>0.62389273230162801</v>
      </c>
      <c r="E1448" s="1" t="s">
        <v>337</v>
      </c>
      <c r="F1448" s="3">
        <v>31</v>
      </c>
      <c r="G1448" s="3">
        <v>37</v>
      </c>
      <c r="H1448">
        <f>VLOOKUP(A1448,Taul1!A2:C834,3)</f>
        <v>1</v>
      </c>
      <c r="I1448" t="str">
        <f>VLOOKUP(A1448,Taul1!A2:C834,2)</f>
        <v>Alemman korkeakouluasteen tutkinnon suorittaneet, miehet</v>
      </c>
      <c r="L1448" t="s">
        <v>1663</v>
      </c>
      <c r="M1448" t="str">
        <f t="shared" si="22"/>
        <v>31,37,-1</v>
      </c>
      <c r="O1448">
        <f>VLOOKUP(B1448,Taul1!A2:C834,3)</f>
        <v>0</v>
      </c>
      <c r="P1448" t="str">
        <f>VLOOKUP(B1448,Taul1!A2:C834,2)</f>
        <v>Tukipalvelut investointimenot yhteensä</v>
      </c>
    </row>
    <row r="1449" spans="1:16" ht="18" x14ac:dyDescent="0.3">
      <c r="A1449" s="1" t="s">
        <v>63</v>
      </c>
      <c r="B1449" s="1" t="s">
        <v>315</v>
      </c>
      <c r="C1449" s="1">
        <v>0.113</v>
      </c>
      <c r="D1449" s="1">
        <v>4.7268930255936099E-2</v>
      </c>
      <c r="E1449" s="1" t="s">
        <v>337</v>
      </c>
      <c r="F1449" s="3">
        <v>31</v>
      </c>
      <c r="G1449" s="3">
        <v>38</v>
      </c>
      <c r="H1449">
        <f>VLOOKUP(A1449,Taul1!A2:C834,3)</f>
        <v>1</v>
      </c>
      <c r="I1449" t="str">
        <f>VLOOKUP(A1449,Taul1!A2:C834,2)</f>
        <v>Alemman korkeakouluasteen tutkinnon suorittaneet, miehet</v>
      </c>
      <c r="L1449" t="s">
        <v>1663</v>
      </c>
      <c r="M1449" t="str">
        <f t="shared" si="22"/>
        <v>31,38,1</v>
      </c>
      <c r="O1449">
        <f>VLOOKUP(B1449,Taul1!A2:C834,3)</f>
        <v>0</v>
      </c>
      <c r="P1449" t="str">
        <f>VLOOKUP(B1449,Taul1!A2:C834,2)</f>
        <v>Elinkeinoelämän edistäminen investointimenot yhteensä</v>
      </c>
    </row>
    <row r="1450" spans="1:16" ht="18" x14ac:dyDescent="0.3">
      <c r="A1450" s="1" t="s">
        <v>63</v>
      </c>
      <c r="B1450" s="1" t="s">
        <v>317</v>
      </c>
      <c r="C1450" s="1">
        <v>9.6000000000000002E-2</v>
      </c>
      <c r="D1450" s="1">
        <v>9.1387213265836806E-2</v>
      </c>
      <c r="E1450" s="1" t="s">
        <v>337</v>
      </c>
      <c r="F1450" s="3">
        <v>31</v>
      </c>
      <c r="G1450" s="3">
        <v>39</v>
      </c>
      <c r="H1450">
        <f>VLOOKUP(A1450,Taul1!A2:C834,3)</f>
        <v>1</v>
      </c>
      <c r="I1450" t="str">
        <f>VLOOKUP(A1450,Taul1!A2:C834,2)</f>
        <v>Alemman korkeakouluasteen tutkinnon suorittaneet, miehet</v>
      </c>
      <c r="L1450" t="s">
        <v>1663</v>
      </c>
      <c r="M1450" t="str">
        <f t="shared" si="22"/>
        <v>31,39,0</v>
      </c>
      <c r="O1450">
        <f>VLOOKUP(B1450,Taul1!A2:C834,3)</f>
        <v>0</v>
      </c>
      <c r="P1450" t="str">
        <f>VLOOKUP(B1450,Taul1!A2:C834,2)</f>
        <v>Vesihuolto investointimenot yhteensä</v>
      </c>
    </row>
    <row r="1451" spans="1:16" ht="18" x14ac:dyDescent="0.3">
      <c r="A1451" s="1" t="s">
        <v>63</v>
      </c>
      <c r="B1451" s="1" t="s">
        <v>319</v>
      </c>
      <c r="C1451" s="1">
        <v>5.1999999999999998E-2</v>
      </c>
      <c r="D1451" s="1">
        <v>0.361304846291226</v>
      </c>
      <c r="E1451" s="1" t="s">
        <v>337</v>
      </c>
      <c r="F1451" s="3">
        <v>31</v>
      </c>
      <c r="G1451" s="3">
        <v>40</v>
      </c>
      <c r="H1451">
        <f>VLOOKUP(A1451,Taul1!A2:C834,3)</f>
        <v>1</v>
      </c>
      <c r="I1451" t="str">
        <f>VLOOKUP(A1451,Taul1!A2:C834,2)</f>
        <v>Alemman korkeakouluasteen tutkinnon suorittaneet, miehet</v>
      </c>
      <c r="L1451" t="s">
        <v>1663</v>
      </c>
      <c r="M1451" t="str">
        <f t="shared" si="22"/>
        <v>31,40,0</v>
      </c>
      <c r="O1451">
        <f>VLOOKUP(B1451,Taul1!A2:C834,3)</f>
        <v>0</v>
      </c>
      <c r="P1451" t="str">
        <f>VLOOKUP(B1451,Taul1!A2:C834,2)</f>
        <v>Energiahuolto investointimenot yhteensä</v>
      </c>
    </row>
    <row r="1452" spans="1:16" ht="18" x14ac:dyDescent="0.3">
      <c r="A1452" s="1" t="s">
        <v>63</v>
      </c>
      <c r="B1452" s="1" t="s">
        <v>321</v>
      </c>
      <c r="C1452" s="1">
        <v>-0.04</v>
      </c>
      <c r="D1452" s="1">
        <v>0.48564978241851497</v>
      </c>
      <c r="E1452" s="1" t="s">
        <v>337</v>
      </c>
      <c r="F1452" s="3">
        <v>31</v>
      </c>
      <c r="G1452" s="3">
        <v>41</v>
      </c>
      <c r="H1452">
        <f>VLOOKUP(A1452,Taul1!A2:C834,3)</f>
        <v>1</v>
      </c>
      <c r="I1452" t="str">
        <f>VLOOKUP(A1452,Taul1!A2:C834,2)</f>
        <v>Alemman korkeakouluasteen tutkinnon suorittaneet, miehet</v>
      </c>
      <c r="L1452" t="s">
        <v>1663</v>
      </c>
      <c r="M1452" t="str">
        <f t="shared" si="22"/>
        <v>31,41,-1</v>
      </c>
      <c r="O1452">
        <f>VLOOKUP(B1452,Taul1!A2:C834,3)</f>
        <v>0</v>
      </c>
      <c r="P1452" t="str">
        <f>VLOOKUP(B1452,Taul1!A2:C834,2)</f>
        <v>Jätehuolto investointimenot yhteensä</v>
      </c>
    </row>
    <row r="1453" spans="1:16" ht="18" x14ac:dyDescent="0.3">
      <c r="A1453" s="1" t="s">
        <v>63</v>
      </c>
      <c r="B1453" s="1" t="s">
        <v>323</v>
      </c>
      <c r="C1453" s="1">
        <v>-0.33800000000000002</v>
      </c>
      <c r="D1453" s="2">
        <v>1.02361896736624E-9</v>
      </c>
      <c r="E1453" s="1" t="s">
        <v>337</v>
      </c>
      <c r="F1453" s="3">
        <v>31</v>
      </c>
      <c r="G1453" s="3">
        <v>42</v>
      </c>
      <c r="H1453">
        <f>VLOOKUP(A1453,Taul1!A2:C834,3)</f>
        <v>1</v>
      </c>
      <c r="I1453" t="str">
        <f>VLOOKUP(A1453,Taul1!A2:C834,2)</f>
        <v>Alemman korkeakouluasteen tutkinnon suorittaneet, miehet</v>
      </c>
      <c r="L1453" t="s">
        <v>1663</v>
      </c>
      <c r="M1453" t="str">
        <f t="shared" si="22"/>
        <v>31,42,-4</v>
      </c>
      <c r="O1453">
        <f>VLOOKUP(B1453,Taul1!A2:C834,3)</f>
        <v>0</v>
      </c>
      <c r="P1453" t="str">
        <f>VLOOKUP(B1453,Taul1!A2:C834,2)</f>
        <v>Joukkoliikenne investointimenot yhteensä</v>
      </c>
    </row>
    <row r="1454" spans="1:16" ht="18" x14ac:dyDescent="0.3">
      <c r="A1454" s="1" t="s">
        <v>63</v>
      </c>
      <c r="B1454" s="1" t="s">
        <v>325</v>
      </c>
      <c r="C1454" s="1">
        <v>-0.03</v>
      </c>
      <c r="D1454" s="1">
        <v>0.597731606010379</v>
      </c>
      <c r="E1454" s="1" t="s">
        <v>337</v>
      </c>
      <c r="F1454" s="3">
        <v>31</v>
      </c>
      <c r="G1454" s="3">
        <v>43</v>
      </c>
      <c r="H1454">
        <f>VLOOKUP(A1454,Taul1!A2:C834,3)</f>
        <v>1</v>
      </c>
      <c r="I1454" t="str">
        <f>VLOOKUP(A1454,Taul1!A2:C834,2)</f>
        <v>Alemman korkeakouluasteen tutkinnon suorittaneet, miehet</v>
      </c>
      <c r="L1454" t="s">
        <v>1663</v>
      </c>
      <c r="M1454" t="str">
        <f t="shared" si="22"/>
        <v>31,43,-1</v>
      </c>
      <c r="O1454">
        <f>VLOOKUP(B1454,Taul1!A2:C834,3)</f>
        <v>0</v>
      </c>
      <c r="P1454" t="str">
        <f>VLOOKUP(B1454,Taul1!A2:C834,2)</f>
        <v>Satamatoiminta investointimenot yhteensä</v>
      </c>
    </row>
    <row r="1455" spans="1:16" ht="18" x14ac:dyDescent="0.3">
      <c r="A1455" s="1" t="s">
        <v>63</v>
      </c>
      <c r="B1455" s="1" t="s">
        <v>327</v>
      </c>
      <c r="C1455" s="1">
        <v>0.1</v>
      </c>
      <c r="D1455" s="1">
        <v>7.8280083346291204E-2</v>
      </c>
      <c r="E1455" s="1" t="s">
        <v>337</v>
      </c>
      <c r="F1455" s="3">
        <v>31</v>
      </c>
      <c r="G1455" s="3">
        <v>44</v>
      </c>
      <c r="H1455">
        <f>VLOOKUP(A1455,Taul1!A2:C834,3)</f>
        <v>1</v>
      </c>
      <c r="I1455" t="str">
        <f>VLOOKUP(A1455,Taul1!A2:C834,2)</f>
        <v>Alemman korkeakouluasteen tutkinnon suorittaneet, miehet</v>
      </c>
      <c r="L1455" t="s">
        <v>1663</v>
      </c>
      <c r="M1455" t="str">
        <f t="shared" si="22"/>
        <v>31,44,1</v>
      </c>
      <c r="O1455">
        <f>VLOOKUP(B1455,Taul1!A2:C834,3)</f>
        <v>0</v>
      </c>
      <c r="P1455" t="str">
        <f>VLOOKUP(B1455,Taul1!A2:C834,2)</f>
        <v>Maa- ja metsätilat investointimenot yhteensä</v>
      </c>
    </row>
    <row r="1456" spans="1:16" ht="18" x14ac:dyDescent="0.3">
      <c r="A1456" s="1" t="s">
        <v>63</v>
      </c>
      <c r="B1456" s="1" t="s">
        <v>329</v>
      </c>
      <c r="C1456" s="1">
        <v>0.13600000000000001</v>
      </c>
      <c r="D1456" s="1">
        <v>1.6709594793551202E-2</v>
      </c>
      <c r="E1456" s="1" t="s">
        <v>337</v>
      </c>
      <c r="F1456" s="3">
        <v>31</v>
      </c>
      <c r="G1456" s="3">
        <v>45</v>
      </c>
      <c r="H1456">
        <f>VLOOKUP(A1456,Taul1!A2:C834,3)</f>
        <v>1</v>
      </c>
      <c r="I1456" t="str">
        <f>VLOOKUP(A1456,Taul1!A2:C834,2)</f>
        <v>Alemman korkeakouluasteen tutkinnon suorittaneet, miehet</v>
      </c>
      <c r="L1456" t="s">
        <v>1663</v>
      </c>
      <c r="M1456" t="str">
        <f t="shared" si="22"/>
        <v>31,45,1</v>
      </c>
      <c r="O1456">
        <f>VLOOKUP(B1456,Taul1!A2:C834,3)</f>
        <v>0</v>
      </c>
      <c r="P1456" t="str">
        <f>VLOOKUP(B1456,Taul1!A2:C834,2)</f>
        <v>Muu toiminta investointimenot yhteensä</v>
      </c>
    </row>
    <row r="1457" spans="1:16" ht="18" x14ac:dyDescent="0.3">
      <c r="A1457" s="1" t="s">
        <v>63</v>
      </c>
      <c r="B1457" s="1" t="s">
        <v>331</v>
      </c>
      <c r="C1457" s="1">
        <v>0.32200000000000001</v>
      </c>
      <c r="D1457" s="2">
        <v>6.3612418665925896E-9</v>
      </c>
      <c r="E1457" s="1" t="s">
        <v>337</v>
      </c>
      <c r="F1457" s="3">
        <v>31</v>
      </c>
      <c r="G1457" s="3">
        <v>46</v>
      </c>
      <c r="H1457">
        <f>VLOOKUP(A1457,Taul1!A2:C834,3)</f>
        <v>1</v>
      </c>
      <c r="I1457" t="str">
        <f>VLOOKUP(A1457,Taul1!A2:C834,2)</f>
        <v>Alemman korkeakouluasteen tutkinnon suorittaneet, miehet</v>
      </c>
      <c r="L1457" t="s">
        <v>1663</v>
      </c>
      <c r="M1457" t="str">
        <f t="shared" si="22"/>
        <v>31,46,3</v>
      </c>
      <c r="O1457">
        <f>VLOOKUP(B1457,Taul1!A2:C834,3)</f>
        <v>0</v>
      </c>
      <c r="P1457" t="str">
        <f>VLOOKUP(B1457,Taul1!A2:C834,2)</f>
        <v>Investoinnit yhteensä  investointimenot yhteensä</v>
      </c>
    </row>
    <row r="1458" spans="1:16" ht="18" x14ac:dyDescent="0.3">
      <c r="A1458" s="1" t="s">
        <v>63</v>
      </c>
      <c r="B1458" s="1" t="s">
        <v>117</v>
      </c>
      <c r="C1458" s="1">
        <v>-0.13200000000000001</v>
      </c>
      <c r="D1458" s="1">
        <v>1.9829905019214101E-2</v>
      </c>
      <c r="E1458" s="1" t="s">
        <v>337</v>
      </c>
      <c r="F1458" s="3">
        <v>31</v>
      </c>
      <c r="G1458" s="3">
        <v>47</v>
      </c>
      <c r="H1458">
        <f>VLOOKUP(A1458,Taul1!A2:C834,3)</f>
        <v>1</v>
      </c>
      <c r="I1458" t="str">
        <f>VLOOKUP(A1458,Taul1!A2:C834,2)</f>
        <v>Alemman korkeakouluasteen tutkinnon suorittaneet, miehet</v>
      </c>
      <c r="L1458" t="s">
        <v>1663</v>
      </c>
      <c r="M1458" t="str">
        <f t="shared" si="22"/>
        <v>31,47,-2</v>
      </c>
      <c r="O1458">
        <f>VLOOKUP(B1458,Taul1!A2:C834,3)</f>
        <v>0</v>
      </c>
      <c r="P1458" t="str">
        <f>VLOOKUP(B1458,Taul1!A2:C834,2)</f>
        <v>Taloudellinen huoltosuhde</v>
      </c>
    </row>
    <row r="1459" spans="1:16" ht="18" x14ac:dyDescent="0.3">
      <c r="A1459" s="1" t="s">
        <v>65</v>
      </c>
      <c r="B1459" s="1" t="s">
        <v>241</v>
      </c>
      <c r="C1459" s="1">
        <v>-2.8000000000000001E-2</v>
      </c>
      <c r="D1459" s="1">
        <v>0.61963399414497999</v>
      </c>
      <c r="E1459" s="1" t="s">
        <v>337</v>
      </c>
      <c r="F1459" s="3">
        <v>32</v>
      </c>
      <c r="G1459" s="3">
        <v>1</v>
      </c>
      <c r="H1459">
        <f>VLOOKUP(A1459,Taul1!A2:C834,3)</f>
        <v>1</v>
      </c>
      <c r="I1459" t="str">
        <f>VLOOKUP(A1459,Taul1!A2:C834,2)</f>
        <v>Alemman korkeakouluasteen tutkinon suorittaneet, naiset</v>
      </c>
      <c r="L1459" t="s">
        <v>1663</v>
      </c>
      <c r="M1459" t="str">
        <f t="shared" si="22"/>
        <v>32,1,-1</v>
      </c>
      <c r="O1459">
        <f>VLOOKUP(B1459,Taul1!A2:C834,3)</f>
        <v>0</v>
      </c>
      <c r="P1459" t="str">
        <f>VLOOKUP(B1459,Taul1!A2:C834,2)</f>
        <v>Yleishallinto investointimenot yhteensä</v>
      </c>
    </row>
    <row r="1460" spans="1:16" ht="18" x14ac:dyDescent="0.3">
      <c r="A1460" s="1" t="s">
        <v>65</v>
      </c>
      <c r="B1460" s="1" t="s">
        <v>243</v>
      </c>
      <c r="C1460" s="1">
        <v>-0.27</v>
      </c>
      <c r="D1460" s="1">
        <v>1.4157561217809E-6</v>
      </c>
      <c r="E1460" s="1" t="s">
        <v>337</v>
      </c>
      <c r="F1460" s="3">
        <v>32</v>
      </c>
      <c r="G1460" s="3">
        <v>2</v>
      </c>
      <c r="H1460">
        <f>VLOOKUP(A1460,Taul1!A2:C834,3)</f>
        <v>1</v>
      </c>
      <c r="I1460" t="str">
        <f>VLOOKUP(A1460,Taul1!A2:C834,2)</f>
        <v>Alemman korkeakouluasteen tutkinon suorittaneet, naiset</v>
      </c>
      <c r="L1460" t="s">
        <v>1663</v>
      </c>
      <c r="M1460" t="str">
        <f t="shared" si="22"/>
        <v>32,2,-3</v>
      </c>
      <c r="O1460">
        <f>VLOOKUP(B1460,Taul1!A2:C834,3)</f>
        <v>0</v>
      </c>
      <c r="P1460" t="str">
        <f>VLOOKUP(B1460,Taul1!A2:C834,2)</f>
        <v>Lasten ja perheiden palvelut investointimenot yhteensä</v>
      </c>
    </row>
    <row r="1461" spans="1:16" ht="18" x14ac:dyDescent="0.3">
      <c r="A1461" s="1" t="s">
        <v>65</v>
      </c>
      <c r="B1461" s="1" t="s">
        <v>245</v>
      </c>
      <c r="C1461" s="1">
        <v>-3.6999999999999998E-2</v>
      </c>
      <c r="D1461" s="1">
        <v>0.51288312928739599</v>
      </c>
      <c r="E1461" s="1" t="s">
        <v>337</v>
      </c>
      <c r="F1461" s="3">
        <v>32</v>
      </c>
      <c r="G1461" s="3">
        <v>3</v>
      </c>
      <c r="H1461">
        <f>VLOOKUP(A1461,Taul1!A2:C834,3)</f>
        <v>1</v>
      </c>
      <c r="I1461" t="str">
        <f>VLOOKUP(A1461,Taul1!A2:C834,2)</f>
        <v>Alemman korkeakouluasteen tutkinon suorittaneet, naiset</v>
      </c>
      <c r="L1461" t="s">
        <v>1663</v>
      </c>
      <c r="M1461" t="str">
        <f t="shared" si="22"/>
        <v>32,3,-1</v>
      </c>
      <c r="O1461">
        <f>VLOOKUP(B1461,Taul1!A2:C834,3)</f>
        <v>0</v>
      </c>
      <c r="P1461" t="str">
        <f>VLOOKUP(B1461,Taul1!A2:C834,2)</f>
        <v>Ikääntyneiden palvelut investointimenot yhteensä</v>
      </c>
    </row>
    <row r="1462" spans="1:16" ht="18" x14ac:dyDescent="0.3">
      <c r="A1462" s="1" t="s">
        <v>65</v>
      </c>
      <c r="B1462" s="1" t="s">
        <v>247</v>
      </c>
      <c r="C1462" s="1">
        <v>-0.161</v>
      </c>
      <c r="D1462" s="1">
        <v>4.4456699651600397E-3</v>
      </c>
      <c r="E1462" s="1" t="s">
        <v>337</v>
      </c>
      <c r="F1462" s="3">
        <v>32</v>
      </c>
      <c r="G1462" s="3">
        <v>4</v>
      </c>
      <c r="H1462">
        <f>VLOOKUP(A1462,Taul1!A2:C834,3)</f>
        <v>1</v>
      </c>
      <c r="I1462" t="str">
        <f>VLOOKUP(A1462,Taul1!A2:C834,2)</f>
        <v>Alemman korkeakouluasteen tutkinon suorittaneet, naiset</v>
      </c>
      <c r="L1462" t="s">
        <v>1663</v>
      </c>
      <c r="M1462" t="str">
        <f t="shared" si="22"/>
        <v>32,4,-2</v>
      </c>
      <c r="O1462">
        <f>VLOOKUP(B1462,Taul1!A2:C834,3)</f>
        <v>0</v>
      </c>
      <c r="P1462" t="str">
        <f>VLOOKUP(B1462,Taul1!A2:C834,2)</f>
        <v>Vammaisten palvelut investointimenot yhteensä</v>
      </c>
    </row>
    <row r="1463" spans="1:16" ht="18" x14ac:dyDescent="0.3">
      <c r="A1463" s="1" t="s">
        <v>65</v>
      </c>
      <c r="B1463" s="1" t="s">
        <v>249</v>
      </c>
      <c r="C1463" s="1">
        <v>-0.11899999999999999</v>
      </c>
      <c r="D1463" s="1">
        <v>3.6866951228083297E-2</v>
      </c>
      <c r="E1463" s="1" t="s">
        <v>337</v>
      </c>
      <c r="F1463" s="3">
        <v>32</v>
      </c>
      <c r="G1463" s="3">
        <v>5</v>
      </c>
      <c r="H1463">
        <f>VLOOKUP(A1463,Taul1!A2:C834,3)</f>
        <v>1</v>
      </c>
      <c r="I1463" t="str">
        <f>VLOOKUP(A1463,Taul1!A2:C834,2)</f>
        <v>Alemman korkeakouluasteen tutkinon suorittaneet, naiset</v>
      </c>
      <c r="L1463" t="s">
        <v>1663</v>
      </c>
      <c r="M1463" t="str">
        <f t="shared" si="22"/>
        <v>32,5,-2</v>
      </c>
      <c r="O1463">
        <f>VLOOKUP(B1463,Taul1!A2:C834,3)</f>
        <v>0</v>
      </c>
      <c r="P1463" t="str">
        <f>VLOOKUP(B1463,Taul1!A2:C834,2)</f>
        <v>Kotihoito investointimenot yhteensä</v>
      </c>
    </row>
    <row r="1464" spans="1:16" ht="18" x14ac:dyDescent="0.3">
      <c r="A1464" s="1" t="s">
        <v>65</v>
      </c>
      <c r="B1464" s="1" t="s">
        <v>251</v>
      </c>
      <c r="C1464" s="1">
        <v>-6.6000000000000003E-2</v>
      </c>
      <c r="D1464" s="1">
        <v>0.247283671948796</v>
      </c>
      <c r="E1464" s="1" t="s">
        <v>337</v>
      </c>
      <c r="F1464" s="3">
        <v>32</v>
      </c>
      <c r="G1464" s="3">
        <v>6</v>
      </c>
      <c r="H1464">
        <f>VLOOKUP(A1464,Taul1!A2:C834,3)</f>
        <v>1</v>
      </c>
      <c r="I1464" t="str">
        <f>VLOOKUP(A1464,Taul1!A2:C834,2)</f>
        <v>Alemman korkeakouluasteen tutkinon suorittaneet, naiset</v>
      </c>
      <c r="L1464" t="s">
        <v>1663</v>
      </c>
      <c r="M1464" t="str">
        <f t="shared" si="22"/>
        <v>32,6,-1</v>
      </c>
      <c r="O1464">
        <f>VLOOKUP(B1464,Taul1!A2:C834,3)</f>
        <v>0</v>
      </c>
      <c r="P1464" t="str">
        <f>VLOOKUP(B1464,Taul1!A2:C834,2)</f>
        <v>Työllistymistä tukevat palvelut investointimenot yhteensä</v>
      </c>
    </row>
    <row r="1465" spans="1:16" ht="18" x14ac:dyDescent="0.3">
      <c r="A1465" s="1" t="s">
        <v>65</v>
      </c>
      <c r="B1465" s="1" t="s">
        <v>253</v>
      </c>
      <c r="C1465" s="1">
        <v>-0.223</v>
      </c>
      <c r="D1465" s="1">
        <v>7.3624251250126104E-5</v>
      </c>
      <c r="E1465" s="1" t="s">
        <v>337</v>
      </c>
      <c r="F1465" s="3">
        <v>32</v>
      </c>
      <c r="G1465" s="3">
        <v>7</v>
      </c>
      <c r="H1465">
        <f>VLOOKUP(A1465,Taul1!A2:C834,3)</f>
        <v>1</v>
      </c>
      <c r="I1465" t="str">
        <f>VLOOKUP(A1465,Taul1!A2:C834,2)</f>
        <v>Alemman korkeakouluasteen tutkinon suorittaneet, naiset</v>
      </c>
      <c r="L1465" t="s">
        <v>1663</v>
      </c>
      <c r="M1465" t="str">
        <f t="shared" si="22"/>
        <v>32,7,-3</v>
      </c>
      <c r="O1465">
        <f>VLOOKUP(B1465,Taul1!A2:C834,3)</f>
        <v>0</v>
      </c>
      <c r="P1465" t="str">
        <f>VLOOKUP(B1465,Taul1!A2:C834,2)</f>
        <v>Päihdehuollon erityispalvelut investointimenot yhteensä</v>
      </c>
    </row>
    <row r="1466" spans="1:16" ht="18" x14ac:dyDescent="0.3">
      <c r="A1466" s="1" t="s">
        <v>65</v>
      </c>
      <c r="B1466" s="1" t="s">
        <v>255</v>
      </c>
      <c r="C1466" s="1">
        <v>-0.128</v>
      </c>
      <c r="D1466" s="1">
        <v>2.37281467451326E-2</v>
      </c>
      <c r="E1466" s="1" t="s">
        <v>337</v>
      </c>
      <c r="F1466" s="3">
        <v>32</v>
      </c>
      <c r="G1466" s="3">
        <v>8</v>
      </c>
      <c r="H1466">
        <f>VLOOKUP(A1466,Taul1!A2:C834,3)</f>
        <v>1</v>
      </c>
      <c r="I1466" t="str">
        <f>VLOOKUP(A1466,Taul1!A2:C834,2)</f>
        <v>Alemman korkeakouluasteen tutkinon suorittaneet, naiset</v>
      </c>
      <c r="L1466" t="s">
        <v>1663</v>
      </c>
      <c r="M1466" t="str">
        <f t="shared" si="22"/>
        <v>32,8,-2</v>
      </c>
      <c r="O1466">
        <f>VLOOKUP(B1466,Taul1!A2:C834,3)</f>
        <v>0</v>
      </c>
      <c r="P1466" t="str">
        <f>VLOOKUP(B1466,Taul1!A2:C834,2)</f>
        <v>Perusterveydenhuolto investointimenot yhteensä</v>
      </c>
    </row>
    <row r="1467" spans="1:16" ht="18" x14ac:dyDescent="0.3">
      <c r="A1467" s="1" t="s">
        <v>65</v>
      </c>
      <c r="B1467" s="1" t="s">
        <v>257</v>
      </c>
      <c r="C1467" s="1">
        <v>-0.219</v>
      </c>
      <c r="D1467" s="1">
        <v>9.8844806001308004E-5</v>
      </c>
      <c r="E1467" s="1" t="s">
        <v>337</v>
      </c>
      <c r="F1467" s="3">
        <v>32</v>
      </c>
      <c r="G1467" s="3">
        <v>9</v>
      </c>
      <c r="H1467">
        <f>VLOOKUP(A1467,Taul1!A2:C834,3)</f>
        <v>1</v>
      </c>
      <c r="I1467" t="str">
        <f>VLOOKUP(A1467,Taul1!A2:C834,2)</f>
        <v>Alemman korkeakouluasteen tutkinon suorittaneet, naiset</v>
      </c>
      <c r="L1467" t="s">
        <v>1663</v>
      </c>
      <c r="M1467" t="str">
        <f t="shared" si="22"/>
        <v>32,9,-3</v>
      </c>
      <c r="O1467">
        <f>VLOOKUP(B1467,Taul1!A2:C834,3)</f>
        <v>0</v>
      </c>
      <c r="P1467" t="str">
        <f>VLOOKUP(B1467,Taul1!A2:C834,2)</f>
        <v>Erikoissairaanhoito investointimenot yhteensä</v>
      </c>
    </row>
    <row r="1468" spans="1:16" ht="18" x14ac:dyDescent="0.3">
      <c r="A1468" s="1" t="s">
        <v>65</v>
      </c>
      <c r="B1468" s="1" t="s">
        <v>259</v>
      </c>
      <c r="C1468" s="1">
        <v>-0.13800000000000001</v>
      </c>
      <c r="D1468" s="1">
        <v>1.51457255248488E-2</v>
      </c>
      <c r="E1468" s="1" t="s">
        <v>337</v>
      </c>
      <c r="F1468" s="3">
        <v>32</v>
      </c>
      <c r="G1468" s="3">
        <v>10</v>
      </c>
      <c r="H1468">
        <f>VLOOKUP(A1468,Taul1!A2:C834,3)</f>
        <v>1</v>
      </c>
      <c r="I1468" t="str">
        <f>VLOOKUP(A1468,Taul1!A2:C834,2)</f>
        <v>Alemman korkeakouluasteen tutkinon suorittaneet, naiset</v>
      </c>
      <c r="L1468" t="s">
        <v>1663</v>
      </c>
      <c r="M1468" t="str">
        <f t="shared" si="22"/>
        <v>32,10,-2</v>
      </c>
      <c r="O1468">
        <f>VLOOKUP(B1468,Taul1!A2:C834,3)</f>
        <v>0</v>
      </c>
      <c r="P1468" t="str">
        <f>VLOOKUP(B1468,Taul1!A2:C834,2)</f>
        <v>Ympäristöterveydenhuolto investointimenot yhteensä</v>
      </c>
    </row>
    <row r="1469" spans="1:16" ht="18" x14ac:dyDescent="0.3">
      <c r="A1469" s="1" t="s">
        <v>65</v>
      </c>
      <c r="B1469" s="1" t="s">
        <v>261</v>
      </c>
      <c r="C1469" s="1">
        <v>-0.16</v>
      </c>
      <c r="D1469" s="1">
        <v>4.6394633116478802E-3</v>
      </c>
      <c r="E1469" s="1" t="s">
        <v>337</v>
      </c>
      <c r="F1469" s="3">
        <v>32</v>
      </c>
      <c r="G1469" s="3">
        <v>11</v>
      </c>
      <c r="H1469">
        <f>VLOOKUP(A1469,Taul1!A2:C834,3)</f>
        <v>1</v>
      </c>
      <c r="I1469" t="str">
        <f>VLOOKUP(A1469,Taul1!A2:C834,2)</f>
        <v>Alemman korkeakouluasteen tutkinon suorittaneet, naiset</v>
      </c>
      <c r="L1469" t="s">
        <v>1663</v>
      </c>
      <c r="M1469" t="str">
        <f t="shared" si="22"/>
        <v>32,11,-2</v>
      </c>
      <c r="O1469">
        <f>VLOOKUP(B1469,Taul1!A2:C834,3)</f>
        <v>0</v>
      </c>
      <c r="P1469" t="str">
        <f>VLOOKUP(B1469,Taul1!A2:C834,2)</f>
        <v>Muu sosiaali- ja terveystoiminta investointimenot yhteensä</v>
      </c>
    </row>
    <row r="1470" spans="1:16" ht="18" x14ac:dyDescent="0.3">
      <c r="A1470" s="1" t="s">
        <v>65</v>
      </c>
      <c r="B1470" s="1" t="s">
        <v>263</v>
      </c>
      <c r="C1470" s="1">
        <v>-5.8000000000000003E-2</v>
      </c>
      <c r="D1470" s="1">
        <v>0.30494832054461901</v>
      </c>
      <c r="E1470" s="1" t="s">
        <v>337</v>
      </c>
      <c r="F1470" s="3">
        <v>32</v>
      </c>
      <c r="G1470" s="3">
        <v>12</v>
      </c>
      <c r="H1470">
        <f>VLOOKUP(A1470,Taul1!A2:C834,3)</f>
        <v>1</v>
      </c>
      <c r="I1470" t="str">
        <f>VLOOKUP(A1470,Taul1!A2:C834,2)</f>
        <v>Alemman korkeakouluasteen tutkinon suorittaneet, naiset</v>
      </c>
      <c r="L1470" t="s">
        <v>1663</v>
      </c>
      <c r="M1470" t="str">
        <f t="shared" si="22"/>
        <v>32,12,-1</v>
      </c>
      <c r="O1470">
        <f>VLOOKUP(B1470,Taul1!A2:C834,3)</f>
        <v>0</v>
      </c>
      <c r="P1470" t="str">
        <f>VLOOKUP(B1470,Taul1!A2:C834,2)</f>
        <v>Sosiaali- ja terveystoiminta yhteensä investointimenot yhteensä</v>
      </c>
    </row>
    <row r="1471" spans="1:16" ht="18" x14ac:dyDescent="0.3">
      <c r="A1471" s="1" t="s">
        <v>65</v>
      </c>
      <c r="B1471" s="1" t="s">
        <v>265</v>
      </c>
      <c r="C1471" s="1">
        <v>3.5000000000000003E-2</v>
      </c>
      <c r="D1471" s="1">
        <v>0.54050615274670999</v>
      </c>
      <c r="E1471" s="1" t="s">
        <v>337</v>
      </c>
      <c r="F1471" s="3">
        <v>32</v>
      </c>
      <c r="G1471" s="3">
        <v>13</v>
      </c>
      <c r="H1471">
        <f>VLOOKUP(A1471,Taul1!A2:C834,3)</f>
        <v>1</v>
      </c>
      <c r="I1471" t="str">
        <f>VLOOKUP(A1471,Taul1!A2:C834,2)</f>
        <v>Alemman korkeakouluasteen tutkinon suorittaneet, naiset</v>
      </c>
      <c r="L1471" t="s">
        <v>1663</v>
      </c>
      <c r="M1471" t="str">
        <f t="shared" si="22"/>
        <v>32,13,0</v>
      </c>
      <c r="O1471">
        <f>VLOOKUP(B1471,Taul1!A2:C834,3)</f>
        <v>0</v>
      </c>
      <c r="P1471" t="str">
        <f>VLOOKUP(B1471,Taul1!A2:C834,2)</f>
        <v>Varhaiskasvatus investointimenot yhteensä</v>
      </c>
    </row>
    <row r="1472" spans="1:16" ht="18" x14ac:dyDescent="0.3">
      <c r="A1472" s="1" t="s">
        <v>65</v>
      </c>
      <c r="B1472" s="1" t="s">
        <v>267</v>
      </c>
      <c r="C1472" s="1">
        <v>-0.14299999999999999</v>
      </c>
      <c r="D1472" s="1">
        <v>1.1768216243169E-2</v>
      </c>
      <c r="E1472" s="1" t="s">
        <v>337</v>
      </c>
      <c r="F1472" s="3">
        <v>32</v>
      </c>
      <c r="G1472" s="3">
        <v>14</v>
      </c>
      <c r="H1472">
        <f>VLOOKUP(A1472,Taul1!A2:C834,3)</f>
        <v>1</v>
      </c>
      <c r="I1472" t="str">
        <f>VLOOKUP(A1472,Taul1!A2:C834,2)</f>
        <v>Alemman korkeakouluasteen tutkinon suorittaneet, naiset</v>
      </c>
      <c r="L1472" t="s">
        <v>1663</v>
      </c>
      <c r="M1472" t="str">
        <f t="shared" si="22"/>
        <v>32,14,-2</v>
      </c>
      <c r="O1472">
        <f>VLOOKUP(B1472,Taul1!A2:C834,3)</f>
        <v>0</v>
      </c>
      <c r="P1472" t="str">
        <f>VLOOKUP(B1472,Taul1!A2:C834,2)</f>
        <v>Esiopetus investointimenot yhteensä</v>
      </c>
    </row>
    <row r="1473" spans="1:16" ht="18" x14ac:dyDescent="0.3">
      <c r="A1473" s="1" t="s">
        <v>65</v>
      </c>
      <c r="B1473" s="1" t="s">
        <v>269</v>
      </c>
      <c r="C1473" s="1">
        <v>0.26500000000000001</v>
      </c>
      <c r="D1473" s="1">
        <v>2.2763498691569201E-6</v>
      </c>
      <c r="E1473" s="1" t="s">
        <v>337</v>
      </c>
      <c r="F1473" s="3">
        <v>32</v>
      </c>
      <c r="G1473" s="3">
        <v>15</v>
      </c>
      <c r="H1473">
        <f>VLOOKUP(A1473,Taul1!A2:C834,3)</f>
        <v>1</v>
      </c>
      <c r="I1473" t="str">
        <f>VLOOKUP(A1473,Taul1!A2:C834,2)</f>
        <v>Alemman korkeakouluasteen tutkinon suorittaneet, naiset</v>
      </c>
      <c r="L1473" t="s">
        <v>1663</v>
      </c>
      <c r="M1473" t="str">
        <f t="shared" si="22"/>
        <v>32,15,2</v>
      </c>
      <c r="O1473">
        <f>VLOOKUP(B1473,Taul1!A2:C834,3)</f>
        <v>0</v>
      </c>
      <c r="P1473" t="str">
        <f>VLOOKUP(B1473,Taul1!A2:C834,2)</f>
        <v>Perusopetus investointimenot yhteensä</v>
      </c>
    </row>
    <row r="1474" spans="1:16" ht="18" x14ac:dyDescent="0.3">
      <c r="A1474" s="1" t="s">
        <v>65</v>
      </c>
      <c r="B1474" s="1" t="s">
        <v>271</v>
      </c>
      <c r="C1474" s="1">
        <v>-0.246</v>
      </c>
      <c r="D1474" s="1">
        <v>1.18986988214553E-5</v>
      </c>
      <c r="E1474" s="1" t="s">
        <v>337</v>
      </c>
      <c r="F1474" s="3">
        <v>32</v>
      </c>
      <c r="G1474" s="3">
        <v>16</v>
      </c>
      <c r="H1474">
        <f>VLOOKUP(A1474,Taul1!A2:C834,3)</f>
        <v>1</v>
      </c>
      <c r="I1474" t="str">
        <f>VLOOKUP(A1474,Taul1!A2:C834,2)</f>
        <v>Alemman korkeakouluasteen tutkinon suorittaneet, naiset</v>
      </c>
      <c r="L1474" t="s">
        <v>1663</v>
      </c>
      <c r="M1474" t="str">
        <f t="shared" si="22"/>
        <v>32,16,-3</v>
      </c>
      <c r="O1474">
        <f>VLOOKUP(B1474,Taul1!A2:C834,3)</f>
        <v>0</v>
      </c>
      <c r="P1474" t="str">
        <f>VLOOKUP(B1474,Taul1!A2:C834,2)</f>
        <v>Lukiokoulutus investointimenot yhteensä</v>
      </c>
    </row>
    <row r="1475" spans="1:16" ht="18" x14ac:dyDescent="0.3">
      <c r="A1475" s="1" t="s">
        <v>65</v>
      </c>
      <c r="B1475" s="1" t="s">
        <v>273</v>
      </c>
      <c r="C1475" s="1">
        <v>-0.22800000000000001</v>
      </c>
      <c r="D1475" s="1">
        <v>4.95390063839362E-5</v>
      </c>
      <c r="E1475" s="1" t="s">
        <v>337</v>
      </c>
      <c r="F1475" s="3">
        <v>32</v>
      </c>
      <c r="G1475" s="3">
        <v>17</v>
      </c>
      <c r="H1475">
        <f>VLOOKUP(A1475,Taul1!A2:C834,3)</f>
        <v>1</v>
      </c>
      <c r="I1475" t="str">
        <f>VLOOKUP(A1475,Taul1!A2:C834,2)</f>
        <v>Alemman korkeakouluasteen tutkinon suorittaneet, naiset</v>
      </c>
      <c r="L1475" t="s">
        <v>1663</v>
      </c>
      <c r="M1475" t="str">
        <f t="shared" ref="M1475:M1538" si="23">F1475&amp;L1475&amp;G1475&amp;L1475&amp;INT(C1475*10)</f>
        <v>32,17,-3</v>
      </c>
      <c r="O1475">
        <f>VLOOKUP(B1475,Taul1!A2:C834,3)</f>
        <v>0</v>
      </c>
      <c r="P1475" t="str">
        <f>VLOOKUP(B1475,Taul1!A2:C834,2)</f>
        <v>Ammatillinen koulutus investointimenot yhteensä</v>
      </c>
    </row>
    <row r="1476" spans="1:16" ht="18" x14ac:dyDescent="0.3">
      <c r="A1476" s="1" t="s">
        <v>65</v>
      </c>
      <c r="B1476" s="1" t="s">
        <v>275</v>
      </c>
      <c r="C1476" s="1">
        <v>-0.216</v>
      </c>
      <c r="D1476" s="1">
        <v>1.2362833884160799E-4</v>
      </c>
      <c r="E1476" s="1" t="s">
        <v>337</v>
      </c>
      <c r="F1476" s="3">
        <v>32</v>
      </c>
      <c r="G1476" s="3">
        <v>18</v>
      </c>
      <c r="H1476">
        <f>VLOOKUP(A1476,Taul1!A2:C834,3)</f>
        <v>1</v>
      </c>
      <c r="I1476" t="str">
        <f>VLOOKUP(A1476,Taul1!A2:C834,2)</f>
        <v>Alemman korkeakouluasteen tutkinon suorittaneet, naiset</v>
      </c>
      <c r="L1476" t="s">
        <v>1663</v>
      </c>
      <c r="M1476" t="str">
        <f t="shared" si="23"/>
        <v>32,18,-3</v>
      </c>
      <c r="O1476">
        <f>VLOOKUP(B1476,Taul1!A2:C834,3)</f>
        <v>0</v>
      </c>
      <c r="P1476" t="str">
        <f>VLOOKUP(B1476,Taul1!A2:C834,2)</f>
        <v>Kansalaisopistojen vapaa sivistystyö investointimenot yhteensä</v>
      </c>
    </row>
    <row r="1477" spans="1:16" ht="18" x14ac:dyDescent="0.3">
      <c r="A1477" s="1" t="s">
        <v>65</v>
      </c>
      <c r="B1477" s="1" t="s">
        <v>277</v>
      </c>
      <c r="C1477" s="1">
        <v>-0.19800000000000001</v>
      </c>
      <c r="D1477" s="1">
        <v>4.5304744180529801E-4</v>
      </c>
      <c r="E1477" s="1" t="s">
        <v>337</v>
      </c>
      <c r="F1477" s="3">
        <v>32</v>
      </c>
      <c r="G1477" s="3">
        <v>19</v>
      </c>
      <c r="H1477">
        <f>VLOOKUP(A1477,Taul1!A2:C834,3)</f>
        <v>1</v>
      </c>
      <c r="I1477" t="str">
        <f>VLOOKUP(A1477,Taul1!A2:C834,2)</f>
        <v>Alemman korkeakouluasteen tutkinon suorittaneet, naiset</v>
      </c>
      <c r="L1477" t="s">
        <v>1663</v>
      </c>
      <c r="M1477" t="str">
        <f t="shared" si="23"/>
        <v>32,19,-2</v>
      </c>
      <c r="O1477">
        <f>VLOOKUP(B1477,Taul1!A2:C834,3)</f>
        <v>0</v>
      </c>
      <c r="P1477" t="str">
        <f>VLOOKUP(B1477,Taul1!A2:C834,2)</f>
        <v>Taiteen perusopetus investointimenot yhteensä</v>
      </c>
    </row>
    <row r="1478" spans="1:16" ht="18" x14ac:dyDescent="0.3">
      <c r="A1478" s="1" t="s">
        <v>65</v>
      </c>
      <c r="B1478" s="1" t="s">
        <v>279</v>
      </c>
      <c r="C1478" s="1">
        <v>-0.125</v>
      </c>
      <c r="D1478" s="1">
        <v>2.7371862045957599E-2</v>
      </c>
      <c r="E1478" s="1" t="s">
        <v>337</v>
      </c>
      <c r="F1478" s="3">
        <v>32</v>
      </c>
      <c r="G1478" s="3">
        <v>20</v>
      </c>
      <c r="H1478">
        <f>VLOOKUP(A1478,Taul1!A2:C834,3)</f>
        <v>1</v>
      </c>
      <c r="I1478" t="str">
        <f>VLOOKUP(A1478,Taul1!A2:C834,2)</f>
        <v>Alemman korkeakouluasteen tutkinon suorittaneet, naiset</v>
      </c>
      <c r="L1478" t="s">
        <v>1663</v>
      </c>
      <c r="M1478" t="str">
        <f t="shared" si="23"/>
        <v>32,20,-2</v>
      </c>
      <c r="O1478">
        <f>VLOOKUP(B1478,Taul1!A2:C834,3)</f>
        <v>0</v>
      </c>
      <c r="P1478" t="str">
        <f>VLOOKUP(B1478,Taul1!A2:C834,2)</f>
        <v>Muu opetustoiminta investointimenot yhteensä</v>
      </c>
    </row>
    <row r="1479" spans="1:16" ht="18" x14ac:dyDescent="0.3">
      <c r="A1479" s="1" t="s">
        <v>65</v>
      </c>
      <c r="B1479" s="1" t="s">
        <v>281</v>
      </c>
      <c r="C1479" s="1">
        <v>-7.6999999999999999E-2</v>
      </c>
      <c r="D1479" s="1">
        <v>0.174459764981934</v>
      </c>
      <c r="E1479" s="1" t="s">
        <v>337</v>
      </c>
      <c r="F1479" s="3">
        <v>32</v>
      </c>
      <c r="G1479" s="3">
        <v>21</v>
      </c>
      <c r="H1479">
        <f>VLOOKUP(A1479,Taul1!A2:C834,3)</f>
        <v>1</v>
      </c>
      <c r="I1479" t="str">
        <f>VLOOKUP(A1479,Taul1!A2:C834,2)</f>
        <v>Alemman korkeakouluasteen tutkinon suorittaneet, naiset</v>
      </c>
      <c r="L1479" t="s">
        <v>1663</v>
      </c>
      <c r="M1479" t="str">
        <f t="shared" si="23"/>
        <v>32,21,-1</v>
      </c>
      <c r="O1479">
        <f>VLOOKUP(B1479,Taul1!A2:C834,3)</f>
        <v>0</v>
      </c>
      <c r="P1479" t="str">
        <f>VLOOKUP(B1479,Taul1!A2:C834,2)</f>
        <v>Kirjastotoiminta investointimenot yhteensä</v>
      </c>
    </row>
    <row r="1480" spans="1:16" ht="18" x14ac:dyDescent="0.3">
      <c r="A1480" s="1" t="s">
        <v>65</v>
      </c>
      <c r="B1480" s="1" t="s">
        <v>283</v>
      </c>
      <c r="C1480" s="1">
        <v>0.26100000000000001</v>
      </c>
      <c r="D1480" s="1">
        <v>3.3265410319671601E-6</v>
      </c>
      <c r="E1480" s="1" t="s">
        <v>337</v>
      </c>
      <c r="F1480" s="3">
        <v>32</v>
      </c>
      <c r="G1480" s="3">
        <v>22</v>
      </c>
      <c r="H1480">
        <f>VLOOKUP(A1480,Taul1!A2:C834,3)</f>
        <v>1</v>
      </c>
      <c r="I1480" t="str">
        <f>VLOOKUP(A1480,Taul1!A2:C834,2)</f>
        <v>Alemman korkeakouluasteen tutkinon suorittaneet, naiset</v>
      </c>
      <c r="L1480" t="s">
        <v>1663</v>
      </c>
      <c r="M1480" t="str">
        <f t="shared" si="23"/>
        <v>32,22,2</v>
      </c>
      <c r="O1480">
        <f>VLOOKUP(B1480,Taul1!A2:C834,3)</f>
        <v>0</v>
      </c>
      <c r="P1480" t="str">
        <f>VLOOKUP(B1480,Taul1!A2:C834,2)</f>
        <v>Liikunta ja ulkoilu investointimenot yhteensä</v>
      </c>
    </row>
    <row r="1481" spans="1:16" ht="18" x14ac:dyDescent="0.3">
      <c r="A1481" s="1" t="s">
        <v>65</v>
      </c>
      <c r="B1481" s="1" t="s">
        <v>285</v>
      </c>
      <c r="C1481" s="1">
        <v>-5.2999999999999999E-2</v>
      </c>
      <c r="D1481" s="1">
        <v>0.35182347102684502</v>
      </c>
      <c r="E1481" s="1" t="s">
        <v>337</v>
      </c>
      <c r="F1481" s="3">
        <v>32</v>
      </c>
      <c r="G1481" s="3">
        <v>23</v>
      </c>
      <c r="H1481">
        <f>VLOOKUP(A1481,Taul1!A2:C834,3)</f>
        <v>1</v>
      </c>
      <c r="I1481" t="str">
        <f>VLOOKUP(A1481,Taul1!A2:C834,2)</f>
        <v>Alemman korkeakouluasteen tutkinon suorittaneet, naiset</v>
      </c>
      <c r="L1481" t="s">
        <v>1663</v>
      </c>
      <c r="M1481" t="str">
        <f t="shared" si="23"/>
        <v>32,23,-1</v>
      </c>
      <c r="O1481">
        <f>VLOOKUP(B1481,Taul1!A2:C834,3)</f>
        <v>0</v>
      </c>
      <c r="P1481" t="str">
        <f>VLOOKUP(B1481,Taul1!A2:C834,2)</f>
        <v>Nuorisotoiminta investointimenot yhteensä</v>
      </c>
    </row>
    <row r="1482" spans="1:16" ht="18" x14ac:dyDescent="0.3">
      <c r="A1482" s="1" t="s">
        <v>65</v>
      </c>
      <c r="B1482" s="1" t="s">
        <v>287</v>
      </c>
      <c r="C1482" s="1">
        <v>-0.25900000000000001</v>
      </c>
      <c r="D1482" s="1">
        <v>3.7182399659219101E-6</v>
      </c>
      <c r="E1482" s="1" t="s">
        <v>337</v>
      </c>
      <c r="F1482" s="3">
        <v>32</v>
      </c>
      <c r="G1482" s="3">
        <v>24</v>
      </c>
      <c r="H1482">
        <f>VLOOKUP(A1482,Taul1!A2:C834,3)</f>
        <v>1</v>
      </c>
      <c r="I1482" t="str">
        <f>VLOOKUP(A1482,Taul1!A2:C834,2)</f>
        <v>Alemman korkeakouluasteen tutkinon suorittaneet, naiset</v>
      </c>
      <c r="L1482" t="s">
        <v>1663</v>
      </c>
      <c r="M1482" t="str">
        <f t="shared" si="23"/>
        <v>32,24,-3</v>
      </c>
      <c r="O1482">
        <f>VLOOKUP(B1482,Taul1!A2:C834,3)</f>
        <v>0</v>
      </c>
      <c r="P1482" t="str">
        <f>VLOOKUP(B1482,Taul1!A2:C834,2)</f>
        <v>Museo- ja näyttelytoiminta investointimenot yhteensä</v>
      </c>
    </row>
    <row r="1483" spans="1:16" ht="18" x14ac:dyDescent="0.3">
      <c r="A1483" s="1" t="s">
        <v>65</v>
      </c>
      <c r="B1483" s="1" t="s">
        <v>289</v>
      </c>
      <c r="C1483" s="1">
        <v>-0.217</v>
      </c>
      <c r="D1483" s="1">
        <v>1.15526281979527E-4</v>
      </c>
      <c r="E1483" s="1" t="s">
        <v>337</v>
      </c>
      <c r="F1483" s="3">
        <v>32</v>
      </c>
      <c r="G1483" s="3">
        <v>25</v>
      </c>
      <c r="H1483">
        <f>VLOOKUP(A1483,Taul1!A2:C834,3)</f>
        <v>1</v>
      </c>
      <c r="I1483" t="str">
        <f>VLOOKUP(A1483,Taul1!A2:C834,2)</f>
        <v>Alemman korkeakouluasteen tutkinon suorittaneet, naiset</v>
      </c>
      <c r="L1483" t="s">
        <v>1663</v>
      </c>
      <c r="M1483" t="str">
        <f t="shared" si="23"/>
        <v>32,25,-3</v>
      </c>
      <c r="O1483">
        <f>VLOOKUP(B1483,Taul1!A2:C834,3)</f>
        <v>0</v>
      </c>
      <c r="P1483" t="str">
        <f>VLOOKUP(B1483,Taul1!A2:C834,2)</f>
        <v>Teatteri-, tanssi- ja sirkustoiminta investointimenot yhteensä</v>
      </c>
    </row>
    <row r="1484" spans="1:16" ht="18" x14ac:dyDescent="0.3">
      <c r="A1484" s="1" t="s">
        <v>65</v>
      </c>
      <c r="B1484" s="1" t="s">
        <v>291</v>
      </c>
      <c r="C1484" s="1">
        <v>-0.187</v>
      </c>
      <c r="D1484" s="1">
        <v>9.3470402785400498E-4</v>
      </c>
      <c r="E1484" s="1" t="s">
        <v>337</v>
      </c>
      <c r="F1484" s="3">
        <v>32</v>
      </c>
      <c r="G1484" s="3">
        <v>26</v>
      </c>
      <c r="H1484">
        <f>VLOOKUP(A1484,Taul1!A2:C834,3)</f>
        <v>1</v>
      </c>
      <c r="I1484" t="str">
        <f>VLOOKUP(A1484,Taul1!A2:C834,2)</f>
        <v>Alemman korkeakouluasteen tutkinon suorittaneet, naiset</v>
      </c>
      <c r="L1484" t="s">
        <v>1663</v>
      </c>
      <c r="M1484" t="str">
        <f t="shared" si="23"/>
        <v>32,26,-2</v>
      </c>
      <c r="O1484">
        <f>VLOOKUP(B1484,Taul1!A2:C834,3)</f>
        <v>0</v>
      </c>
      <c r="P1484" t="str">
        <f>VLOOKUP(B1484,Taul1!A2:C834,2)</f>
        <v>Musiikkitoiminta investointimenot yhteensä</v>
      </c>
    </row>
    <row r="1485" spans="1:16" ht="18" x14ac:dyDescent="0.3">
      <c r="A1485" s="1" t="s">
        <v>65</v>
      </c>
      <c r="B1485" s="1" t="s">
        <v>293</v>
      </c>
      <c r="C1485" s="1">
        <v>-0.13500000000000001</v>
      </c>
      <c r="D1485" s="1">
        <v>1.71747948592866E-2</v>
      </c>
      <c r="E1485" s="1" t="s">
        <v>337</v>
      </c>
      <c r="F1485" s="3">
        <v>32</v>
      </c>
      <c r="G1485" s="3">
        <v>27</v>
      </c>
      <c r="H1485">
        <f>VLOOKUP(A1485,Taul1!A2:C834,3)</f>
        <v>1</v>
      </c>
      <c r="I1485" t="str">
        <f>VLOOKUP(A1485,Taul1!A2:C834,2)</f>
        <v>Alemman korkeakouluasteen tutkinon suorittaneet, naiset</v>
      </c>
      <c r="L1485" t="s">
        <v>1663</v>
      </c>
      <c r="M1485" t="str">
        <f t="shared" si="23"/>
        <v>32,27,-2</v>
      </c>
      <c r="O1485">
        <f>VLOOKUP(B1485,Taul1!A2:C834,3)</f>
        <v>0</v>
      </c>
      <c r="P1485" t="str">
        <f>VLOOKUP(B1485,Taul1!A2:C834,2)</f>
        <v>Muu kulttuuritoiminta investointimenot yhteensä</v>
      </c>
    </row>
    <row r="1486" spans="1:16" ht="18" x14ac:dyDescent="0.3">
      <c r="A1486" s="1" t="s">
        <v>65</v>
      </c>
      <c r="B1486" s="1" t="s">
        <v>295</v>
      </c>
      <c r="C1486" s="1">
        <v>0.253</v>
      </c>
      <c r="D1486" s="1">
        <v>6.26645388845936E-6</v>
      </c>
      <c r="E1486" s="1" t="s">
        <v>337</v>
      </c>
      <c r="F1486" s="3">
        <v>32</v>
      </c>
      <c r="G1486" s="3">
        <v>28</v>
      </c>
      <c r="H1486">
        <f>VLOOKUP(A1486,Taul1!A2:C834,3)</f>
        <v>1</v>
      </c>
      <c r="I1486" t="str">
        <f>VLOOKUP(A1486,Taul1!A2:C834,2)</f>
        <v>Alemman korkeakouluasteen tutkinon suorittaneet, naiset</v>
      </c>
      <c r="L1486" t="s">
        <v>1663</v>
      </c>
      <c r="M1486" t="str">
        <f t="shared" si="23"/>
        <v>32,28,2</v>
      </c>
      <c r="O1486">
        <f>VLOOKUP(B1486,Taul1!A2:C834,3)</f>
        <v>0</v>
      </c>
      <c r="P1486" t="str">
        <f>VLOOKUP(B1486,Taul1!A2:C834,2)</f>
        <v>Opetus- ja kulttuuritoiminta yhteensä investointimenot yhteensä</v>
      </c>
    </row>
    <row r="1487" spans="1:16" ht="18" x14ac:dyDescent="0.3">
      <c r="A1487" s="1" t="s">
        <v>65</v>
      </c>
      <c r="B1487" s="1" t="s">
        <v>297</v>
      </c>
      <c r="C1487" s="1">
        <v>-0.10100000000000001</v>
      </c>
      <c r="D1487" s="1">
        <v>7.4421322338886597E-2</v>
      </c>
      <c r="E1487" s="1" t="s">
        <v>337</v>
      </c>
      <c r="F1487" s="3">
        <v>32</v>
      </c>
      <c r="G1487" s="3">
        <v>29</v>
      </c>
      <c r="H1487">
        <f>VLOOKUP(A1487,Taul1!A2:C834,3)</f>
        <v>1</v>
      </c>
      <c r="I1487" t="str">
        <f>VLOOKUP(A1487,Taul1!A2:C834,2)</f>
        <v>Alemman korkeakouluasteen tutkinon suorittaneet, naiset</v>
      </c>
      <c r="L1487" t="s">
        <v>1663</v>
      </c>
      <c r="M1487" t="str">
        <f t="shared" si="23"/>
        <v>32,29,-2</v>
      </c>
      <c r="O1487">
        <f>VLOOKUP(B1487,Taul1!A2:C834,3)</f>
        <v>0</v>
      </c>
      <c r="P1487" t="str">
        <f>VLOOKUP(B1487,Taul1!A2:C834,2)</f>
        <v>Yhdyskuntasuunnittelu investointimenot yhteensä</v>
      </c>
    </row>
    <row r="1488" spans="1:16" ht="18" x14ac:dyDescent="0.3">
      <c r="A1488" s="1" t="s">
        <v>65</v>
      </c>
      <c r="B1488" s="1" t="s">
        <v>299</v>
      </c>
      <c r="C1488" s="1">
        <v>-0.13400000000000001</v>
      </c>
      <c r="D1488" s="1">
        <v>1.8497443893806299E-2</v>
      </c>
      <c r="E1488" s="1" t="s">
        <v>337</v>
      </c>
      <c r="F1488" s="3">
        <v>32</v>
      </c>
      <c r="G1488" s="3">
        <v>30</v>
      </c>
      <c r="H1488">
        <f>VLOOKUP(A1488,Taul1!A2:C834,3)</f>
        <v>1</v>
      </c>
      <c r="I1488" t="str">
        <f>VLOOKUP(A1488,Taul1!A2:C834,2)</f>
        <v>Alemman korkeakouluasteen tutkinon suorittaneet, naiset</v>
      </c>
      <c r="L1488" t="s">
        <v>1663</v>
      </c>
      <c r="M1488" t="str">
        <f t="shared" si="23"/>
        <v>32,30,-2</v>
      </c>
      <c r="O1488">
        <f>VLOOKUP(B1488,Taul1!A2:C834,3)</f>
        <v>0</v>
      </c>
      <c r="P1488" t="str">
        <f>VLOOKUP(B1488,Taul1!A2:C834,2)</f>
        <v>Rakennusvalvonta investointimenot yhteensä</v>
      </c>
    </row>
    <row r="1489" spans="1:16" ht="18" x14ac:dyDescent="0.3">
      <c r="A1489" s="1" t="s">
        <v>65</v>
      </c>
      <c r="B1489" s="1" t="s">
        <v>301</v>
      </c>
      <c r="C1489" s="1">
        <v>-0.193</v>
      </c>
      <c r="D1489" s="1">
        <v>6.2428899809718798E-4</v>
      </c>
      <c r="E1489" s="1" t="s">
        <v>337</v>
      </c>
      <c r="F1489" s="3">
        <v>32</v>
      </c>
      <c r="G1489" s="3">
        <v>31</v>
      </c>
      <c r="H1489">
        <f>VLOOKUP(A1489,Taul1!A2:C834,3)</f>
        <v>1</v>
      </c>
      <c r="I1489" t="str">
        <f>VLOOKUP(A1489,Taul1!A2:C834,2)</f>
        <v>Alemman korkeakouluasteen tutkinon suorittaneet, naiset</v>
      </c>
      <c r="L1489" t="s">
        <v>1663</v>
      </c>
      <c r="M1489" t="str">
        <f t="shared" si="23"/>
        <v>32,31,-2</v>
      </c>
      <c r="O1489">
        <f>VLOOKUP(B1489,Taul1!A2:C834,3)</f>
        <v>0</v>
      </c>
      <c r="P1489" t="str">
        <f>VLOOKUP(B1489,Taul1!A2:C834,2)</f>
        <v>Ympäristön huolto investointimenot yhteensä</v>
      </c>
    </row>
    <row r="1490" spans="1:16" ht="18" x14ac:dyDescent="0.3">
      <c r="A1490" s="1" t="s">
        <v>65</v>
      </c>
      <c r="B1490" s="1" t="s">
        <v>303</v>
      </c>
      <c r="C1490" s="1">
        <v>0.20599999999999999</v>
      </c>
      <c r="D1490" s="1">
        <v>2.6795546157409801E-4</v>
      </c>
      <c r="E1490" s="1" t="s">
        <v>337</v>
      </c>
      <c r="F1490" s="3">
        <v>32</v>
      </c>
      <c r="G1490" s="3">
        <v>32</v>
      </c>
      <c r="H1490">
        <f>VLOOKUP(A1490,Taul1!A2:C834,3)</f>
        <v>1</v>
      </c>
      <c r="I1490" t="str">
        <f>VLOOKUP(A1490,Taul1!A2:C834,2)</f>
        <v>Alemman korkeakouluasteen tutkinon suorittaneet, naiset</v>
      </c>
      <c r="L1490" t="s">
        <v>1663</v>
      </c>
      <c r="M1490" t="str">
        <f t="shared" si="23"/>
        <v>32,32,2</v>
      </c>
      <c r="O1490">
        <f>VLOOKUP(B1490,Taul1!A2:C834,3)</f>
        <v>0</v>
      </c>
      <c r="P1490" t="str">
        <f>VLOOKUP(B1490,Taul1!A2:C834,2)</f>
        <v>Liikenneväylät investointimenot yhteensä</v>
      </c>
    </row>
    <row r="1491" spans="1:16" ht="18" x14ac:dyDescent="0.3">
      <c r="A1491" s="1" t="s">
        <v>65</v>
      </c>
      <c r="B1491" s="1" t="s">
        <v>305</v>
      </c>
      <c r="C1491" s="1">
        <v>0.11799999999999999</v>
      </c>
      <c r="D1491" s="1">
        <v>3.72548691279238E-2</v>
      </c>
      <c r="E1491" s="1" t="s">
        <v>337</v>
      </c>
      <c r="F1491" s="3">
        <v>32</v>
      </c>
      <c r="G1491" s="3">
        <v>33</v>
      </c>
      <c r="H1491">
        <f>VLOOKUP(A1491,Taul1!A2:C834,3)</f>
        <v>1</v>
      </c>
      <c r="I1491" t="str">
        <f>VLOOKUP(A1491,Taul1!A2:C834,2)</f>
        <v>Alemman korkeakouluasteen tutkinon suorittaneet, naiset</v>
      </c>
      <c r="L1491" t="s">
        <v>1663</v>
      </c>
      <c r="M1491" t="str">
        <f t="shared" si="23"/>
        <v>32,33,1</v>
      </c>
      <c r="O1491">
        <f>VLOOKUP(B1491,Taul1!A2:C834,3)</f>
        <v>0</v>
      </c>
      <c r="P1491" t="str">
        <f>VLOOKUP(B1491,Taul1!A2:C834,2)</f>
        <v>Puistot ja yleiset alueet investointimenot yhteensä</v>
      </c>
    </row>
    <row r="1492" spans="1:16" ht="18" x14ac:dyDescent="0.3">
      <c r="A1492" s="1" t="s">
        <v>65</v>
      </c>
      <c r="B1492" s="1" t="s">
        <v>307</v>
      </c>
      <c r="C1492" s="1">
        <v>-0.13800000000000001</v>
      </c>
      <c r="D1492" s="1">
        <v>1.48691343952025E-2</v>
      </c>
      <c r="E1492" s="1" t="s">
        <v>337</v>
      </c>
      <c r="F1492" s="3">
        <v>32</v>
      </c>
      <c r="G1492" s="3">
        <v>34</v>
      </c>
      <c r="H1492">
        <f>VLOOKUP(A1492,Taul1!A2:C834,3)</f>
        <v>1</v>
      </c>
      <c r="I1492" t="str">
        <f>VLOOKUP(A1492,Taul1!A2:C834,2)</f>
        <v>Alemman korkeakouluasteen tutkinon suorittaneet, naiset</v>
      </c>
      <c r="L1492" t="s">
        <v>1663</v>
      </c>
      <c r="M1492" t="str">
        <f t="shared" si="23"/>
        <v>32,34,-2</v>
      </c>
      <c r="O1492">
        <f>VLOOKUP(B1492,Taul1!A2:C834,3)</f>
        <v>0</v>
      </c>
      <c r="P1492" t="str">
        <f>VLOOKUP(B1492,Taul1!A2:C834,2)</f>
        <v>Palo- ja pelastustoiminta investointimenot yhteensä</v>
      </c>
    </row>
    <row r="1493" spans="1:16" ht="18" x14ac:dyDescent="0.3">
      <c r="A1493" s="1" t="s">
        <v>65</v>
      </c>
      <c r="B1493" s="1" t="s">
        <v>309</v>
      </c>
      <c r="C1493" s="1">
        <v>-5.1999999999999998E-2</v>
      </c>
      <c r="D1493" s="1">
        <v>0.36533864634777402</v>
      </c>
      <c r="E1493" s="1" t="s">
        <v>337</v>
      </c>
      <c r="F1493" s="3">
        <v>32</v>
      </c>
      <c r="G1493" s="3">
        <v>35</v>
      </c>
      <c r="H1493">
        <f>VLOOKUP(A1493,Taul1!A2:C834,3)</f>
        <v>1</v>
      </c>
      <c r="I1493" t="str">
        <f>VLOOKUP(A1493,Taul1!A2:C834,2)</f>
        <v>Alemman korkeakouluasteen tutkinon suorittaneet, naiset</v>
      </c>
      <c r="L1493" t="s">
        <v>1663</v>
      </c>
      <c r="M1493" t="str">
        <f t="shared" si="23"/>
        <v>32,35,-1</v>
      </c>
      <c r="O1493">
        <f>VLOOKUP(B1493,Taul1!A2:C834,3)</f>
        <v>0</v>
      </c>
      <c r="P1493" t="str">
        <f>VLOOKUP(B1493,Taul1!A2:C834,2)</f>
        <v>Lomituspalvelut investointimenot yhteensä</v>
      </c>
    </row>
    <row r="1494" spans="1:16" ht="18" x14ac:dyDescent="0.3">
      <c r="A1494" s="1" t="s">
        <v>65</v>
      </c>
      <c r="B1494" s="1" t="s">
        <v>311</v>
      </c>
      <c r="C1494" s="1">
        <v>-3.3000000000000002E-2</v>
      </c>
      <c r="D1494" s="1">
        <v>0.56388730322235303</v>
      </c>
      <c r="E1494" s="1" t="s">
        <v>337</v>
      </c>
      <c r="F1494" s="3">
        <v>32</v>
      </c>
      <c r="G1494" s="3">
        <v>36</v>
      </c>
      <c r="H1494">
        <f>VLOOKUP(A1494,Taul1!A2:C834,3)</f>
        <v>1</v>
      </c>
      <c r="I1494" t="str">
        <f>VLOOKUP(A1494,Taul1!A2:C834,2)</f>
        <v>Alemman korkeakouluasteen tutkinon suorittaneet, naiset</v>
      </c>
      <c r="L1494" t="s">
        <v>1663</v>
      </c>
      <c r="M1494" t="str">
        <f t="shared" si="23"/>
        <v>32,36,-1</v>
      </c>
      <c r="O1494">
        <f>VLOOKUP(B1494,Taul1!A2:C834,3)</f>
        <v>0</v>
      </c>
      <c r="P1494" t="str">
        <f>VLOOKUP(B1494,Taul1!A2:C834,2)</f>
        <v>Tila- ja vuokrauspalvelut investointimenot yhteensä</v>
      </c>
    </row>
    <row r="1495" spans="1:16" ht="18" x14ac:dyDescent="0.3">
      <c r="A1495" s="1" t="s">
        <v>65</v>
      </c>
      <c r="B1495" s="1" t="s">
        <v>313</v>
      </c>
      <c r="C1495" s="1">
        <v>-4.2000000000000003E-2</v>
      </c>
      <c r="D1495" s="1">
        <v>0.457045121490193</v>
      </c>
      <c r="E1495" s="1" t="s">
        <v>337</v>
      </c>
      <c r="F1495" s="3">
        <v>32</v>
      </c>
      <c r="G1495" s="3">
        <v>37</v>
      </c>
      <c r="H1495">
        <f>VLOOKUP(A1495,Taul1!A2:C834,3)</f>
        <v>1</v>
      </c>
      <c r="I1495" t="str">
        <f>VLOOKUP(A1495,Taul1!A2:C834,2)</f>
        <v>Alemman korkeakouluasteen tutkinon suorittaneet, naiset</v>
      </c>
      <c r="L1495" t="s">
        <v>1663</v>
      </c>
      <c r="M1495" t="str">
        <f t="shared" si="23"/>
        <v>32,37,-1</v>
      </c>
      <c r="O1495">
        <f>VLOOKUP(B1495,Taul1!A2:C834,3)</f>
        <v>0</v>
      </c>
      <c r="P1495" t="str">
        <f>VLOOKUP(B1495,Taul1!A2:C834,2)</f>
        <v>Tukipalvelut investointimenot yhteensä</v>
      </c>
    </row>
    <row r="1496" spans="1:16" ht="18" x14ac:dyDescent="0.3">
      <c r="A1496" s="1" t="s">
        <v>65</v>
      </c>
      <c r="B1496" s="1" t="s">
        <v>315</v>
      </c>
      <c r="C1496" s="1">
        <v>7.0000000000000001E-3</v>
      </c>
      <c r="D1496" s="1">
        <v>0.90849321901957603</v>
      </c>
      <c r="E1496" s="1" t="s">
        <v>337</v>
      </c>
      <c r="F1496" s="3">
        <v>32</v>
      </c>
      <c r="G1496" s="3">
        <v>38</v>
      </c>
      <c r="H1496">
        <f>VLOOKUP(A1496,Taul1!A2:C834,3)</f>
        <v>1</v>
      </c>
      <c r="I1496" t="str">
        <f>VLOOKUP(A1496,Taul1!A2:C834,2)</f>
        <v>Alemman korkeakouluasteen tutkinon suorittaneet, naiset</v>
      </c>
      <c r="L1496" t="s">
        <v>1663</v>
      </c>
      <c r="M1496" t="str">
        <f t="shared" si="23"/>
        <v>32,38,0</v>
      </c>
      <c r="O1496">
        <f>VLOOKUP(B1496,Taul1!A2:C834,3)</f>
        <v>0</v>
      </c>
      <c r="P1496" t="str">
        <f>VLOOKUP(B1496,Taul1!A2:C834,2)</f>
        <v>Elinkeinoelämän edistäminen investointimenot yhteensä</v>
      </c>
    </row>
    <row r="1497" spans="1:16" ht="18" x14ac:dyDescent="0.3">
      <c r="A1497" s="1" t="s">
        <v>65</v>
      </c>
      <c r="B1497" s="1" t="s">
        <v>317</v>
      </c>
      <c r="C1497" s="1">
        <v>8.2000000000000003E-2</v>
      </c>
      <c r="D1497" s="1">
        <v>0.149703298324387</v>
      </c>
      <c r="E1497" s="1" t="s">
        <v>337</v>
      </c>
      <c r="F1497" s="3">
        <v>32</v>
      </c>
      <c r="G1497" s="3">
        <v>39</v>
      </c>
      <c r="H1497">
        <f>VLOOKUP(A1497,Taul1!A2:C834,3)</f>
        <v>1</v>
      </c>
      <c r="I1497" t="str">
        <f>VLOOKUP(A1497,Taul1!A2:C834,2)</f>
        <v>Alemman korkeakouluasteen tutkinon suorittaneet, naiset</v>
      </c>
      <c r="L1497" t="s">
        <v>1663</v>
      </c>
      <c r="M1497" t="str">
        <f t="shared" si="23"/>
        <v>32,39,0</v>
      </c>
      <c r="O1497">
        <f>VLOOKUP(B1497,Taul1!A2:C834,3)</f>
        <v>0</v>
      </c>
      <c r="P1497" t="str">
        <f>VLOOKUP(B1497,Taul1!A2:C834,2)</f>
        <v>Vesihuolto investointimenot yhteensä</v>
      </c>
    </row>
    <row r="1498" spans="1:16" ht="18" x14ac:dyDescent="0.3">
      <c r="A1498" s="1" t="s">
        <v>65</v>
      </c>
      <c r="B1498" s="1" t="s">
        <v>319</v>
      </c>
      <c r="C1498" s="1">
        <v>4.1000000000000002E-2</v>
      </c>
      <c r="D1498" s="1">
        <v>0.47250111200746697</v>
      </c>
      <c r="E1498" s="1" t="s">
        <v>337</v>
      </c>
      <c r="F1498" s="3">
        <v>32</v>
      </c>
      <c r="G1498" s="3">
        <v>40</v>
      </c>
      <c r="H1498">
        <f>VLOOKUP(A1498,Taul1!A2:C834,3)</f>
        <v>1</v>
      </c>
      <c r="I1498" t="str">
        <f>VLOOKUP(A1498,Taul1!A2:C834,2)</f>
        <v>Alemman korkeakouluasteen tutkinon suorittaneet, naiset</v>
      </c>
      <c r="L1498" t="s">
        <v>1663</v>
      </c>
      <c r="M1498" t="str">
        <f t="shared" si="23"/>
        <v>32,40,0</v>
      </c>
      <c r="O1498">
        <f>VLOOKUP(B1498,Taul1!A2:C834,3)</f>
        <v>0</v>
      </c>
      <c r="P1498" t="str">
        <f>VLOOKUP(B1498,Taul1!A2:C834,2)</f>
        <v>Energiahuolto investointimenot yhteensä</v>
      </c>
    </row>
    <row r="1499" spans="1:16" ht="18" x14ac:dyDescent="0.3">
      <c r="A1499" s="1" t="s">
        <v>65</v>
      </c>
      <c r="B1499" s="1" t="s">
        <v>321</v>
      </c>
      <c r="C1499" s="1">
        <v>-8.5999999999999993E-2</v>
      </c>
      <c r="D1499" s="1">
        <v>0.13178064939238701</v>
      </c>
      <c r="E1499" s="1" t="s">
        <v>337</v>
      </c>
      <c r="F1499" s="3">
        <v>32</v>
      </c>
      <c r="G1499" s="3">
        <v>41</v>
      </c>
      <c r="H1499">
        <f>VLOOKUP(A1499,Taul1!A2:C834,3)</f>
        <v>1</v>
      </c>
      <c r="I1499" t="str">
        <f>VLOOKUP(A1499,Taul1!A2:C834,2)</f>
        <v>Alemman korkeakouluasteen tutkinon suorittaneet, naiset</v>
      </c>
      <c r="L1499" t="s">
        <v>1663</v>
      </c>
      <c r="M1499" t="str">
        <f t="shared" si="23"/>
        <v>32,41,-1</v>
      </c>
      <c r="O1499">
        <f>VLOOKUP(B1499,Taul1!A2:C834,3)</f>
        <v>0</v>
      </c>
      <c r="P1499" t="str">
        <f>VLOOKUP(B1499,Taul1!A2:C834,2)</f>
        <v>Jätehuolto investointimenot yhteensä</v>
      </c>
    </row>
    <row r="1500" spans="1:16" ht="18" x14ac:dyDescent="0.3">
      <c r="A1500" s="1" t="s">
        <v>65</v>
      </c>
      <c r="B1500" s="1" t="s">
        <v>323</v>
      </c>
      <c r="C1500" s="1">
        <v>-0.33</v>
      </c>
      <c r="D1500" s="2">
        <v>2.5055911789806299E-9</v>
      </c>
      <c r="E1500" s="1" t="s">
        <v>337</v>
      </c>
      <c r="F1500" s="3">
        <v>32</v>
      </c>
      <c r="G1500" s="3">
        <v>42</v>
      </c>
      <c r="H1500">
        <f>VLOOKUP(A1500,Taul1!A2:C834,3)</f>
        <v>1</v>
      </c>
      <c r="I1500" t="str">
        <f>VLOOKUP(A1500,Taul1!A2:C834,2)</f>
        <v>Alemman korkeakouluasteen tutkinon suorittaneet, naiset</v>
      </c>
      <c r="L1500" t="s">
        <v>1663</v>
      </c>
      <c r="M1500" t="str">
        <f t="shared" si="23"/>
        <v>32,42,-4</v>
      </c>
      <c r="O1500">
        <f>VLOOKUP(B1500,Taul1!A2:C834,3)</f>
        <v>0</v>
      </c>
      <c r="P1500" t="str">
        <f>VLOOKUP(B1500,Taul1!A2:C834,2)</f>
        <v>Joukkoliikenne investointimenot yhteensä</v>
      </c>
    </row>
    <row r="1501" spans="1:16" ht="18" x14ac:dyDescent="0.3">
      <c r="A1501" s="1" t="s">
        <v>65</v>
      </c>
      <c r="B1501" s="1" t="s">
        <v>325</v>
      </c>
      <c r="C1501" s="1">
        <v>-2.5000000000000001E-2</v>
      </c>
      <c r="D1501" s="1">
        <v>0.66106862058629001</v>
      </c>
      <c r="E1501" s="1" t="s">
        <v>337</v>
      </c>
      <c r="F1501" s="3">
        <v>32</v>
      </c>
      <c r="G1501" s="3">
        <v>43</v>
      </c>
      <c r="H1501">
        <f>VLOOKUP(A1501,Taul1!A2:C834,3)</f>
        <v>1</v>
      </c>
      <c r="I1501" t="str">
        <f>VLOOKUP(A1501,Taul1!A2:C834,2)</f>
        <v>Alemman korkeakouluasteen tutkinon suorittaneet, naiset</v>
      </c>
      <c r="L1501" t="s">
        <v>1663</v>
      </c>
      <c r="M1501" t="str">
        <f t="shared" si="23"/>
        <v>32,43,-1</v>
      </c>
      <c r="O1501">
        <f>VLOOKUP(B1501,Taul1!A2:C834,3)</f>
        <v>0</v>
      </c>
      <c r="P1501" t="str">
        <f>VLOOKUP(B1501,Taul1!A2:C834,2)</f>
        <v>Satamatoiminta investointimenot yhteensä</v>
      </c>
    </row>
    <row r="1502" spans="1:16" ht="18" x14ac:dyDescent="0.3">
      <c r="A1502" s="1" t="s">
        <v>65</v>
      </c>
      <c r="B1502" s="1" t="s">
        <v>327</v>
      </c>
      <c r="C1502" s="1">
        <v>4.9000000000000002E-2</v>
      </c>
      <c r="D1502" s="1">
        <v>0.39055284732599299</v>
      </c>
      <c r="E1502" s="1" t="s">
        <v>337</v>
      </c>
      <c r="F1502" s="3">
        <v>32</v>
      </c>
      <c r="G1502" s="3">
        <v>44</v>
      </c>
      <c r="H1502">
        <f>VLOOKUP(A1502,Taul1!A2:C834,3)</f>
        <v>1</v>
      </c>
      <c r="I1502" t="str">
        <f>VLOOKUP(A1502,Taul1!A2:C834,2)</f>
        <v>Alemman korkeakouluasteen tutkinon suorittaneet, naiset</v>
      </c>
      <c r="L1502" t="s">
        <v>1663</v>
      </c>
      <c r="M1502" t="str">
        <f t="shared" si="23"/>
        <v>32,44,0</v>
      </c>
      <c r="O1502">
        <f>VLOOKUP(B1502,Taul1!A2:C834,3)</f>
        <v>0</v>
      </c>
      <c r="P1502" t="str">
        <f>VLOOKUP(B1502,Taul1!A2:C834,2)</f>
        <v>Maa- ja metsätilat investointimenot yhteensä</v>
      </c>
    </row>
    <row r="1503" spans="1:16" ht="18" x14ac:dyDescent="0.3">
      <c r="A1503" s="1" t="s">
        <v>65</v>
      </c>
      <c r="B1503" s="1" t="s">
        <v>329</v>
      </c>
      <c r="C1503" s="1">
        <v>0.03</v>
      </c>
      <c r="D1503" s="1">
        <v>0.59867963955725001</v>
      </c>
      <c r="E1503" s="1" t="s">
        <v>337</v>
      </c>
      <c r="F1503" s="3">
        <v>32</v>
      </c>
      <c r="G1503" s="3">
        <v>45</v>
      </c>
      <c r="H1503">
        <f>VLOOKUP(A1503,Taul1!A2:C834,3)</f>
        <v>1</v>
      </c>
      <c r="I1503" t="str">
        <f>VLOOKUP(A1503,Taul1!A2:C834,2)</f>
        <v>Alemman korkeakouluasteen tutkinon suorittaneet, naiset</v>
      </c>
      <c r="L1503" t="s">
        <v>1663</v>
      </c>
      <c r="M1503" t="str">
        <f t="shared" si="23"/>
        <v>32,45,0</v>
      </c>
      <c r="O1503">
        <f>VLOOKUP(B1503,Taul1!A2:C834,3)</f>
        <v>0</v>
      </c>
      <c r="P1503" t="str">
        <f>VLOOKUP(B1503,Taul1!A2:C834,2)</f>
        <v>Muu toiminta investointimenot yhteensä</v>
      </c>
    </row>
    <row r="1504" spans="1:16" ht="18" x14ac:dyDescent="0.3">
      <c r="A1504" s="1" t="s">
        <v>65</v>
      </c>
      <c r="B1504" s="1" t="s">
        <v>331</v>
      </c>
      <c r="C1504" s="1">
        <v>0.32500000000000001</v>
      </c>
      <c r="D1504" s="2">
        <v>4.6287402799549599E-9</v>
      </c>
      <c r="E1504" s="1" t="s">
        <v>337</v>
      </c>
      <c r="F1504" s="3">
        <v>32</v>
      </c>
      <c r="G1504" s="3">
        <v>46</v>
      </c>
      <c r="H1504">
        <f>VLOOKUP(A1504,Taul1!A2:C834,3)</f>
        <v>1</v>
      </c>
      <c r="I1504" t="str">
        <f>VLOOKUP(A1504,Taul1!A2:C834,2)</f>
        <v>Alemman korkeakouluasteen tutkinon suorittaneet, naiset</v>
      </c>
      <c r="L1504" t="s">
        <v>1663</v>
      </c>
      <c r="M1504" t="str">
        <f t="shared" si="23"/>
        <v>32,46,3</v>
      </c>
      <c r="O1504">
        <f>VLOOKUP(B1504,Taul1!A2:C834,3)</f>
        <v>0</v>
      </c>
      <c r="P1504" t="str">
        <f>VLOOKUP(B1504,Taul1!A2:C834,2)</f>
        <v>Investoinnit yhteensä  investointimenot yhteensä</v>
      </c>
    </row>
    <row r="1505" spans="1:16" ht="18" x14ac:dyDescent="0.3">
      <c r="A1505" s="1" t="s">
        <v>65</v>
      </c>
      <c r="B1505" s="1" t="s">
        <v>117</v>
      </c>
      <c r="C1505" s="1">
        <v>-0.11799999999999999</v>
      </c>
      <c r="D1505" s="1">
        <v>3.7947353202274998E-2</v>
      </c>
      <c r="E1505" s="1" t="s">
        <v>337</v>
      </c>
      <c r="F1505" s="3">
        <v>32</v>
      </c>
      <c r="G1505" s="3">
        <v>47</v>
      </c>
      <c r="H1505">
        <f>VLOOKUP(A1505,Taul1!A2:C834,3)</f>
        <v>1</v>
      </c>
      <c r="I1505" t="str">
        <f>VLOOKUP(A1505,Taul1!A2:C834,2)</f>
        <v>Alemman korkeakouluasteen tutkinon suorittaneet, naiset</v>
      </c>
      <c r="L1505" t="s">
        <v>1663</v>
      </c>
      <c r="M1505" t="str">
        <f t="shared" si="23"/>
        <v>32,47,-2</v>
      </c>
      <c r="O1505">
        <f>VLOOKUP(B1505,Taul1!A2:C834,3)</f>
        <v>0</v>
      </c>
      <c r="P1505" t="str">
        <f>VLOOKUP(B1505,Taul1!A2:C834,2)</f>
        <v>Taloudellinen huoltosuhde</v>
      </c>
    </row>
    <row r="1506" spans="1:16" ht="18" x14ac:dyDescent="0.3">
      <c r="A1506" s="1" t="s">
        <v>67</v>
      </c>
      <c r="B1506" s="1" t="s">
        <v>241</v>
      </c>
      <c r="C1506" s="1">
        <v>-8.9999999999999993E-3</v>
      </c>
      <c r="D1506" s="1">
        <v>0.87105572321718305</v>
      </c>
      <c r="E1506" s="1" t="s">
        <v>337</v>
      </c>
      <c r="F1506" s="3">
        <v>33</v>
      </c>
      <c r="G1506" s="3">
        <v>1</v>
      </c>
      <c r="H1506">
        <f>VLOOKUP(A1506,Taul1!A2:C834,3)</f>
        <v>1</v>
      </c>
      <c r="I1506" t="str">
        <f>VLOOKUP(A1506,Taul1!A2:C834,2)</f>
        <v>Ylemmän korkeakouluasteen tutkinnon suorittaneet, miehet</v>
      </c>
      <c r="L1506" t="s">
        <v>1663</v>
      </c>
      <c r="M1506" t="str">
        <f t="shared" si="23"/>
        <v>33,1,-1</v>
      </c>
      <c r="O1506">
        <f>VLOOKUP(B1506,Taul1!A2:C834,3)</f>
        <v>0</v>
      </c>
      <c r="P1506" t="str">
        <f>VLOOKUP(B1506,Taul1!A2:C834,2)</f>
        <v>Yleishallinto investointimenot yhteensä</v>
      </c>
    </row>
    <row r="1507" spans="1:16" ht="18" x14ac:dyDescent="0.3">
      <c r="A1507" s="1" t="s">
        <v>67</v>
      </c>
      <c r="B1507" s="1" t="s">
        <v>243</v>
      </c>
      <c r="C1507" s="1">
        <v>-0.26400000000000001</v>
      </c>
      <c r="D1507" s="1">
        <v>2.53501178104631E-6</v>
      </c>
      <c r="E1507" s="1" t="s">
        <v>337</v>
      </c>
      <c r="F1507" s="3">
        <v>33</v>
      </c>
      <c r="G1507" s="3">
        <v>2</v>
      </c>
      <c r="H1507">
        <f>VLOOKUP(A1507,Taul1!A2:C834,3)</f>
        <v>1</v>
      </c>
      <c r="I1507" t="str">
        <f>VLOOKUP(A1507,Taul1!A2:C834,2)</f>
        <v>Ylemmän korkeakouluasteen tutkinnon suorittaneet, miehet</v>
      </c>
      <c r="L1507" t="s">
        <v>1663</v>
      </c>
      <c r="M1507" t="str">
        <f t="shared" si="23"/>
        <v>33,2,-3</v>
      </c>
      <c r="O1507">
        <f>VLOOKUP(B1507,Taul1!A2:C834,3)</f>
        <v>0</v>
      </c>
      <c r="P1507" t="str">
        <f>VLOOKUP(B1507,Taul1!A2:C834,2)</f>
        <v>Lasten ja perheiden palvelut investointimenot yhteensä</v>
      </c>
    </row>
    <row r="1508" spans="1:16" ht="18" x14ac:dyDescent="0.3">
      <c r="A1508" s="1" t="s">
        <v>67</v>
      </c>
      <c r="B1508" s="1" t="s">
        <v>245</v>
      </c>
      <c r="C1508" s="1">
        <v>-0.06</v>
      </c>
      <c r="D1508" s="1">
        <v>0.293837218943863</v>
      </c>
      <c r="E1508" s="1" t="s">
        <v>337</v>
      </c>
      <c r="F1508" s="3">
        <v>33</v>
      </c>
      <c r="G1508" s="3">
        <v>3</v>
      </c>
      <c r="H1508">
        <f>VLOOKUP(A1508,Taul1!A2:C834,3)</f>
        <v>1</v>
      </c>
      <c r="I1508" t="str">
        <f>VLOOKUP(A1508,Taul1!A2:C834,2)</f>
        <v>Ylemmän korkeakouluasteen tutkinnon suorittaneet, miehet</v>
      </c>
      <c r="L1508" t="s">
        <v>1663</v>
      </c>
      <c r="M1508" t="str">
        <f t="shared" si="23"/>
        <v>33,3,-1</v>
      </c>
      <c r="O1508">
        <f>VLOOKUP(B1508,Taul1!A2:C834,3)</f>
        <v>0</v>
      </c>
      <c r="P1508" t="str">
        <f>VLOOKUP(B1508,Taul1!A2:C834,2)</f>
        <v>Ikääntyneiden palvelut investointimenot yhteensä</v>
      </c>
    </row>
    <row r="1509" spans="1:16" ht="18" x14ac:dyDescent="0.3">
      <c r="A1509" s="1" t="s">
        <v>67</v>
      </c>
      <c r="B1509" s="1" t="s">
        <v>247</v>
      </c>
      <c r="C1509" s="1">
        <v>-0.151</v>
      </c>
      <c r="D1509" s="1">
        <v>7.9021724000036802E-3</v>
      </c>
      <c r="E1509" s="1" t="s">
        <v>337</v>
      </c>
      <c r="F1509" s="3">
        <v>33</v>
      </c>
      <c r="G1509" s="3">
        <v>4</v>
      </c>
      <c r="H1509">
        <f>VLOOKUP(A1509,Taul1!A2:C834,3)</f>
        <v>1</v>
      </c>
      <c r="I1509" t="str">
        <f>VLOOKUP(A1509,Taul1!A2:C834,2)</f>
        <v>Ylemmän korkeakouluasteen tutkinnon suorittaneet, miehet</v>
      </c>
      <c r="L1509" t="s">
        <v>1663</v>
      </c>
      <c r="M1509" t="str">
        <f t="shared" si="23"/>
        <v>33,4,-2</v>
      </c>
      <c r="O1509">
        <f>VLOOKUP(B1509,Taul1!A2:C834,3)</f>
        <v>0</v>
      </c>
      <c r="P1509" t="str">
        <f>VLOOKUP(B1509,Taul1!A2:C834,2)</f>
        <v>Vammaisten palvelut investointimenot yhteensä</v>
      </c>
    </row>
    <row r="1510" spans="1:16" ht="18" x14ac:dyDescent="0.3">
      <c r="A1510" s="1" t="s">
        <v>67</v>
      </c>
      <c r="B1510" s="1" t="s">
        <v>249</v>
      </c>
      <c r="C1510" s="1">
        <v>-0.10199999999999999</v>
      </c>
      <c r="D1510" s="1">
        <v>7.1735748444091293E-2</v>
      </c>
      <c r="E1510" s="1" t="s">
        <v>337</v>
      </c>
      <c r="F1510" s="3">
        <v>33</v>
      </c>
      <c r="G1510" s="3">
        <v>5</v>
      </c>
      <c r="H1510">
        <f>VLOOKUP(A1510,Taul1!A2:C834,3)</f>
        <v>1</v>
      </c>
      <c r="I1510" t="str">
        <f>VLOOKUP(A1510,Taul1!A2:C834,2)</f>
        <v>Ylemmän korkeakouluasteen tutkinnon suorittaneet, miehet</v>
      </c>
      <c r="L1510" t="s">
        <v>1663</v>
      </c>
      <c r="M1510" t="str">
        <f t="shared" si="23"/>
        <v>33,5,-2</v>
      </c>
      <c r="O1510">
        <f>VLOOKUP(B1510,Taul1!A2:C834,3)</f>
        <v>0</v>
      </c>
      <c r="P1510" t="str">
        <f>VLOOKUP(B1510,Taul1!A2:C834,2)</f>
        <v>Kotihoito investointimenot yhteensä</v>
      </c>
    </row>
    <row r="1511" spans="1:16" ht="18" x14ac:dyDescent="0.3">
      <c r="A1511" s="1" t="s">
        <v>67</v>
      </c>
      <c r="B1511" s="1" t="s">
        <v>251</v>
      </c>
      <c r="C1511" s="1">
        <v>-1.2999999999999999E-2</v>
      </c>
      <c r="D1511" s="1">
        <v>0.81988915321439804</v>
      </c>
      <c r="E1511" s="1" t="s">
        <v>337</v>
      </c>
      <c r="F1511" s="3">
        <v>33</v>
      </c>
      <c r="G1511" s="3">
        <v>6</v>
      </c>
      <c r="H1511">
        <f>VLOOKUP(A1511,Taul1!A2:C834,3)</f>
        <v>1</v>
      </c>
      <c r="I1511" t="str">
        <f>VLOOKUP(A1511,Taul1!A2:C834,2)</f>
        <v>Ylemmän korkeakouluasteen tutkinnon suorittaneet, miehet</v>
      </c>
      <c r="L1511" t="s">
        <v>1663</v>
      </c>
      <c r="M1511" t="str">
        <f t="shared" si="23"/>
        <v>33,6,-1</v>
      </c>
      <c r="O1511">
        <f>VLOOKUP(B1511,Taul1!A2:C834,3)</f>
        <v>0</v>
      </c>
      <c r="P1511" t="str">
        <f>VLOOKUP(B1511,Taul1!A2:C834,2)</f>
        <v>Työllistymistä tukevat palvelut investointimenot yhteensä</v>
      </c>
    </row>
    <row r="1512" spans="1:16" ht="18" x14ac:dyDescent="0.3">
      <c r="A1512" s="1" t="s">
        <v>67</v>
      </c>
      <c r="B1512" s="1" t="s">
        <v>253</v>
      </c>
      <c r="C1512" s="1">
        <v>-0.215</v>
      </c>
      <c r="D1512" s="1">
        <v>1.3948659293494501E-4</v>
      </c>
      <c r="E1512" s="1" t="s">
        <v>337</v>
      </c>
      <c r="F1512" s="3">
        <v>33</v>
      </c>
      <c r="G1512" s="3">
        <v>7</v>
      </c>
      <c r="H1512">
        <f>VLOOKUP(A1512,Taul1!A2:C834,3)</f>
        <v>1</v>
      </c>
      <c r="I1512" t="str">
        <f>VLOOKUP(A1512,Taul1!A2:C834,2)</f>
        <v>Ylemmän korkeakouluasteen tutkinnon suorittaneet, miehet</v>
      </c>
      <c r="L1512" t="s">
        <v>1663</v>
      </c>
      <c r="M1512" t="str">
        <f t="shared" si="23"/>
        <v>33,7,-3</v>
      </c>
      <c r="O1512">
        <f>VLOOKUP(B1512,Taul1!A2:C834,3)</f>
        <v>0</v>
      </c>
      <c r="P1512" t="str">
        <f>VLOOKUP(B1512,Taul1!A2:C834,2)</f>
        <v>Päihdehuollon erityispalvelut investointimenot yhteensä</v>
      </c>
    </row>
    <row r="1513" spans="1:16" ht="18" x14ac:dyDescent="0.3">
      <c r="A1513" s="1" t="s">
        <v>67</v>
      </c>
      <c r="B1513" s="1" t="s">
        <v>255</v>
      </c>
      <c r="C1513" s="1">
        <v>-0.113</v>
      </c>
      <c r="D1513" s="1">
        <v>4.5906415173069197E-2</v>
      </c>
      <c r="E1513" s="1" t="s">
        <v>337</v>
      </c>
      <c r="F1513" s="3">
        <v>33</v>
      </c>
      <c r="G1513" s="3">
        <v>8</v>
      </c>
      <c r="H1513">
        <f>VLOOKUP(A1513,Taul1!A2:C834,3)</f>
        <v>1</v>
      </c>
      <c r="I1513" t="str">
        <f>VLOOKUP(A1513,Taul1!A2:C834,2)</f>
        <v>Ylemmän korkeakouluasteen tutkinnon suorittaneet, miehet</v>
      </c>
      <c r="L1513" t="s">
        <v>1663</v>
      </c>
      <c r="M1513" t="str">
        <f t="shared" si="23"/>
        <v>33,8,-2</v>
      </c>
      <c r="O1513">
        <f>VLOOKUP(B1513,Taul1!A2:C834,3)</f>
        <v>0</v>
      </c>
      <c r="P1513" t="str">
        <f>VLOOKUP(B1513,Taul1!A2:C834,2)</f>
        <v>Perusterveydenhuolto investointimenot yhteensä</v>
      </c>
    </row>
    <row r="1514" spans="1:16" ht="18" x14ac:dyDescent="0.3">
      <c r="A1514" s="1" t="s">
        <v>67</v>
      </c>
      <c r="B1514" s="1" t="s">
        <v>257</v>
      </c>
      <c r="C1514" s="1">
        <v>-0.254</v>
      </c>
      <c r="D1514" s="1">
        <v>5.9168876460624597E-6</v>
      </c>
      <c r="E1514" s="1" t="s">
        <v>337</v>
      </c>
      <c r="F1514" s="3">
        <v>33</v>
      </c>
      <c r="G1514" s="3">
        <v>9</v>
      </c>
      <c r="H1514">
        <f>VLOOKUP(A1514,Taul1!A2:C834,3)</f>
        <v>1</v>
      </c>
      <c r="I1514" t="str">
        <f>VLOOKUP(A1514,Taul1!A2:C834,2)</f>
        <v>Ylemmän korkeakouluasteen tutkinnon suorittaneet, miehet</v>
      </c>
      <c r="L1514" t="s">
        <v>1663</v>
      </c>
      <c r="M1514" t="str">
        <f t="shared" si="23"/>
        <v>33,9,-3</v>
      </c>
      <c r="O1514">
        <f>VLOOKUP(B1514,Taul1!A2:C834,3)</f>
        <v>0</v>
      </c>
      <c r="P1514" t="str">
        <f>VLOOKUP(B1514,Taul1!A2:C834,2)</f>
        <v>Erikoissairaanhoito investointimenot yhteensä</v>
      </c>
    </row>
    <row r="1515" spans="1:16" ht="18" x14ac:dyDescent="0.3">
      <c r="A1515" s="1" t="s">
        <v>67</v>
      </c>
      <c r="B1515" s="1" t="s">
        <v>259</v>
      </c>
      <c r="C1515" s="1">
        <v>-0.13400000000000001</v>
      </c>
      <c r="D1515" s="1">
        <v>1.7917154271231899E-2</v>
      </c>
      <c r="E1515" s="1" t="s">
        <v>337</v>
      </c>
      <c r="F1515" s="3">
        <v>33</v>
      </c>
      <c r="G1515" s="3">
        <v>10</v>
      </c>
      <c r="H1515">
        <f>VLOOKUP(A1515,Taul1!A2:C834,3)</f>
        <v>1</v>
      </c>
      <c r="I1515" t="str">
        <f>VLOOKUP(A1515,Taul1!A2:C834,2)</f>
        <v>Ylemmän korkeakouluasteen tutkinnon suorittaneet, miehet</v>
      </c>
      <c r="L1515" t="s">
        <v>1663</v>
      </c>
      <c r="M1515" t="str">
        <f t="shared" si="23"/>
        <v>33,10,-2</v>
      </c>
      <c r="O1515">
        <f>VLOOKUP(B1515,Taul1!A2:C834,3)</f>
        <v>0</v>
      </c>
      <c r="P1515" t="str">
        <f>VLOOKUP(B1515,Taul1!A2:C834,2)</f>
        <v>Ympäristöterveydenhuolto investointimenot yhteensä</v>
      </c>
    </row>
    <row r="1516" spans="1:16" ht="18" x14ac:dyDescent="0.3">
      <c r="A1516" s="1" t="s">
        <v>67</v>
      </c>
      <c r="B1516" s="1" t="s">
        <v>261</v>
      </c>
      <c r="C1516" s="1">
        <v>-0.14799999999999999</v>
      </c>
      <c r="D1516" s="1">
        <v>8.90807049382524E-3</v>
      </c>
      <c r="E1516" s="1" t="s">
        <v>337</v>
      </c>
      <c r="F1516" s="3">
        <v>33</v>
      </c>
      <c r="G1516" s="3">
        <v>11</v>
      </c>
      <c r="H1516">
        <f>VLOOKUP(A1516,Taul1!A2:C834,3)</f>
        <v>1</v>
      </c>
      <c r="I1516" t="str">
        <f>VLOOKUP(A1516,Taul1!A2:C834,2)</f>
        <v>Ylemmän korkeakouluasteen tutkinnon suorittaneet, miehet</v>
      </c>
      <c r="L1516" t="s">
        <v>1663</v>
      </c>
      <c r="M1516" t="str">
        <f t="shared" si="23"/>
        <v>33,11,-2</v>
      </c>
      <c r="O1516">
        <f>VLOOKUP(B1516,Taul1!A2:C834,3)</f>
        <v>0</v>
      </c>
      <c r="P1516" t="str">
        <f>VLOOKUP(B1516,Taul1!A2:C834,2)</f>
        <v>Muu sosiaali- ja terveystoiminta investointimenot yhteensä</v>
      </c>
    </row>
    <row r="1517" spans="1:16" ht="18" x14ac:dyDescent="0.3">
      <c r="A1517" s="1" t="s">
        <v>67</v>
      </c>
      <c r="B1517" s="1" t="s">
        <v>263</v>
      </c>
      <c r="C1517" s="1">
        <v>-0.13600000000000001</v>
      </c>
      <c r="D1517" s="1">
        <v>1.6276075770107298E-2</v>
      </c>
      <c r="E1517" s="1" t="s">
        <v>337</v>
      </c>
      <c r="F1517" s="3">
        <v>33</v>
      </c>
      <c r="G1517" s="3">
        <v>12</v>
      </c>
      <c r="H1517">
        <f>VLOOKUP(A1517,Taul1!A2:C834,3)</f>
        <v>1</v>
      </c>
      <c r="I1517" t="str">
        <f>VLOOKUP(A1517,Taul1!A2:C834,2)</f>
        <v>Ylemmän korkeakouluasteen tutkinnon suorittaneet, miehet</v>
      </c>
      <c r="L1517" t="s">
        <v>1663</v>
      </c>
      <c r="M1517" t="str">
        <f t="shared" si="23"/>
        <v>33,12,-2</v>
      </c>
      <c r="O1517">
        <f>VLOOKUP(B1517,Taul1!A2:C834,3)</f>
        <v>0</v>
      </c>
      <c r="P1517" t="str">
        <f>VLOOKUP(B1517,Taul1!A2:C834,2)</f>
        <v>Sosiaali- ja terveystoiminta yhteensä investointimenot yhteensä</v>
      </c>
    </row>
    <row r="1518" spans="1:16" ht="18" x14ac:dyDescent="0.3">
      <c r="A1518" s="1" t="s">
        <v>67</v>
      </c>
      <c r="B1518" s="1" t="s">
        <v>265</v>
      </c>
      <c r="C1518" s="1">
        <v>0.1</v>
      </c>
      <c r="D1518" s="1">
        <v>7.9736959697316506E-2</v>
      </c>
      <c r="E1518" s="1" t="s">
        <v>337</v>
      </c>
      <c r="F1518" s="3">
        <v>33</v>
      </c>
      <c r="G1518" s="3">
        <v>13</v>
      </c>
      <c r="H1518">
        <f>VLOOKUP(A1518,Taul1!A2:C834,3)</f>
        <v>1</v>
      </c>
      <c r="I1518" t="str">
        <f>VLOOKUP(A1518,Taul1!A2:C834,2)</f>
        <v>Ylemmän korkeakouluasteen tutkinnon suorittaneet, miehet</v>
      </c>
      <c r="L1518" t="s">
        <v>1663</v>
      </c>
      <c r="M1518" t="str">
        <f t="shared" si="23"/>
        <v>33,13,1</v>
      </c>
      <c r="O1518">
        <f>VLOOKUP(B1518,Taul1!A2:C834,3)</f>
        <v>0</v>
      </c>
      <c r="P1518" t="str">
        <f>VLOOKUP(B1518,Taul1!A2:C834,2)</f>
        <v>Varhaiskasvatus investointimenot yhteensä</v>
      </c>
    </row>
    <row r="1519" spans="1:16" ht="18" x14ac:dyDescent="0.3">
      <c r="A1519" s="1" t="s">
        <v>67</v>
      </c>
      <c r="B1519" s="1" t="s">
        <v>267</v>
      </c>
      <c r="C1519" s="1">
        <v>-8.2000000000000003E-2</v>
      </c>
      <c r="D1519" s="1">
        <v>0.14966624150922</v>
      </c>
      <c r="E1519" s="1" t="s">
        <v>337</v>
      </c>
      <c r="F1519" s="3">
        <v>33</v>
      </c>
      <c r="G1519" s="3">
        <v>14</v>
      </c>
      <c r="H1519">
        <f>VLOOKUP(A1519,Taul1!A2:C834,3)</f>
        <v>1</v>
      </c>
      <c r="I1519" t="str">
        <f>VLOOKUP(A1519,Taul1!A2:C834,2)</f>
        <v>Ylemmän korkeakouluasteen tutkinnon suorittaneet, miehet</v>
      </c>
      <c r="L1519" t="s">
        <v>1663</v>
      </c>
      <c r="M1519" t="str">
        <f t="shared" si="23"/>
        <v>33,14,-1</v>
      </c>
      <c r="O1519">
        <f>VLOOKUP(B1519,Taul1!A2:C834,3)</f>
        <v>0</v>
      </c>
      <c r="P1519" t="str">
        <f>VLOOKUP(B1519,Taul1!A2:C834,2)</f>
        <v>Esiopetus investointimenot yhteensä</v>
      </c>
    </row>
    <row r="1520" spans="1:16" ht="18" x14ac:dyDescent="0.3">
      <c r="A1520" s="1" t="s">
        <v>67</v>
      </c>
      <c r="B1520" s="1" t="s">
        <v>269</v>
      </c>
      <c r="C1520" s="1">
        <v>0.22500000000000001</v>
      </c>
      <c r="D1520" s="1">
        <v>6.5797632643582697E-5</v>
      </c>
      <c r="E1520" s="1" t="s">
        <v>337</v>
      </c>
      <c r="F1520" s="3">
        <v>33</v>
      </c>
      <c r="G1520" s="3">
        <v>15</v>
      </c>
      <c r="H1520">
        <f>VLOOKUP(A1520,Taul1!A2:C834,3)</f>
        <v>1</v>
      </c>
      <c r="I1520" t="str">
        <f>VLOOKUP(A1520,Taul1!A2:C834,2)</f>
        <v>Ylemmän korkeakouluasteen tutkinnon suorittaneet, miehet</v>
      </c>
      <c r="L1520" t="s">
        <v>1663</v>
      </c>
      <c r="M1520" t="str">
        <f t="shared" si="23"/>
        <v>33,15,2</v>
      </c>
      <c r="O1520">
        <f>VLOOKUP(B1520,Taul1!A2:C834,3)</f>
        <v>0</v>
      </c>
      <c r="P1520" t="str">
        <f>VLOOKUP(B1520,Taul1!A2:C834,2)</f>
        <v>Perusopetus investointimenot yhteensä</v>
      </c>
    </row>
    <row r="1521" spans="1:16" ht="18" x14ac:dyDescent="0.3">
      <c r="A1521" s="1" t="s">
        <v>67</v>
      </c>
      <c r="B1521" s="1" t="s">
        <v>271</v>
      </c>
      <c r="C1521" s="1">
        <v>-0.13800000000000001</v>
      </c>
      <c r="D1521" s="1">
        <v>1.4800147622381001E-2</v>
      </c>
      <c r="E1521" s="1" t="s">
        <v>337</v>
      </c>
      <c r="F1521" s="3">
        <v>33</v>
      </c>
      <c r="G1521" s="3">
        <v>16</v>
      </c>
      <c r="H1521">
        <f>VLOOKUP(A1521,Taul1!A2:C834,3)</f>
        <v>1</v>
      </c>
      <c r="I1521" t="str">
        <f>VLOOKUP(A1521,Taul1!A2:C834,2)</f>
        <v>Ylemmän korkeakouluasteen tutkinnon suorittaneet, miehet</v>
      </c>
      <c r="L1521" t="s">
        <v>1663</v>
      </c>
      <c r="M1521" t="str">
        <f t="shared" si="23"/>
        <v>33,16,-2</v>
      </c>
      <c r="O1521">
        <f>VLOOKUP(B1521,Taul1!A2:C834,3)</f>
        <v>0</v>
      </c>
      <c r="P1521" t="str">
        <f>VLOOKUP(B1521,Taul1!A2:C834,2)</f>
        <v>Lukiokoulutus investointimenot yhteensä</v>
      </c>
    </row>
    <row r="1522" spans="1:16" ht="18" x14ac:dyDescent="0.3">
      <c r="A1522" s="1" t="s">
        <v>67</v>
      </c>
      <c r="B1522" s="1" t="s">
        <v>273</v>
      </c>
      <c r="C1522" s="1">
        <v>-0.23300000000000001</v>
      </c>
      <c r="D1522" s="1">
        <v>3.4769894930897203E-5</v>
      </c>
      <c r="E1522" s="1" t="s">
        <v>337</v>
      </c>
      <c r="F1522" s="3">
        <v>33</v>
      </c>
      <c r="G1522" s="3">
        <v>17</v>
      </c>
      <c r="H1522">
        <f>VLOOKUP(A1522,Taul1!A2:C834,3)</f>
        <v>1</v>
      </c>
      <c r="I1522" t="str">
        <f>VLOOKUP(A1522,Taul1!A2:C834,2)</f>
        <v>Ylemmän korkeakouluasteen tutkinnon suorittaneet, miehet</v>
      </c>
      <c r="L1522" t="s">
        <v>1663</v>
      </c>
      <c r="M1522" t="str">
        <f t="shared" si="23"/>
        <v>33,17,-3</v>
      </c>
      <c r="O1522">
        <f>VLOOKUP(B1522,Taul1!A2:C834,3)</f>
        <v>0</v>
      </c>
      <c r="P1522" t="str">
        <f>VLOOKUP(B1522,Taul1!A2:C834,2)</f>
        <v>Ammatillinen koulutus investointimenot yhteensä</v>
      </c>
    </row>
    <row r="1523" spans="1:16" ht="18" x14ac:dyDescent="0.3">
      <c r="A1523" s="1" t="s">
        <v>67</v>
      </c>
      <c r="B1523" s="1" t="s">
        <v>275</v>
      </c>
      <c r="C1523" s="1">
        <v>-0.16600000000000001</v>
      </c>
      <c r="D1523" s="1">
        <v>3.3620713312367801E-3</v>
      </c>
      <c r="E1523" s="1" t="s">
        <v>337</v>
      </c>
      <c r="F1523" s="3">
        <v>33</v>
      </c>
      <c r="G1523" s="3">
        <v>18</v>
      </c>
      <c r="H1523">
        <f>VLOOKUP(A1523,Taul1!A2:C834,3)</f>
        <v>1</v>
      </c>
      <c r="I1523" t="str">
        <f>VLOOKUP(A1523,Taul1!A2:C834,2)</f>
        <v>Ylemmän korkeakouluasteen tutkinnon suorittaneet, miehet</v>
      </c>
      <c r="L1523" t="s">
        <v>1663</v>
      </c>
      <c r="M1523" t="str">
        <f t="shared" si="23"/>
        <v>33,18,-2</v>
      </c>
      <c r="O1523">
        <f>VLOOKUP(B1523,Taul1!A2:C834,3)</f>
        <v>0</v>
      </c>
      <c r="P1523" t="str">
        <f>VLOOKUP(B1523,Taul1!A2:C834,2)</f>
        <v>Kansalaisopistojen vapaa sivistystyö investointimenot yhteensä</v>
      </c>
    </row>
    <row r="1524" spans="1:16" ht="18" x14ac:dyDescent="0.3">
      <c r="A1524" s="1" t="s">
        <v>67</v>
      </c>
      <c r="B1524" s="1" t="s">
        <v>277</v>
      </c>
      <c r="C1524" s="1">
        <v>-0.20699999999999999</v>
      </c>
      <c r="D1524" s="1">
        <v>2.4528478532637101E-4</v>
      </c>
      <c r="E1524" s="1" t="s">
        <v>337</v>
      </c>
      <c r="F1524" s="3">
        <v>33</v>
      </c>
      <c r="G1524" s="3">
        <v>19</v>
      </c>
      <c r="H1524">
        <f>VLOOKUP(A1524,Taul1!A2:C834,3)</f>
        <v>1</v>
      </c>
      <c r="I1524" t="str">
        <f>VLOOKUP(A1524,Taul1!A2:C834,2)</f>
        <v>Ylemmän korkeakouluasteen tutkinnon suorittaneet, miehet</v>
      </c>
      <c r="L1524" t="s">
        <v>1663</v>
      </c>
      <c r="M1524" t="str">
        <f t="shared" si="23"/>
        <v>33,19,-3</v>
      </c>
      <c r="O1524">
        <f>VLOOKUP(B1524,Taul1!A2:C834,3)</f>
        <v>0</v>
      </c>
      <c r="P1524" t="str">
        <f>VLOOKUP(B1524,Taul1!A2:C834,2)</f>
        <v>Taiteen perusopetus investointimenot yhteensä</v>
      </c>
    </row>
    <row r="1525" spans="1:16" ht="18" x14ac:dyDescent="0.3">
      <c r="A1525" s="1" t="s">
        <v>67</v>
      </c>
      <c r="B1525" s="1" t="s">
        <v>279</v>
      </c>
      <c r="C1525" s="1">
        <v>-0.13500000000000001</v>
      </c>
      <c r="D1525" s="1">
        <v>1.73366863220938E-2</v>
      </c>
      <c r="E1525" s="1" t="s">
        <v>337</v>
      </c>
      <c r="F1525" s="3">
        <v>33</v>
      </c>
      <c r="G1525" s="3">
        <v>20</v>
      </c>
      <c r="H1525">
        <f>VLOOKUP(A1525,Taul1!A2:C834,3)</f>
        <v>1</v>
      </c>
      <c r="I1525" t="str">
        <f>VLOOKUP(A1525,Taul1!A2:C834,2)</f>
        <v>Ylemmän korkeakouluasteen tutkinnon suorittaneet, miehet</v>
      </c>
      <c r="L1525" t="s">
        <v>1663</v>
      </c>
      <c r="M1525" t="str">
        <f t="shared" si="23"/>
        <v>33,20,-2</v>
      </c>
      <c r="O1525">
        <f>VLOOKUP(B1525,Taul1!A2:C834,3)</f>
        <v>0</v>
      </c>
      <c r="P1525" t="str">
        <f>VLOOKUP(B1525,Taul1!A2:C834,2)</f>
        <v>Muu opetustoiminta investointimenot yhteensä</v>
      </c>
    </row>
    <row r="1526" spans="1:16" ht="18" x14ac:dyDescent="0.3">
      <c r="A1526" s="1" t="s">
        <v>67</v>
      </c>
      <c r="B1526" s="1" t="s">
        <v>281</v>
      </c>
      <c r="C1526" s="1">
        <v>-5.7000000000000002E-2</v>
      </c>
      <c r="D1526" s="1">
        <v>0.319175810284831</v>
      </c>
      <c r="E1526" s="1" t="s">
        <v>337</v>
      </c>
      <c r="F1526" s="3">
        <v>33</v>
      </c>
      <c r="G1526" s="3">
        <v>21</v>
      </c>
      <c r="H1526">
        <f>VLOOKUP(A1526,Taul1!A2:C834,3)</f>
        <v>1</v>
      </c>
      <c r="I1526" t="str">
        <f>VLOOKUP(A1526,Taul1!A2:C834,2)</f>
        <v>Ylemmän korkeakouluasteen tutkinnon suorittaneet, miehet</v>
      </c>
      <c r="L1526" t="s">
        <v>1663</v>
      </c>
      <c r="M1526" t="str">
        <f t="shared" si="23"/>
        <v>33,21,-1</v>
      </c>
      <c r="O1526">
        <f>VLOOKUP(B1526,Taul1!A2:C834,3)</f>
        <v>0</v>
      </c>
      <c r="P1526" t="str">
        <f>VLOOKUP(B1526,Taul1!A2:C834,2)</f>
        <v>Kirjastotoiminta investointimenot yhteensä</v>
      </c>
    </row>
    <row r="1527" spans="1:16" ht="18" x14ac:dyDescent="0.3">
      <c r="A1527" s="1" t="s">
        <v>67</v>
      </c>
      <c r="B1527" s="1" t="s">
        <v>283</v>
      </c>
      <c r="C1527" s="1">
        <v>0.27700000000000002</v>
      </c>
      <c r="D1527" s="2">
        <v>7.2079399693336601E-7</v>
      </c>
      <c r="E1527" s="1" t="s">
        <v>337</v>
      </c>
      <c r="F1527" s="3">
        <v>33</v>
      </c>
      <c r="G1527" s="3">
        <v>22</v>
      </c>
      <c r="H1527">
        <f>VLOOKUP(A1527,Taul1!A2:C834,3)</f>
        <v>1</v>
      </c>
      <c r="I1527" t="str">
        <f>VLOOKUP(A1527,Taul1!A2:C834,2)</f>
        <v>Ylemmän korkeakouluasteen tutkinnon suorittaneet, miehet</v>
      </c>
      <c r="L1527" t="s">
        <v>1663</v>
      </c>
      <c r="M1527" t="str">
        <f t="shared" si="23"/>
        <v>33,22,2</v>
      </c>
      <c r="O1527">
        <f>VLOOKUP(B1527,Taul1!A2:C834,3)</f>
        <v>0</v>
      </c>
      <c r="P1527" t="str">
        <f>VLOOKUP(B1527,Taul1!A2:C834,2)</f>
        <v>Liikunta ja ulkoilu investointimenot yhteensä</v>
      </c>
    </row>
    <row r="1528" spans="1:16" ht="18" x14ac:dyDescent="0.3">
      <c r="A1528" s="1" t="s">
        <v>67</v>
      </c>
      <c r="B1528" s="1" t="s">
        <v>285</v>
      </c>
      <c r="C1528" s="1">
        <v>-6.5000000000000002E-2</v>
      </c>
      <c r="D1528" s="1">
        <v>0.25555396506401201</v>
      </c>
      <c r="E1528" s="1" t="s">
        <v>337</v>
      </c>
      <c r="F1528" s="3">
        <v>33</v>
      </c>
      <c r="G1528" s="3">
        <v>23</v>
      </c>
      <c r="H1528">
        <f>VLOOKUP(A1528,Taul1!A2:C834,3)</f>
        <v>1</v>
      </c>
      <c r="I1528" t="str">
        <f>VLOOKUP(A1528,Taul1!A2:C834,2)</f>
        <v>Ylemmän korkeakouluasteen tutkinnon suorittaneet, miehet</v>
      </c>
      <c r="L1528" t="s">
        <v>1663</v>
      </c>
      <c r="M1528" t="str">
        <f t="shared" si="23"/>
        <v>33,23,-1</v>
      </c>
      <c r="O1528">
        <f>VLOOKUP(B1528,Taul1!A2:C834,3)</f>
        <v>0</v>
      </c>
      <c r="P1528" t="str">
        <f>VLOOKUP(B1528,Taul1!A2:C834,2)</f>
        <v>Nuorisotoiminta investointimenot yhteensä</v>
      </c>
    </row>
    <row r="1529" spans="1:16" ht="18" x14ac:dyDescent="0.3">
      <c r="A1529" s="1" t="s">
        <v>67</v>
      </c>
      <c r="B1529" s="1" t="s">
        <v>287</v>
      </c>
      <c r="C1529" s="1">
        <v>-0.20899999999999999</v>
      </c>
      <c r="D1529" s="1">
        <v>2.1396192392974999E-4</v>
      </c>
      <c r="E1529" s="1" t="s">
        <v>337</v>
      </c>
      <c r="F1529" s="3">
        <v>33</v>
      </c>
      <c r="G1529" s="3">
        <v>24</v>
      </c>
      <c r="H1529">
        <f>VLOOKUP(A1529,Taul1!A2:C834,3)</f>
        <v>1</v>
      </c>
      <c r="I1529" t="str">
        <f>VLOOKUP(A1529,Taul1!A2:C834,2)</f>
        <v>Ylemmän korkeakouluasteen tutkinnon suorittaneet, miehet</v>
      </c>
      <c r="L1529" t="s">
        <v>1663</v>
      </c>
      <c r="M1529" t="str">
        <f t="shared" si="23"/>
        <v>33,24,-3</v>
      </c>
      <c r="O1529">
        <f>VLOOKUP(B1529,Taul1!A2:C834,3)</f>
        <v>0</v>
      </c>
      <c r="P1529" t="str">
        <f>VLOOKUP(B1529,Taul1!A2:C834,2)</f>
        <v>Museo- ja näyttelytoiminta investointimenot yhteensä</v>
      </c>
    </row>
    <row r="1530" spans="1:16" ht="18" x14ac:dyDescent="0.3">
      <c r="A1530" s="1" t="s">
        <v>67</v>
      </c>
      <c r="B1530" s="1" t="s">
        <v>289</v>
      </c>
      <c r="C1530" s="1">
        <v>-0.20100000000000001</v>
      </c>
      <c r="D1530" s="1">
        <v>3.6558686859322598E-4</v>
      </c>
      <c r="E1530" s="1" t="s">
        <v>337</v>
      </c>
      <c r="F1530" s="3">
        <v>33</v>
      </c>
      <c r="G1530" s="3">
        <v>25</v>
      </c>
      <c r="H1530">
        <f>VLOOKUP(A1530,Taul1!A2:C834,3)</f>
        <v>1</v>
      </c>
      <c r="I1530" t="str">
        <f>VLOOKUP(A1530,Taul1!A2:C834,2)</f>
        <v>Ylemmän korkeakouluasteen tutkinnon suorittaneet, miehet</v>
      </c>
      <c r="L1530" t="s">
        <v>1663</v>
      </c>
      <c r="M1530" t="str">
        <f t="shared" si="23"/>
        <v>33,25,-3</v>
      </c>
      <c r="O1530">
        <f>VLOOKUP(B1530,Taul1!A2:C834,3)</f>
        <v>0</v>
      </c>
      <c r="P1530" t="str">
        <f>VLOOKUP(B1530,Taul1!A2:C834,2)</f>
        <v>Teatteri-, tanssi- ja sirkustoiminta investointimenot yhteensä</v>
      </c>
    </row>
    <row r="1531" spans="1:16" ht="18" x14ac:dyDescent="0.3">
      <c r="A1531" s="1" t="s">
        <v>67</v>
      </c>
      <c r="B1531" s="1" t="s">
        <v>291</v>
      </c>
      <c r="C1531" s="1">
        <v>-0.17899999999999999</v>
      </c>
      <c r="D1531" s="1">
        <v>1.51803243713166E-3</v>
      </c>
      <c r="E1531" s="1" t="s">
        <v>337</v>
      </c>
      <c r="F1531" s="3">
        <v>33</v>
      </c>
      <c r="G1531" s="3">
        <v>26</v>
      </c>
      <c r="H1531">
        <f>VLOOKUP(A1531,Taul1!A2:C834,3)</f>
        <v>1</v>
      </c>
      <c r="I1531" t="str">
        <f>VLOOKUP(A1531,Taul1!A2:C834,2)</f>
        <v>Ylemmän korkeakouluasteen tutkinnon suorittaneet, miehet</v>
      </c>
      <c r="L1531" t="s">
        <v>1663</v>
      </c>
      <c r="M1531" t="str">
        <f t="shared" si="23"/>
        <v>33,26,-2</v>
      </c>
      <c r="O1531">
        <f>VLOOKUP(B1531,Taul1!A2:C834,3)</f>
        <v>0</v>
      </c>
      <c r="P1531" t="str">
        <f>VLOOKUP(B1531,Taul1!A2:C834,2)</f>
        <v>Musiikkitoiminta investointimenot yhteensä</v>
      </c>
    </row>
    <row r="1532" spans="1:16" ht="18" x14ac:dyDescent="0.3">
      <c r="A1532" s="1" t="s">
        <v>67</v>
      </c>
      <c r="B1532" s="1" t="s">
        <v>293</v>
      </c>
      <c r="C1532" s="1">
        <v>-9.2999999999999999E-2</v>
      </c>
      <c r="D1532" s="1">
        <v>0.100658708378307</v>
      </c>
      <c r="E1532" s="1" t="s">
        <v>337</v>
      </c>
      <c r="F1532" s="3">
        <v>33</v>
      </c>
      <c r="G1532" s="3">
        <v>27</v>
      </c>
      <c r="H1532">
        <f>VLOOKUP(A1532,Taul1!A2:C834,3)</f>
        <v>1</v>
      </c>
      <c r="I1532" t="str">
        <f>VLOOKUP(A1532,Taul1!A2:C834,2)</f>
        <v>Ylemmän korkeakouluasteen tutkinnon suorittaneet, miehet</v>
      </c>
      <c r="L1532" t="s">
        <v>1663</v>
      </c>
      <c r="M1532" t="str">
        <f t="shared" si="23"/>
        <v>33,27,-1</v>
      </c>
      <c r="O1532">
        <f>VLOOKUP(B1532,Taul1!A2:C834,3)</f>
        <v>0</v>
      </c>
      <c r="P1532" t="str">
        <f>VLOOKUP(B1532,Taul1!A2:C834,2)</f>
        <v>Muu kulttuuritoiminta investointimenot yhteensä</v>
      </c>
    </row>
    <row r="1533" spans="1:16" ht="18" x14ac:dyDescent="0.3">
      <c r="A1533" s="1" t="s">
        <v>67</v>
      </c>
      <c r="B1533" s="1" t="s">
        <v>295</v>
      </c>
      <c r="C1533" s="1">
        <v>0.24099999999999999</v>
      </c>
      <c r="D1533" s="1">
        <v>1.73956147149212E-5</v>
      </c>
      <c r="E1533" s="1" t="s">
        <v>337</v>
      </c>
      <c r="F1533" s="3">
        <v>33</v>
      </c>
      <c r="G1533" s="3">
        <v>28</v>
      </c>
      <c r="H1533">
        <f>VLOOKUP(A1533,Taul1!A2:C834,3)</f>
        <v>1</v>
      </c>
      <c r="I1533" t="str">
        <f>VLOOKUP(A1533,Taul1!A2:C834,2)</f>
        <v>Ylemmän korkeakouluasteen tutkinnon suorittaneet, miehet</v>
      </c>
      <c r="L1533" t="s">
        <v>1663</v>
      </c>
      <c r="M1533" t="str">
        <f t="shared" si="23"/>
        <v>33,28,2</v>
      </c>
      <c r="O1533">
        <f>VLOOKUP(B1533,Taul1!A2:C834,3)</f>
        <v>0</v>
      </c>
      <c r="P1533" t="str">
        <f>VLOOKUP(B1533,Taul1!A2:C834,2)</f>
        <v>Opetus- ja kulttuuritoiminta yhteensä investointimenot yhteensä</v>
      </c>
    </row>
    <row r="1534" spans="1:16" ht="18" x14ac:dyDescent="0.3">
      <c r="A1534" s="1" t="s">
        <v>67</v>
      </c>
      <c r="B1534" s="1" t="s">
        <v>297</v>
      </c>
      <c r="C1534" s="1">
        <v>-0.113</v>
      </c>
      <c r="D1534" s="1">
        <v>4.7299716511091702E-2</v>
      </c>
      <c r="E1534" s="1" t="s">
        <v>337</v>
      </c>
      <c r="F1534" s="3">
        <v>33</v>
      </c>
      <c r="G1534" s="3">
        <v>29</v>
      </c>
      <c r="H1534">
        <f>VLOOKUP(A1534,Taul1!A2:C834,3)</f>
        <v>1</v>
      </c>
      <c r="I1534" t="str">
        <f>VLOOKUP(A1534,Taul1!A2:C834,2)</f>
        <v>Ylemmän korkeakouluasteen tutkinnon suorittaneet, miehet</v>
      </c>
      <c r="L1534" t="s">
        <v>1663</v>
      </c>
      <c r="M1534" t="str">
        <f t="shared" si="23"/>
        <v>33,29,-2</v>
      </c>
      <c r="O1534">
        <f>VLOOKUP(B1534,Taul1!A2:C834,3)</f>
        <v>0</v>
      </c>
      <c r="P1534" t="str">
        <f>VLOOKUP(B1534,Taul1!A2:C834,2)</f>
        <v>Yhdyskuntasuunnittelu investointimenot yhteensä</v>
      </c>
    </row>
    <row r="1535" spans="1:16" ht="18" x14ac:dyDescent="0.3">
      <c r="A1535" s="1" t="s">
        <v>67</v>
      </c>
      <c r="B1535" s="1" t="s">
        <v>299</v>
      </c>
      <c r="C1535" s="1">
        <v>-0.113</v>
      </c>
      <c r="D1535" s="1">
        <v>4.7397866564652301E-2</v>
      </c>
      <c r="E1535" s="1" t="s">
        <v>337</v>
      </c>
      <c r="F1535" s="3">
        <v>33</v>
      </c>
      <c r="G1535" s="3">
        <v>30</v>
      </c>
      <c r="H1535">
        <f>VLOOKUP(A1535,Taul1!A2:C834,3)</f>
        <v>1</v>
      </c>
      <c r="I1535" t="str">
        <f>VLOOKUP(A1535,Taul1!A2:C834,2)</f>
        <v>Ylemmän korkeakouluasteen tutkinnon suorittaneet, miehet</v>
      </c>
      <c r="L1535" t="s">
        <v>1663</v>
      </c>
      <c r="M1535" t="str">
        <f t="shared" si="23"/>
        <v>33,30,-2</v>
      </c>
      <c r="O1535">
        <f>VLOOKUP(B1535,Taul1!A2:C834,3)</f>
        <v>0</v>
      </c>
      <c r="P1535" t="str">
        <f>VLOOKUP(B1535,Taul1!A2:C834,2)</f>
        <v>Rakennusvalvonta investointimenot yhteensä</v>
      </c>
    </row>
    <row r="1536" spans="1:16" ht="18" x14ac:dyDescent="0.3">
      <c r="A1536" s="1" t="s">
        <v>67</v>
      </c>
      <c r="B1536" s="1" t="s">
        <v>301</v>
      </c>
      <c r="C1536" s="1">
        <v>-0.18099999999999999</v>
      </c>
      <c r="D1536" s="1">
        <v>1.3723409006263199E-3</v>
      </c>
      <c r="E1536" s="1" t="s">
        <v>337</v>
      </c>
      <c r="F1536" s="3">
        <v>33</v>
      </c>
      <c r="G1536" s="3">
        <v>31</v>
      </c>
      <c r="H1536">
        <f>VLOOKUP(A1536,Taul1!A2:C834,3)</f>
        <v>1</v>
      </c>
      <c r="I1536" t="str">
        <f>VLOOKUP(A1536,Taul1!A2:C834,2)</f>
        <v>Ylemmän korkeakouluasteen tutkinnon suorittaneet, miehet</v>
      </c>
      <c r="L1536" t="s">
        <v>1663</v>
      </c>
      <c r="M1536" t="str">
        <f t="shared" si="23"/>
        <v>33,31,-2</v>
      </c>
      <c r="O1536">
        <f>VLOOKUP(B1536,Taul1!A2:C834,3)</f>
        <v>0</v>
      </c>
      <c r="P1536" t="str">
        <f>VLOOKUP(B1536,Taul1!A2:C834,2)</f>
        <v>Ympäristön huolto investointimenot yhteensä</v>
      </c>
    </row>
    <row r="1537" spans="1:16" ht="18" x14ac:dyDescent="0.3">
      <c r="A1537" s="1" t="s">
        <v>67</v>
      </c>
      <c r="B1537" s="1" t="s">
        <v>303</v>
      </c>
      <c r="C1537" s="1">
        <v>0.18099999999999999</v>
      </c>
      <c r="D1537" s="1">
        <v>1.3423200083986201E-3</v>
      </c>
      <c r="E1537" s="1" t="s">
        <v>337</v>
      </c>
      <c r="F1537" s="3">
        <v>33</v>
      </c>
      <c r="G1537" s="3">
        <v>32</v>
      </c>
      <c r="H1537">
        <f>VLOOKUP(A1537,Taul1!A2:C834,3)</f>
        <v>1</v>
      </c>
      <c r="I1537" t="str">
        <f>VLOOKUP(A1537,Taul1!A2:C834,2)</f>
        <v>Ylemmän korkeakouluasteen tutkinnon suorittaneet, miehet</v>
      </c>
      <c r="L1537" t="s">
        <v>1663</v>
      </c>
      <c r="M1537" t="str">
        <f t="shared" si="23"/>
        <v>33,32,1</v>
      </c>
      <c r="O1537">
        <f>VLOOKUP(B1537,Taul1!A2:C834,3)</f>
        <v>0</v>
      </c>
      <c r="P1537" t="str">
        <f>VLOOKUP(B1537,Taul1!A2:C834,2)</f>
        <v>Liikenneväylät investointimenot yhteensä</v>
      </c>
    </row>
    <row r="1538" spans="1:16" ht="18" x14ac:dyDescent="0.3">
      <c r="A1538" s="1" t="s">
        <v>67</v>
      </c>
      <c r="B1538" s="1" t="s">
        <v>305</v>
      </c>
      <c r="C1538" s="1">
        <v>0.13200000000000001</v>
      </c>
      <c r="D1538" s="1">
        <v>1.9671401764249499E-2</v>
      </c>
      <c r="E1538" s="1" t="s">
        <v>337</v>
      </c>
      <c r="F1538" s="3">
        <v>33</v>
      </c>
      <c r="G1538" s="3">
        <v>33</v>
      </c>
      <c r="H1538">
        <f>VLOOKUP(A1538,Taul1!A2:C834,3)</f>
        <v>1</v>
      </c>
      <c r="I1538" t="str">
        <f>VLOOKUP(A1538,Taul1!A2:C834,2)</f>
        <v>Ylemmän korkeakouluasteen tutkinnon suorittaneet, miehet</v>
      </c>
      <c r="L1538" t="s">
        <v>1663</v>
      </c>
      <c r="M1538" t="str">
        <f t="shared" si="23"/>
        <v>33,33,1</v>
      </c>
      <c r="O1538">
        <f>VLOOKUP(B1538,Taul1!A2:C834,3)</f>
        <v>0</v>
      </c>
      <c r="P1538" t="str">
        <f>VLOOKUP(B1538,Taul1!A2:C834,2)</f>
        <v>Puistot ja yleiset alueet investointimenot yhteensä</v>
      </c>
    </row>
    <row r="1539" spans="1:16" ht="18" x14ac:dyDescent="0.3">
      <c r="A1539" s="1" t="s">
        <v>67</v>
      </c>
      <c r="B1539" s="1" t="s">
        <v>307</v>
      </c>
      <c r="C1539" s="1">
        <v>-0.113</v>
      </c>
      <c r="D1539" s="1">
        <v>4.6148327947749E-2</v>
      </c>
      <c r="E1539" s="1" t="s">
        <v>337</v>
      </c>
      <c r="F1539" s="3">
        <v>33</v>
      </c>
      <c r="G1539" s="3">
        <v>34</v>
      </c>
      <c r="H1539">
        <f>VLOOKUP(A1539,Taul1!A2:C834,3)</f>
        <v>1</v>
      </c>
      <c r="I1539" t="str">
        <f>VLOOKUP(A1539,Taul1!A2:C834,2)</f>
        <v>Ylemmän korkeakouluasteen tutkinnon suorittaneet, miehet</v>
      </c>
      <c r="L1539" t="s">
        <v>1663</v>
      </c>
      <c r="M1539" t="str">
        <f t="shared" ref="M1539:M1602" si="24">F1539&amp;L1539&amp;G1539&amp;L1539&amp;INT(C1539*10)</f>
        <v>33,34,-2</v>
      </c>
      <c r="O1539">
        <f>VLOOKUP(B1539,Taul1!A2:C834,3)</f>
        <v>0</v>
      </c>
      <c r="P1539" t="str">
        <f>VLOOKUP(B1539,Taul1!A2:C834,2)</f>
        <v>Palo- ja pelastustoiminta investointimenot yhteensä</v>
      </c>
    </row>
    <row r="1540" spans="1:16" ht="18" x14ac:dyDescent="0.3">
      <c r="A1540" s="1" t="s">
        <v>67</v>
      </c>
      <c r="B1540" s="1" t="s">
        <v>309</v>
      </c>
      <c r="C1540" s="1">
        <v>-5.3999999999999999E-2</v>
      </c>
      <c r="D1540" s="1">
        <v>0.34707239303877202</v>
      </c>
      <c r="E1540" s="1" t="s">
        <v>337</v>
      </c>
      <c r="F1540" s="3">
        <v>33</v>
      </c>
      <c r="G1540" s="3">
        <v>35</v>
      </c>
      <c r="H1540">
        <f>VLOOKUP(A1540,Taul1!A2:C834,3)</f>
        <v>1</v>
      </c>
      <c r="I1540" t="str">
        <f>VLOOKUP(A1540,Taul1!A2:C834,2)</f>
        <v>Ylemmän korkeakouluasteen tutkinnon suorittaneet, miehet</v>
      </c>
      <c r="L1540" t="s">
        <v>1663</v>
      </c>
      <c r="M1540" t="str">
        <f t="shared" si="24"/>
        <v>33,35,-1</v>
      </c>
      <c r="O1540">
        <f>VLOOKUP(B1540,Taul1!A2:C834,3)</f>
        <v>0</v>
      </c>
      <c r="P1540" t="str">
        <f>VLOOKUP(B1540,Taul1!A2:C834,2)</f>
        <v>Lomituspalvelut investointimenot yhteensä</v>
      </c>
    </row>
    <row r="1541" spans="1:16" ht="18" x14ac:dyDescent="0.3">
      <c r="A1541" s="1" t="s">
        <v>67</v>
      </c>
      <c r="B1541" s="1" t="s">
        <v>311</v>
      </c>
      <c r="C1541" s="1">
        <v>-4.9000000000000002E-2</v>
      </c>
      <c r="D1541" s="1">
        <v>0.38539018518993401</v>
      </c>
      <c r="E1541" s="1" t="s">
        <v>337</v>
      </c>
      <c r="F1541" s="3">
        <v>33</v>
      </c>
      <c r="G1541" s="3">
        <v>36</v>
      </c>
      <c r="H1541">
        <f>VLOOKUP(A1541,Taul1!A2:C834,3)</f>
        <v>1</v>
      </c>
      <c r="I1541" t="str">
        <f>VLOOKUP(A1541,Taul1!A2:C834,2)</f>
        <v>Ylemmän korkeakouluasteen tutkinnon suorittaneet, miehet</v>
      </c>
      <c r="L1541" t="s">
        <v>1663</v>
      </c>
      <c r="M1541" t="str">
        <f t="shared" si="24"/>
        <v>33,36,-1</v>
      </c>
      <c r="O1541">
        <f>VLOOKUP(B1541,Taul1!A2:C834,3)</f>
        <v>0</v>
      </c>
      <c r="P1541" t="str">
        <f>VLOOKUP(B1541,Taul1!A2:C834,2)</f>
        <v>Tila- ja vuokrauspalvelut investointimenot yhteensä</v>
      </c>
    </row>
    <row r="1542" spans="1:16" ht="18" x14ac:dyDescent="0.3">
      <c r="A1542" s="1" t="s">
        <v>67</v>
      </c>
      <c r="B1542" s="1" t="s">
        <v>313</v>
      </c>
      <c r="C1542" s="1">
        <v>-3.9E-2</v>
      </c>
      <c r="D1542" s="1">
        <v>0.49811421533543798</v>
      </c>
      <c r="E1542" s="1" t="s">
        <v>337</v>
      </c>
      <c r="F1542" s="3">
        <v>33</v>
      </c>
      <c r="G1542" s="3">
        <v>37</v>
      </c>
      <c r="H1542">
        <f>VLOOKUP(A1542,Taul1!A2:C834,3)</f>
        <v>1</v>
      </c>
      <c r="I1542" t="str">
        <f>VLOOKUP(A1542,Taul1!A2:C834,2)</f>
        <v>Ylemmän korkeakouluasteen tutkinnon suorittaneet, miehet</v>
      </c>
      <c r="L1542" t="s">
        <v>1663</v>
      </c>
      <c r="M1542" t="str">
        <f t="shared" si="24"/>
        <v>33,37,-1</v>
      </c>
      <c r="O1542">
        <f>VLOOKUP(B1542,Taul1!A2:C834,3)</f>
        <v>0</v>
      </c>
      <c r="P1542" t="str">
        <f>VLOOKUP(B1542,Taul1!A2:C834,2)</f>
        <v>Tukipalvelut investointimenot yhteensä</v>
      </c>
    </row>
    <row r="1543" spans="1:16" ht="18" x14ac:dyDescent="0.3">
      <c r="A1543" s="1" t="s">
        <v>67</v>
      </c>
      <c r="B1543" s="1" t="s">
        <v>315</v>
      </c>
      <c r="C1543" s="1">
        <v>-4.2000000000000003E-2</v>
      </c>
      <c r="D1543" s="1">
        <v>0.46295172707244098</v>
      </c>
      <c r="E1543" s="1" t="s">
        <v>337</v>
      </c>
      <c r="F1543" s="3">
        <v>33</v>
      </c>
      <c r="G1543" s="3">
        <v>38</v>
      </c>
      <c r="H1543">
        <f>VLOOKUP(A1543,Taul1!A2:C834,3)</f>
        <v>1</v>
      </c>
      <c r="I1543" t="str">
        <f>VLOOKUP(A1543,Taul1!A2:C834,2)</f>
        <v>Ylemmän korkeakouluasteen tutkinnon suorittaneet, miehet</v>
      </c>
      <c r="L1543" t="s">
        <v>1663</v>
      </c>
      <c r="M1543" t="str">
        <f t="shared" si="24"/>
        <v>33,38,-1</v>
      </c>
      <c r="O1543">
        <f>VLOOKUP(B1543,Taul1!A2:C834,3)</f>
        <v>0</v>
      </c>
      <c r="P1543" t="str">
        <f>VLOOKUP(B1543,Taul1!A2:C834,2)</f>
        <v>Elinkeinoelämän edistäminen investointimenot yhteensä</v>
      </c>
    </row>
    <row r="1544" spans="1:16" ht="18" x14ac:dyDescent="0.3">
      <c r="A1544" s="1" t="s">
        <v>67</v>
      </c>
      <c r="B1544" s="1" t="s">
        <v>317</v>
      </c>
      <c r="C1544" s="1">
        <v>0.127</v>
      </c>
      <c r="D1544" s="1">
        <v>2.4793967623021801E-2</v>
      </c>
      <c r="E1544" s="1" t="s">
        <v>337</v>
      </c>
      <c r="F1544" s="3">
        <v>33</v>
      </c>
      <c r="G1544" s="3">
        <v>39</v>
      </c>
      <c r="H1544">
        <f>VLOOKUP(A1544,Taul1!A2:C834,3)</f>
        <v>1</v>
      </c>
      <c r="I1544" t="str">
        <f>VLOOKUP(A1544,Taul1!A2:C834,2)</f>
        <v>Ylemmän korkeakouluasteen tutkinnon suorittaneet, miehet</v>
      </c>
      <c r="L1544" t="s">
        <v>1663</v>
      </c>
      <c r="M1544" t="str">
        <f t="shared" si="24"/>
        <v>33,39,1</v>
      </c>
      <c r="O1544">
        <f>VLOOKUP(B1544,Taul1!A2:C834,3)</f>
        <v>0</v>
      </c>
      <c r="P1544" t="str">
        <f>VLOOKUP(B1544,Taul1!A2:C834,2)</f>
        <v>Vesihuolto investointimenot yhteensä</v>
      </c>
    </row>
    <row r="1545" spans="1:16" ht="18" x14ac:dyDescent="0.3">
      <c r="A1545" s="1" t="s">
        <v>67</v>
      </c>
      <c r="B1545" s="1" t="s">
        <v>319</v>
      </c>
      <c r="C1545" s="1">
        <v>2.1000000000000001E-2</v>
      </c>
      <c r="D1545" s="1">
        <v>0.71463374624620002</v>
      </c>
      <c r="E1545" s="1" t="s">
        <v>337</v>
      </c>
      <c r="F1545" s="3">
        <v>33</v>
      </c>
      <c r="G1545" s="3">
        <v>40</v>
      </c>
      <c r="H1545">
        <f>VLOOKUP(A1545,Taul1!A2:C834,3)</f>
        <v>1</v>
      </c>
      <c r="I1545" t="str">
        <f>VLOOKUP(A1545,Taul1!A2:C834,2)</f>
        <v>Ylemmän korkeakouluasteen tutkinnon suorittaneet, miehet</v>
      </c>
      <c r="L1545" t="s">
        <v>1663</v>
      </c>
      <c r="M1545" t="str">
        <f t="shared" si="24"/>
        <v>33,40,0</v>
      </c>
      <c r="O1545">
        <f>VLOOKUP(B1545,Taul1!A2:C834,3)</f>
        <v>0</v>
      </c>
      <c r="P1545" t="str">
        <f>VLOOKUP(B1545,Taul1!A2:C834,2)</f>
        <v>Energiahuolto investointimenot yhteensä</v>
      </c>
    </row>
    <row r="1546" spans="1:16" ht="18" x14ac:dyDescent="0.3">
      <c r="A1546" s="1" t="s">
        <v>67</v>
      </c>
      <c r="B1546" s="1" t="s">
        <v>321</v>
      </c>
      <c r="C1546" s="1">
        <v>-3.4000000000000002E-2</v>
      </c>
      <c r="D1546" s="1">
        <v>0.54684671432188703</v>
      </c>
      <c r="E1546" s="1" t="s">
        <v>337</v>
      </c>
      <c r="F1546" s="3">
        <v>33</v>
      </c>
      <c r="G1546" s="3">
        <v>41</v>
      </c>
      <c r="H1546">
        <f>VLOOKUP(A1546,Taul1!A2:C834,3)</f>
        <v>1</v>
      </c>
      <c r="I1546" t="str">
        <f>VLOOKUP(A1546,Taul1!A2:C834,2)</f>
        <v>Ylemmän korkeakouluasteen tutkinnon suorittaneet, miehet</v>
      </c>
      <c r="L1546" t="s">
        <v>1663</v>
      </c>
      <c r="M1546" t="str">
        <f t="shared" si="24"/>
        <v>33,41,-1</v>
      </c>
      <c r="O1546">
        <f>VLOOKUP(B1546,Taul1!A2:C834,3)</f>
        <v>0</v>
      </c>
      <c r="P1546" t="str">
        <f>VLOOKUP(B1546,Taul1!A2:C834,2)</f>
        <v>Jätehuolto investointimenot yhteensä</v>
      </c>
    </row>
    <row r="1547" spans="1:16" ht="18" x14ac:dyDescent="0.3">
      <c r="A1547" s="1" t="s">
        <v>67</v>
      </c>
      <c r="B1547" s="1" t="s">
        <v>323</v>
      </c>
      <c r="C1547" s="1">
        <v>-0.33400000000000002</v>
      </c>
      <c r="D1547" s="2">
        <v>1.6393815194248801E-9</v>
      </c>
      <c r="E1547" s="1" t="s">
        <v>337</v>
      </c>
      <c r="F1547" s="3">
        <v>33</v>
      </c>
      <c r="G1547" s="3">
        <v>42</v>
      </c>
      <c r="H1547">
        <f>VLOOKUP(A1547,Taul1!A2:C834,3)</f>
        <v>1</v>
      </c>
      <c r="I1547" t="str">
        <f>VLOOKUP(A1547,Taul1!A2:C834,2)</f>
        <v>Ylemmän korkeakouluasteen tutkinnon suorittaneet, miehet</v>
      </c>
      <c r="L1547" t="s">
        <v>1663</v>
      </c>
      <c r="M1547" t="str">
        <f t="shared" si="24"/>
        <v>33,42,-4</v>
      </c>
      <c r="O1547">
        <f>VLOOKUP(B1547,Taul1!A2:C834,3)</f>
        <v>0</v>
      </c>
      <c r="P1547" t="str">
        <f>VLOOKUP(B1547,Taul1!A2:C834,2)</f>
        <v>Joukkoliikenne investointimenot yhteensä</v>
      </c>
    </row>
    <row r="1548" spans="1:16" ht="18" x14ac:dyDescent="0.3">
      <c r="A1548" s="1" t="s">
        <v>67</v>
      </c>
      <c r="B1548" s="1" t="s">
        <v>325</v>
      </c>
      <c r="C1548" s="1">
        <v>-6.7000000000000004E-2</v>
      </c>
      <c r="D1548" s="1">
        <v>0.239042662894735</v>
      </c>
      <c r="E1548" s="1" t="s">
        <v>337</v>
      </c>
      <c r="F1548" s="3">
        <v>33</v>
      </c>
      <c r="G1548" s="3">
        <v>43</v>
      </c>
      <c r="H1548">
        <f>VLOOKUP(A1548,Taul1!A2:C834,3)</f>
        <v>1</v>
      </c>
      <c r="I1548" t="str">
        <f>VLOOKUP(A1548,Taul1!A2:C834,2)</f>
        <v>Ylemmän korkeakouluasteen tutkinnon suorittaneet, miehet</v>
      </c>
      <c r="L1548" t="s">
        <v>1663</v>
      </c>
      <c r="M1548" t="str">
        <f t="shared" si="24"/>
        <v>33,43,-1</v>
      </c>
      <c r="O1548">
        <f>VLOOKUP(B1548,Taul1!A2:C834,3)</f>
        <v>0</v>
      </c>
      <c r="P1548" t="str">
        <f>VLOOKUP(B1548,Taul1!A2:C834,2)</f>
        <v>Satamatoiminta investointimenot yhteensä</v>
      </c>
    </row>
    <row r="1549" spans="1:16" ht="18" x14ac:dyDescent="0.3">
      <c r="A1549" s="1" t="s">
        <v>67</v>
      </c>
      <c r="B1549" s="1" t="s">
        <v>327</v>
      </c>
      <c r="C1549" s="1">
        <v>4.8000000000000001E-2</v>
      </c>
      <c r="D1549" s="1">
        <v>0.40149596273260502</v>
      </c>
      <c r="E1549" s="1" t="s">
        <v>337</v>
      </c>
      <c r="F1549" s="3">
        <v>33</v>
      </c>
      <c r="G1549" s="3">
        <v>44</v>
      </c>
      <c r="H1549">
        <f>VLOOKUP(A1549,Taul1!A2:C834,3)</f>
        <v>1</v>
      </c>
      <c r="I1549" t="str">
        <f>VLOOKUP(A1549,Taul1!A2:C834,2)</f>
        <v>Ylemmän korkeakouluasteen tutkinnon suorittaneet, miehet</v>
      </c>
      <c r="L1549" t="s">
        <v>1663</v>
      </c>
      <c r="M1549" t="str">
        <f t="shared" si="24"/>
        <v>33,44,0</v>
      </c>
      <c r="O1549">
        <f>VLOOKUP(B1549,Taul1!A2:C834,3)</f>
        <v>0</v>
      </c>
      <c r="P1549" t="str">
        <f>VLOOKUP(B1549,Taul1!A2:C834,2)</f>
        <v>Maa- ja metsätilat investointimenot yhteensä</v>
      </c>
    </row>
    <row r="1550" spans="1:16" ht="18" x14ac:dyDescent="0.3">
      <c r="A1550" s="1" t="s">
        <v>67</v>
      </c>
      <c r="B1550" s="1" t="s">
        <v>329</v>
      </c>
      <c r="C1550" s="1">
        <v>0.114</v>
      </c>
      <c r="D1550" s="1">
        <v>4.4409317087804802E-2</v>
      </c>
      <c r="E1550" s="1" t="s">
        <v>337</v>
      </c>
      <c r="F1550" s="3">
        <v>33</v>
      </c>
      <c r="G1550" s="3">
        <v>45</v>
      </c>
      <c r="H1550">
        <f>VLOOKUP(A1550,Taul1!A2:C834,3)</f>
        <v>1</v>
      </c>
      <c r="I1550" t="str">
        <f>VLOOKUP(A1550,Taul1!A2:C834,2)</f>
        <v>Ylemmän korkeakouluasteen tutkinnon suorittaneet, miehet</v>
      </c>
      <c r="L1550" t="s">
        <v>1663</v>
      </c>
      <c r="M1550" t="str">
        <f t="shared" si="24"/>
        <v>33,45,1</v>
      </c>
      <c r="O1550">
        <f>VLOOKUP(B1550,Taul1!A2:C834,3)</f>
        <v>0</v>
      </c>
      <c r="P1550" t="str">
        <f>VLOOKUP(B1550,Taul1!A2:C834,2)</f>
        <v>Muu toiminta investointimenot yhteensä</v>
      </c>
    </row>
    <row r="1551" spans="1:16" ht="18" x14ac:dyDescent="0.3">
      <c r="A1551" s="1" t="s">
        <v>67</v>
      </c>
      <c r="B1551" s="1" t="s">
        <v>331</v>
      </c>
      <c r="C1551" s="1">
        <v>0.30499999999999999</v>
      </c>
      <c r="D1551" s="2">
        <v>4.2317285231519002E-8</v>
      </c>
      <c r="E1551" s="1" t="s">
        <v>337</v>
      </c>
      <c r="F1551" s="3">
        <v>33</v>
      </c>
      <c r="G1551" s="3">
        <v>46</v>
      </c>
      <c r="H1551">
        <f>VLOOKUP(A1551,Taul1!A2:C834,3)</f>
        <v>1</v>
      </c>
      <c r="I1551" t="str">
        <f>VLOOKUP(A1551,Taul1!A2:C834,2)</f>
        <v>Ylemmän korkeakouluasteen tutkinnon suorittaneet, miehet</v>
      </c>
      <c r="L1551" t="s">
        <v>1663</v>
      </c>
      <c r="M1551" t="str">
        <f t="shared" si="24"/>
        <v>33,46,3</v>
      </c>
      <c r="O1551">
        <f>VLOOKUP(B1551,Taul1!A2:C834,3)</f>
        <v>0</v>
      </c>
      <c r="P1551" t="str">
        <f>VLOOKUP(B1551,Taul1!A2:C834,2)</f>
        <v>Investoinnit yhteensä  investointimenot yhteensä</v>
      </c>
    </row>
    <row r="1552" spans="1:16" ht="18" x14ac:dyDescent="0.3">
      <c r="A1552" s="1" t="s">
        <v>67</v>
      </c>
      <c r="B1552" s="1" t="s">
        <v>117</v>
      </c>
      <c r="C1552" s="1">
        <v>-7.1999999999999995E-2</v>
      </c>
      <c r="D1552" s="1">
        <v>0.20562804320334199</v>
      </c>
      <c r="E1552" s="1" t="s">
        <v>337</v>
      </c>
      <c r="F1552" s="3">
        <v>33</v>
      </c>
      <c r="G1552" s="3">
        <v>47</v>
      </c>
      <c r="H1552">
        <f>VLOOKUP(A1552,Taul1!A2:C834,3)</f>
        <v>1</v>
      </c>
      <c r="I1552" t="str">
        <f>VLOOKUP(A1552,Taul1!A2:C834,2)</f>
        <v>Ylemmän korkeakouluasteen tutkinnon suorittaneet, miehet</v>
      </c>
      <c r="L1552" t="s">
        <v>1663</v>
      </c>
      <c r="M1552" t="str">
        <f t="shared" si="24"/>
        <v>33,47,-1</v>
      </c>
      <c r="O1552">
        <f>VLOOKUP(B1552,Taul1!A2:C834,3)</f>
        <v>0</v>
      </c>
      <c r="P1552" t="str">
        <f>VLOOKUP(B1552,Taul1!A2:C834,2)</f>
        <v>Taloudellinen huoltosuhde</v>
      </c>
    </row>
    <row r="1553" spans="1:16" ht="18" x14ac:dyDescent="0.3">
      <c r="A1553" s="1" t="s">
        <v>69</v>
      </c>
      <c r="B1553" s="1" t="s">
        <v>241</v>
      </c>
      <c r="C1553" s="1">
        <v>-3.3000000000000002E-2</v>
      </c>
      <c r="D1553" s="1">
        <v>0.56511012819392203</v>
      </c>
      <c r="E1553" s="1" t="s">
        <v>337</v>
      </c>
      <c r="F1553" s="3">
        <v>34</v>
      </c>
      <c r="G1553" s="3">
        <v>1</v>
      </c>
      <c r="H1553">
        <f>VLOOKUP(A1553,Taul1!A2:C834,3)</f>
        <v>1</v>
      </c>
      <c r="I1553" t="str">
        <f>VLOOKUP(A1553,Taul1!A2:C834,2)</f>
        <v>Ylemmän korkeakouluasteen tutkinnon suorittaneet, naiset</v>
      </c>
      <c r="L1553" t="s">
        <v>1663</v>
      </c>
      <c r="M1553" t="str">
        <f t="shared" si="24"/>
        <v>34,1,-1</v>
      </c>
      <c r="O1553">
        <f>VLOOKUP(B1553,Taul1!A2:C834,3)</f>
        <v>0</v>
      </c>
      <c r="P1553" t="str">
        <f>VLOOKUP(B1553,Taul1!A2:C834,2)</f>
        <v>Yleishallinto investointimenot yhteensä</v>
      </c>
    </row>
    <row r="1554" spans="1:16" ht="18" x14ac:dyDescent="0.3">
      <c r="A1554" s="1" t="s">
        <v>69</v>
      </c>
      <c r="B1554" s="1" t="s">
        <v>243</v>
      </c>
      <c r="C1554" s="1">
        <v>-0.26100000000000001</v>
      </c>
      <c r="D1554" s="1">
        <v>3.3071467270273599E-6</v>
      </c>
      <c r="E1554" s="1" t="s">
        <v>337</v>
      </c>
      <c r="F1554" s="3">
        <v>34</v>
      </c>
      <c r="G1554" s="3">
        <v>2</v>
      </c>
      <c r="H1554">
        <f>VLOOKUP(A1554,Taul1!A2:C834,3)</f>
        <v>1</v>
      </c>
      <c r="I1554" t="str">
        <f>VLOOKUP(A1554,Taul1!A2:C834,2)</f>
        <v>Ylemmän korkeakouluasteen tutkinnon suorittaneet, naiset</v>
      </c>
      <c r="L1554" t="s">
        <v>1663</v>
      </c>
      <c r="M1554" t="str">
        <f t="shared" si="24"/>
        <v>34,2,-3</v>
      </c>
      <c r="O1554">
        <f>VLOOKUP(B1554,Taul1!A2:C834,3)</f>
        <v>0</v>
      </c>
      <c r="P1554" t="str">
        <f>VLOOKUP(B1554,Taul1!A2:C834,2)</f>
        <v>Lasten ja perheiden palvelut investointimenot yhteensä</v>
      </c>
    </row>
    <row r="1555" spans="1:16" ht="18" x14ac:dyDescent="0.3">
      <c r="A1555" s="1" t="s">
        <v>69</v>
      </c>
      <c r="B1555" s="1" t="s">
        <v>245</v>
      </c>
      <c r="C1555" s="1">
        <v>-8.8999999999999996E-2</v>
      </c>
      <c r="D1555" s="1">
        <v>0.11765763883740001</v>
      </c>
      <c r="E1555" s="1" t="s">
        <v>337</v>
      </c>
      <c r="F1555" s="3">
        <v>34</v>
      </c>
      <c r="G1555" s="3">
        <v>3</v>
      </c>
      <c r="H1555">
        <f>VLOOKUP(A1555,Taul1!A2:C834,3)</f>
        <v>1</v>
      </c>
      <c r="I1555" t="str">
        <f>VLOOKUP(A1555,Taul1!A2:C834,2)</f>
        <v>Ylemmän korkeakouluasteen tutkinnon suorittaneet, naiset</v>
      </c>
      <c r="L1555" t="s">
        <v>1663</v>
      </c>
      <c r="M1555" t="str">
        <f t="shared" si="24"/>
        <v>34,3,-1</v>
      </c>
      <c r="O1555">
        <f>VLOOKUP(B1555,Taul1!A2:C834,3)</f>
        <v>0</v>
      </c>
      <c r="P1555" t="str">
        <f>VLOOKUP(B1555,Taul1!A2:C834,2)</f>
        <v>Ikääntyneiden palvelut investointimenot yhteensä</v>
      </c>
    </row>
    <row r="1556" spans="1:16" ht="18" x14ac:dyDescent="0.3">
      <c r="A1556" s="1" t="s">
        <v>69</v>
      </c>
      <c r="B1556" s="1" t="s">
        <v>247</v>
      </c>
      <c r="C1556" s="1">
        <v>-0.15</v>
      </c>
      <c r="D1556" s="1">
        <v>8.1980705747218795E-3</v>
      </c>
      <c r="E1556" s="1" t="s">
        <v>337</v>
      </c>
      <c r="F1556" s="3">
        <v>34</v>
      </c>
      <c r="G1556" s="3">
        <v>4</v>
      </c>
      <c r="H1556">
        <f>VLOOKUP(A1556,Taul1!A2:C834,3)</f>
        <v>1</v>
      </c>
      <c r="I1556" t="str">
        <f>VLOOKUP(A1556,Taul1!A2:C834,2)</f>
        <v>Ylemmän korkeakouluasteen tutkinnon suorittaneet, naiset</v>
      </c>
      <c r="L1556" t="s">
        <v>1663</v>
      </c>
      <c r="M1556" t="str">
        <f t="shared" si="24"/>
        <v>34,4,-2</v>
      </c>
      <c r="O1556">
        <f>VLOOKUP(B1556,Taul1!A2:C834,3)</f>
        <v>0</v>
      </c>
      <c r="P1556" t="str">
        <f>VLOOKUP(B1556,Taul1!A2:C834,2)</f>
        <v>Vammaisten palvelut investointimenot yhteensä</v>
      </c>
    </row>
    <row r="1557" spans="1:16" ht="18" x14ac:dyDescent="0.3">
      <c r="A1557" s="1" t="s">
        <v>69</v>
      </c>
      <c r="B1557" s="1" t="s">
        <v>249</v>
      </c>
      <c r="C1557" s="1">
        <v>-0.13300000000000001</v>
      </c>
      <c r="D1557" s="1">
        <v>1.9404630796599501E-2</v>
      </c>
      <c r="E1557" s="1" t="s">
        <v>337</v>
      </c>
      <c r="F1557" s="3">
        <v>34</v>
      </c>
      <c r="G1557" s="3">
        <v>5</v>
      </c>
      <c r="H1557">
        <f>VLOOKUP(A1557,Taul1!A2:C834,3)</f>
        <v>1</v>
      </c>
      <c r="I1557" t="str">
        <f>VLOOKUP(A1557,Taul1!A2:C834,2)</f>
        <v>Ylemmän korkeakouluasteen tutkinnon suorittaneet, naiset</v>
      </c>
      <c r="L1557" t="s">
        <v>1663</v>
      </c>
      <c r="M1557" t="str">
        <f t="shared" si="24"/>
        <v>34,5,-2</v>
      </c>
      <c r="O1557">
        <f>VLOOKUP(B1557,Taul1!A2:C834,3)</f>
        <v>0</v>
      </c>
      <c r="P1557" t="str">
        <f>VLOOKUP(B1557,Taul1!A2:C834,2)</f>
        <v>Kotihoito investointimenot yhteensä</v>
      </c>
    </row>
    <row r="1558" spans="1:16" ht="18" x14ac:dyDescent="0.3">
      <c r="A1558" s="1" t="s">
        <v>69</v>
      </c>
      <c r="B1558" s="1" t="s">
        <v>251</v>
      </c>
      <c r="C1558" s="1">
        <v>-1.4E-2</v>
      </c>
      <c r="D1558" s="1">
        <v>0.80569849892394996</v>
      </c>
      <c r="E1558" s="1" t="s">
        <v>337</v>
      </c>
      <c r="F1558" s="3">
        <v>34</v>
      </c>
      <c r="G1558" s="3">
        <v>6</v>
      </c>
      <c r="H1558">
        <f>VLOOKUP(A1558,Taul1!A2:C834,3)</f>
        <v>1</v>
      </c>
      <c r="I1558" t="str">
        <f>VLOOKUP(A1558,Taul1!A2:C834,2)</f>
        <v>Ylemmän korkeakouluasteen tutkinnon suorittaneet, naiset</v>
      </c>
      <c r="L1558" t="s">
        <v>1663</v>
      </c>
      <c r="M1558" t="str">
        <f t="shared" si="24"/>
        <v>34,6,-1</v>
      </c>
      <c r="O1558">
        <f>VLOOKUP(B1558,Taul1!A2:C834,3)</f>
        <v>0</v>
      </c>
      <c r="P1558" t="str">
        <f>VLOOKUP(B1558,Taul1!A2:C834,2)</f>
        <v>Työllistymistä tukevat palvelut investointimenot yhteensä</v>
      </c>
    </row>
    <row r="1559" spans="1:16" ht="18" x14ac:dyDescent="0.3">
      <c r="A1559" s="1" t="s">
        <v>69</v>
      </c>
      <c r="B1559" s="1" t="s">
        <v>253</v>
      </c>
      <c r="C1559" s="1">
        <v>-0.21099999999999999</v>
      </c>
      <c r="D1559" s="1">
        <v>1.83658311766032E-4</v>
      </c>
      <c r="E1559" s="1" t="s">
        <v>337</v>
      </c>
      <c r="F1559" s="3">
        <v>34</v>
      </c>
      <c r="G1559" s="3">
        <v>7</v>
      </c>
      <c r="H1559">
        <f>VLOOKUP(A1559,Taul1!A2:C834,3)</f>
        <v>1</v>
      </c>
      <c r="I1559" t="str">
        <f>VLOOKUP(A1559,Taul1!A2:C834,2)</f>
        <v>Ylemmän korkeakouluasteen tutkinnon suorittaneet, naiset</v>
      </c>
      <c r="L1559" t="s">
        <v>1663</v>
      </c>
      <c r="M1559" t="str">
        <f t="shared" si="24"/>
        <v>34,7,-3</v>
      </c>
      <c r="O1559">
        <f>VLOOKUP(B1559,Taul1!A2:C834,3)</f>
        <v>0</v>
      </c>
      <c r="P1559" t="str">
        <f>VLOOKUP(B1559,Taul1!A2:C834,2)</f>
        <v>Päihdehuollon erityispalvelut investointimenot yhteensä</v>
      </c>
    </row>
    <row r="1560" spans="1:16" ht="18" x14ac:dyDescent="0.3">
      <c r="A1560" s="1" t="s">
        <v>69</v>
      </c>
      <c r="B1560" s="1" t="s">
        <v>255</v>
      </c>
      <c r="C1560" s="1">
        <v>-0.13400000000000001</v>
      </c>
      <c r="D1560" s="1">
        <v>1.8534066190293099E-2</v>
      </c>
      <c r="E1560" s="1" t="s">
        <v>337</v>
      </c>
      <c r="F1560" s="3">
        <v>34</v>
      </c>
      <c r="G1560" s="3">
        <v>8</v>
      </c>
      <c r="H1560">
        <f>VLOOKUP(A1560,Taul1!A2:C834,3)</f>
        <v>1</v>
      </c>
      <c r="I1560" t="str">
        <f>VLOOKUP(A1560,Taul1!A2:C834,2)</f>
        <v>Ylemmän korkeakouluasteen tutkinnon suorittaneet, naiset</v>
      </c>
      <c r="L1560" t="s">
        <v>1663</v>
      </c>
      <c r="M1560" t="str">
        <f t="shared" si="24"/>
        <v>34,8,-2</v>
      </c>
      <c r="O1560">
        <f>VLOOKUP(B1560,Taul1!A2:C834,3)</f>
        <v>0</v>
      </c>
      <c r="P1560" t="str">
        <f>VLOOKUP(B1560,Taul1!A2:C834,2)</f>
        <v>Perusterveydenhuolto investointimenot yhteensä</v>
      </c>
    </row>
    <row r="1561" spans="1:16" ht="18" x14ac:dyDescent="0.3">
      <c r="A1561" s="1" t="s">
        <v>69</v>
      </c>
      <c r="B1561" s="1" t="s">
        <v>257</v>
      </c>
      <c r="C1561" s="1">
        <v>-0.254</v>
      </c>
      <c r="D1561" s="1">
        <v>6.0503960347402199E-6</v>
      </c>
      <c r="E1561" s="1" t="s">
        <v>337</v>
      </c>
      <c r="F1561" s="3">
        <v>34</v>
      </c>
      <c r="G1561" s="3">
        <v>9</v>
      </c>
      <c r="H1561">
        <f>VLOOKUP(A1561,Taul1!A2:C834,3)</f>
        <v>1</v>
      </c>
      <c r="I1561" t="str">
        <f>VLOOKUP(A1561,Taul1!A2:C834,2)</f>
        <v>Ylemmän korkeakouluasteen tutkinnon suorittaneet, naiset</v>
      </c>
      <c r="L1561" t="s">
        <v>1663</v>
      </c>
      <c r="M1561" t="str">
        <f t="shared" si="24"/>
        <v>34,9,-3</v>
      </c>
      <c r="O1561">
        <f>VLOOKUP(B1561,Taul1!A2:C834,3)</f>
        <v>0</v>
      </c>
      <c r="P1561" t="str">
        <f>VLOOKUP(B1561,Taul1!A2:C834,2)</f>
        <v>Erikoissairaanhoito investointimenot yhteensä</v>
      </c>
    </row>
    <row r="1562" spans="1:16" ht="18" x14ac:dyDescent="0.3">
      <c r="A1562" s="1" t="s">
        <v>69</v>
      </c>
      <c r="B1562" s="1" t="s">
        <v>259</v>
      </c>
      <c r="C1562" s="1">
        <v>-0.16600000000000001</v>
      </c>
      <c r="D1562" s="1">
        <v>3.3707685858973498E-3</v>
      </c>
      <c r="E1562" s="1" t="s">
        <v>337</v>
      </c>
      <c r="F1562" s="3">
        <v>34</v>
      </c>
      <c r="G1562" s="3">
        <v>10</v>
      </c>
      <c r="H1562">
        <f>VLOOKUP(A1562,Taul1!A2:C834,3)</f>
        <v>1</v>
      </c>
      <c r="I1562" t="str">
        <f>VLOOKUP(A1562,Taul1!A2:C834,2)</f>
        <v>Ylemmän korkeakouluasteen tutkinnon suorittaneet, naiset</v>
      </c>
      <c r="L1562" t="s">
        <v>1663</v>
      </c>
      <c r="M1562" t="str">
        <f t="shared" si="24"/>
        <v>34,10,-2</v>
      </c>
      <c r="O1562">
        <f>VLOOKUP(B1562,Taul1!A2:C834,3)</f>
        <v>0</v>
      </c>
      <c r="P1562" t="str">
        <f>VLOOKUP(B1562,Taul1!A2:C834,2)</f>
        <v>Ympäristöterveydenhuolto investointimenot yhteensä</v>
      </c>
    </row>
    <row r="1563" spans="1:16" ht="18" x14ac:dyDescent="0.3">
      <c r="A1563" s="1" t="s">
        <v>69</v>
      </c>
      <c r="B1563" s="1" t="s">
        <v>261</v>
      </c>
      <c r="C1563" s="1">
        <v>-0.13700000000000001</v>
      </c>
      <c r="D1563" s="1">
        <v>1.54137361118552E-2</v>
      </c>
      <c r="E1563" s="1" t="s">
        <v>337</v>
      </c>
      <c r="F1563" s="3">
        <v>34</v>
      </c>
      <c r="G1563" s="3">
        <v>11</v>
      </c>
      <c r="H1563">
        <f>VLOOKUP(A1563,Taul1!A2:C834,3)</f>
        <v>1</v>
      </c>
      <c r="I1563" t="str">
        <f>VLOOKUP(A1563,Taul1!A2:C834,2)</f>
        <v>Ylemmän korkeakouluasteen tutkinnon suorittaneet, naiset</v>
      </c>
      <c r="L1563" t="s">
        <v>1663</v>
      </c>
      <c r="M1563" t="str">
        <f t="shared" si="24"/>
        <v>34,11,-2</v>
      </c>
      <c r="O1563">
        <f>VLOOKUP(B1563,Taul1!A2:C834,3)</f>
        <v>0</v>
      </c>
      <c r="P1563" t="str">
        <f>VLOOKUP(B1563,Taul1!A2:C834,2)</f>
        <v>Muu sosiaali- ja terveystoiminta investointimenot yhteensä</v>
      </c>
    </row>
    <row r="1564" spans="1:16" ht="18" x14ac:dyDescent="0.3">
      <c r="A1564" s="1" t="s">
        <v>69</v>
      </c>
      <c r="B1564" s="1" t="s">
        <v>263</v>
      </c>
      <c r="C1564" s="1">
        <v>-0.105</v>
      </c>
      <c r="D1564" s="1">
        <v>6.5788641745099796E-2</v>
      </c>
      <c r="E1564" s="1" t="s">
        <v>337</v>
      </c>
      <c r="F1564" s="3">
        <v>34</v>
      </c>
      <c r="G1564" s="3">
        <v>12</v>
      </c>
      <c r="H1564">
        <f>VLOOKUP(A1564,Taul1!A2:C834,3)</f>
        <v>1</v>
      </c>
      <c r="I1564" t="str">
        <f>VLOOKUP(A1564,Taul1!A2:C834,2)</f>
        <v>Ylemmän korkeakouluasteen tutkinnon suorittaneet, naiset</v>
      </c>
      <c r="L1564" t="s">
        <v>1663</v>
      </c>
      <c r="M1564" t="str">
        <f t="shared" si="24"/>
        <v>34,12,-2</v>
      </c>
      <c r="O1564">
        <f>VLOOKUP(B1564,Taul1!A2:C834,3)</f>
        <v>0</v>
      </c>
      <c r="P1564" t="str">
        <f>VLOOKUP(B1564,Taul1!A2:C834,2)</f>
        <v>Sosiaali- ja terveystoiminta yhteensä investointimenot yhteensä</v>
      </c>
    </row>
    <row r="1565" spans="1:16" ht="18" x14ac:dyDescent="0.3">
      <c r="A1565" s="1" t="s">
        <v>69</v>
      </c>
      <c r="B1565" s="1" t="s">
        <v>265</v>
      </c>
      <c r="C1565" s="1">
        <v>0.06</v>
      </c>
      <c r="D1565" s="1">
        <v>0.29560000823993499</v>
      </c>
      <c r="E1565" s="1" t="s">
        <v>337</v>
      </c>
      <c r="F1565" s="3">
        <v>34</v>
      </c>
      <c r="G1565" s="3">
        <v>13</v>
      </c>
      <c r="H1565">
        <f>VLOOKUP(A1565,Taul1!A2:C834,3)</f>
        <v>1</v>
      </c>
      <c r="I1565" t="str">
        <f>VLOOKUP(A1565,Taul1!A2:C834,2)</f>
        <v>Ylemmän korkeakouluasteen tutkinnon suorittaneet, naiset</v>
      </c>
      <c r="L1565" t="s">
        <v>1663</v>
      </c>
      <c r="M1565" t="str">
        <f t="shared" si="24"/>
        <v>34,13,0</v>
      </c>
      <c r="O1565">
        <f>VLOOKUP(B1565,Taul1!A2:C834,3)</f>
        <v>0</v>
      </c>
      <c r="P1565" t="str">
        <f>VLOOKUP(B1565,Taul1!A2:C834,2)</f>
        <v>Varhaiskasvatus investointimenot yhteensä</v>
      </c>
    </row>
    <row r="1566" spans="1:16" ht="18" x14ac:dyDescent="0.3">
      <c r="A1566" s="1" t="s">
        <v>69</v>
      </c>
      <c r="B1566" s="1" t="s">
        <v>267</v>
      </c>
      <c r="C1566" s="1">
        <v>-0.114</v>
      </c>
      <c r="D1566" s="1">
        <v>4.3980988541746098E-2</v>
      </c>
      <c r="E1566" s="1" t="s">
        <v>337</v>
      </c>
      <c r="F1566" s="3">
        <v>34</v>
      </c>
      <c r="G1566" s="3">
        <v>14</v>
      </c>
      <c r="H1566">
        <f>VLOOKUP(A1566,Taul1!A2:C834,3)</f>
        <v>1</v>
      </c>
      <c r="I1566" t="str">
        <f>VLOOKUP(A1566,Taul1!A2:C834,2)</f>
        <v>Ylemmän korkeakouluasteen tutkinnon suorittaneet, naiset</v>
      </c>
      <c r="L1566" t="s">
        <v>1663</v>
      </c>
      <c r="M1566" t="str">
        <f t="shared" si="24"/>
        <v>34,14,-2</v>
      </c>
      <c r="O1566">
        <f>VLOOKUP(B1566,Taul1!A2:C834,3)</f>
        <v>0</v>
      </c>
      <c r="P1566" t="str">
        <f>VLOOKUP(B1566,Taul1!A2:C834,2)</f>
        <v>Esiopetus investointimenot yhteensä</v>
      </c>
    </row>
    <row r="1567" spans="1:16" ht="18" x14ac:dyDescent="0.3">
      <c r="A1567" s="1" t="s">
        <v>69</v>
      </c>
      <c r="B1567" s="1" t="s">
        <v>269</v>
      </c>
      <c r="C1567" s="1">
        <v>0.26800000000000002</v>
      </c>
      <c r="D1567" s="1">
        <v>1.71884606747774E-6</v>
      </c>
      <c r="E1567" s="1" t="s">
        <v>337</v>
      </c>
      <c r="F1567" s="3">
        <v>34</v>
      </c>
      <c r="G1567" s="3">
        <v>15</v>
      </c>
      <c r="H1567">
        <f>VLOOKUP(A1567,Taul1!A2:C834,3)</f>
        <v>1</v>
      </c>
      <c r="I1567" t="str">
        <f>VLOOKUP(A1567,Taul1!A2:C834,2)</f>
        <v>Ylemmän korkeakouluasteen tutkinnon suorittaneet, naiset</v>
      </c>
      <c r="L1567" t="s">
        <v>1663</v>
      </c>
      <c r="M1567" t="str">
        <f t="shared" si="24"/>
        <v>34,15,2</v>
      </c>
      <c r="O1567">
        <f>VLOOKUP(B1567,Taul1!A2:C834,3)</f>
        <v>0</v>
      </c>
      <c r="P1567" t="str">
        <f>VLOOKUP(B1567,Taul1!A2:C834,2)</f>
        <v>Perusopetus investointimenot yhteensä</v>
      </c>
    </row>
    <row r="1568" spans="1:16" ht="18" x14ac:dyDescent="0.3">
      <c r="A1568" s="1" t="s">
        <v>69</v>
      </c>
      <c r="B1568" s="1" t="s">
        <v>271</v>
      </c>
      <c r="C1568" s="1">
        <v>-0.217</v>
      </c>
      <c r="D1568" s="1">
        <v>1.1944894077398E-4</v>
      </c>
      <c r="E1568" s="1" t="s">
        <v>337</v>
      </c>
      <c r="F1568" s="3">
        <v>34</v>
      </c>
      <c r="G1568" s="3">
        <v>16</v>
      </c>
      <c r="H1568">
        <f>VLOOKUP(A1568,Taul1!A2:C834,3)</f>
        <v>1</v>
      </c>
      <c r="I1568" t="str">
        <f>VLOOKUP(A1568,Taul1!A2:C834,2)</f>
        <v>Ylemmän korkeakouluasteen tutkinnon suorittaneet, naiset</v>
      </c>
      <c r="L1568" t="s">
        <v>1663</v>
      </c>
      <c r="M1568" t="str">
        <f t="shared" si="24"/>
        <v>34,16,-3</v>
      </c>
      <c r="O1568">
        <f>VLOOKUP(B1568,Taul1!A2:C834,3)</f>
        <v>0</v>
      </c>
      <c r="P1568" t="str">
        <f>VLOOKUP(B1568,Taul1!A2:C834,2)</f>
        <v>Lukiokoulutus investointimenot yhteensä</v>
      </c>
    </row>
    <row r="1569" spans="1:16" ht="18" x14ac:dyDescent="0.3">
      <c r="A1569" s="1" t="s">
        <v>69</v>
      </c>
      <c r="B1569" s="1" t="s">
        <v>273</v>
      </c>
      <c r="C1569" s="1">
        <v>-0.22500000000000001</v>
      </c>
      <c r="D1569" s="1">
        <v>6.6633738596943897E-5</v>
      </c>
      <c r="E1569" s="1" t="s">
        <v>337</v>
      </c>
      <c r="F1569" s="3">
        <v>34</v>
      </c>
      <c r="G1569" s="3">
        <v>17</v>
      </c>
      <c r="H1569">
        <f>VLOOKUP(A1569,Taul1!A2:C834,3)</f>
        <v>1</v>
      </c>
      <c r="I1569" t="str">
        <f>VLOOKUP(A1569,Taul1!A2:C834,2)</f>
        <v>Ylemmän korkeakouluasteen tutkinnon suorittaneet, naiset</v>
      </c>
      <c r="L1569" t="s">
        <v>1663</v>
      </c>
      <c r="M1569" t="str">
        <f t="shared" si="24"/>
        <v>34,17,-3</v>
      </c>
      <c r="O1569">
        <f>VLOOKUP(B1569,Taul1!A2:C834,3)</f>
        <v>0</v>
      </c>
      <c r="P1569" t="str">
        <f>VLOOKUP(B1569,Taul1!A2:C834,2)</f>
        <v>Ammatillinen koulutus investointimenot yhteensä</v>
      </c>
    </row>
    <row r="1570" spans="1:16" ht="18" x14ac:dyDescent="0.3">
      <c r="A1570" s="1" t="s">
        <v>69</v>
      </c>
      <c r="B1570" s="1" t="s">
        <v>275</v>
      </c>
      <c r="C1570" s="1">
        <v>-0.19500000000000001</v>
      </c>
      <c r="D1570" s="1">
        <v>5.5842558541851996E-4</v>
      </c>
      <c r="E1570" s="1" t="s">
        <v>337</v>
      </c>
      <c r="F1570" s="3">
        <v>34</v>
      </c>
      <c r="G1570" s="3">
        <v>18</v>
      </c>
      <c r="H1570">
        <f>VLOOKUP(A1570,Taul1!A2:C834,3)</f>
        <v>1</v>
      </c>
      <c r="I1570" t="str">
        <f>VLOOKUP(A1570,Taul1!A2:C834,2)</f>
        <v>Ylemmän korkeakouluasteen tutkinnon suorittaneet, naiset</v>
      </c>
      <c r="L1570" t="s">
        <v>1663</v>
      </c>
      <c r="M1570" t="str">
        <f t="shared" si="24"/>
        <v>34,18,-2</v>
      </c>
      <c r="O1570">
        <f>VLOOKUP(B1570,Taul1!A2:C834,3)</f>
        <v>0</v>
      </c>
      <c r="P1570" t="str">
        <f>VLOOKUP(B1570,Taul1!A2:C834,2)</f>
        <v>Kansalaisopistojen vapaa sivistystyö investointimenot yhteensä</v>
      </c>
    </row>
    <row r="1571" spans="1:16" ht="18" x14ac:dyDescent="0.3">
      <c r="A1571" s="1" t="s">
        <v>69</v>
      </c>
      <c r="B1571" s="1" t="s">
        <v>277</v>
      </c>
      <c r="C1571" s="1">
        <v>-0.17100000000000001</v>
      </c>
      <c r="D1571" s="1">
        <v>2.54184264215073E-3</v>
      </c>
      <c r="E1571" s="1" t="s">
        <v>337</v>
      </c>
      <c r="F1571" s="3">
        <v>34</v>
      </c>
      <c r="G1571" s="3">
        <v>19</v>
      </c>
      <c r="H1571">
        <f>VLOOKUP(A1571,Taul1!A2:C834,3)</f>
        <v>1</v>
      </c>
      <c r="I1571" t="str">
        <f>VLOOKUP(A1571,Taul1!A2:C834,2)</f>
        <v>Ylemmän korkeakouluasteen tutkinnon suorittaneet, naiset</v>
      </c>
      <c r="L1571" t="s">
        <v>1663</v>
      </c>
      <c r="M1571" t="str">
        <f t="shared" si="24"/>
        <v>34,19,-2</v>
      </c>
      <c r="O1571">
        <f>VLOOKUP(B1571,Taul1!A2:C834,3)</f>
        <v>0</v>
      </c>
      <c r="P1571" t="str">
        <f>VLOOKUP(B1571,Taul1!A2:C834,2)</f>
        <v>Taiteen perusopetus investointimenot yhteensä</v>
      </c>
    </row>
    <row r="1572" spans="1:16" ht="18" x14ac:dyDescent="0.3">
      <c r="A1572" s="1" t="s">
        <v>69</v>
      </c>
      <c r="B1572" s="1" t="s">
        <v>279</v>
      </c>
      <c r="C1572" s="1">
        <v>-0.108</v>
      </c>
      <c r="D1572" s="1">
        <v>5.6426805577399201E-2</v>
      </c>
      <c r="E1572" s="1" t="s">
        <v>337</v>
      </c>
      <c r="F1572" s="3">
        <v>34</v>
      </c>
      <c r="G1572" s="3">
        <v>20</v>
      </c>
      <c r="H1572">
        <f>VLOOKUP(A1572,Taul1!A2:C834,3)</f>
        <v>1</v>
      </c>
      <c r="I1572" t="str">
        <f>VLOOKUP(A1572,Taul1!A2:C834,2)</f>
        <v>Ylemmän korkeakouluasteen tutkinnon suorittaneet, naiset</v>
      </c>
      <c r="L1572" t="s">
        <v>1663</v>
      </c>
      <c r="M1572" t="str">
        <f t="shared" si="24"/>
        <v>34,20,-2</v>
      </c>
      <c r="O1572">
        <f>VLOOKUP(B1572,Taul1!A2:C834,3)</f>
        <v>0</v>
      </c>
      <c r="P1572" t="str">
        <f>VLOOKUP(B1572,Taul1!A2:C834,2)</f>
        <v>Muu opetustoiminta investointimenot yhteensä</v>
      </c>
    </row>
    <row r="1573" spans="1:16" ht="18" x14ac:dyDescent="0.3">
      <c r="A1573" s="1" t="s">
        <v>69</v>
      </c>
      <c r="B1573" s="1" t="s">
        <v>281</v>
      </c>
      <c r="C1573" s="1">
        <v>-6.6000000000000003E-2</v>
      </c>
      <c r="D1573" s="1">
        <v>0.249672482436959</v>
      </c>
      <c r="E1573" s="1" t="s">
        <v>337</v>
      </c>
      <c r="F1573" s="3">
        <v>34</v>
      </c>
      <c r="G1573" s="3">
        <v>21</v>
      </c>
      <c r="H1573">
        <f>VLOOKUP(A1573,Taul1!A2:C834,3)</f>
        <v>1</v>
      </c>
      <c r="I1573" t="str">
        <f>VLOOKUP(A1573,Taul1!A2:C834,2)</f>
        <v>Ylemmän korkeakouluasteen tutkinnon suorittaneet, naiset</v>
      </c>
      <c r="L1573" t="s">
        <v>1663</v>
      </c>
      <c r="M1573" t="str">
        <f t="shared" si="24"/>
        <v>34,21,-1</v>
      </c>
      <c r="O1573">
        <f>VLOOKUP(B1573,Taul1!A2:C834,3)</f>
        <v>0</v>
      </c>
      <c r="P1573" t="str">
        <f>VLOOKUP(B1573,Taul1!A2:C834,2)</f>
        <v>Kirjastotoiminta investointimenot yhteensä</v>
      </c>
    </row>
    <row r="1574" spans="1:16" ht="18" x14ac:dyDescent="0.3">
      <c r="A1574" s="1" t="s">
        <v>69</v>
      </c>
      <c r="B1574" s="1" t="s">
        <v>283</v>
      </c>
      <c r="C1574" s="1">
        <v>0.27300000000000002</v>
      </c>
      <c r="D1574" s="1">
        <v>1.0407962406366799E-6</v>
      </c>
      <c r="E1574" s="1" t="s">
        <v>337</v>
      </c>
      <c r="F1574" s="3">
        <v>34</v>
      </c>
      <c r="G1574" s="3">
        <v>22</v>
      </c>
      <c r="H1574">
        <f>VLOOKUP(A1574,Taul1!A2:C834,3)</f>
        <v>1</v>
      </c>
      <c r="I1574" t="str">
        <f>VLOOKUP(A1574,Taul1!A2:C834,2)</f>
        <v>Ylemmän korkeakouluasteen tutkinnon suorittaneet, naiset</v>
      </c>
      <c r="L1574" t="s">
        <v>1663</v>
      </c>
      <c r="M1574" t="str">
        <f t="shared" si="24"/>
        <v>34,22,2</v>
      </c>
      <c r="O1574">
        <f>VLOOKUP(B1574,Taul1!A2:C834,3)</f>
        <v>0</v>
      </c>
      <c r="P1574" t="str">
        <f>VLOOKUP(B1574,Taul1!A2:C834,2)</f>
        <v>Liikunta ja ulkoilu investointimenot yhteensä</v>
      </c>
    </row>
    <row r="1575" spans="1:16" ht="18" x14ac:dyDescent="0.3">
      <c r="A1575" s="1" t="s">
        <v>69</v>
      </c>
      <c r="B1575" s="1" t="s">
        <v>285</v>
      </c>
      <c r="C1575" s="1">
        <v>-3.7999999999999999E-2</v>
      </c>
      <c r="D1575" s="1">
        <v>0.510529481900033</v>
      </c>
      <c r="E1575" s="1" t="s">
        <v>337</v>
      </c>
      <c r="F1575" s="3">
        <v>34</v>
      </c>
      <c r="G1575" s="3">
        <v>23</v>
      </c>
      <c r="H1575">
        <f>VLOOKUP(A1575,Taul1!A2:C834,3)</f>
        <v>1</v>
      </c>
      <c r="I1575" t="str">
        <f>VLOOKUP(A1575,Taul1!A2:C834,2)</f>
        <v>Ylemmän korkeakouluasteen tutkinnon suorittaneet, naiset</v>
      </c>
      <c r="L1575" t="s">
        <v>1663</v>
      </c>
      <c r="M1575" t="str">
        <f t="shared" si="24"/>
        <v>34,23,-1</v>
      </c>
      <c r="O1575">
        <f>VLOOKUP(B1575,Taul1!A2:C834,3)</f>
        <v>0</v>
      </c>
      <c r="P1575" t="str">
        <f>VLOOKUP(B1575,Taul1!A2:C834,2)</f>
        <v>Nuorisotoiminta investointimenot yhteensä</v>
      </c>
    </row>
    <row r="1576" spans="1:16" ht="18" x14ac:dyDescent="0.3">
      <c r="A1576" s="1" t="s">
        <v>69</v>
      </c>
      <c r="B1576" s="1" t="s">
        <v>287</v>
      </c>
      <c r="C1576" s="1">
        <v>-0.223</v>
      </c>
      <c r="D1576" s="1">
        <v>7.3371527869903197E-5</v>
      </c>
      <c r="E1576" s="1" t="s">
        <v>337</v>
      </c>
      <c r="F1576" s="3">
        <v>34</v>
      </c>
      <c r="G1576" s="3">
        <v>24</v>
      </c>
      <c r="H1576">
        <f>VLOOKUP(A1576,Taul1!A2:C834,3)</f>
        <v>1</v>
      </c>
      <c r="I1576" t="str">
        <f>VLOOKUP(A1576,Taul1!A2:C834,2)</f>
        <v>Ylemmän korkeakouluasteen tutkinnon suorittaneet, naiset</v>
      </c>
      <c r="L1576" t="s">
        <v>1663</v>
      </c>
      <c r="M1576" t="str">
        <f t="shared" si="24"/>
        <v>34,24,-3</v>
      </c>
      <c r="O1576">
        <f>VLOOKUP(B1576,Taul1!A2:C834,3)</f>
        <v>0</v>
      </c>
      <c r="P1576" t="str">
        <f>VLOOKUP(B1576,Taul1!A2:C834,2)</f>
        <v>Museo- ja näyttelytoiminta investointimenot yhteensä</v>
      </c>
    </row>
    <row r="1577" spans="1:16" ht="18" x14ac:dyDescent="0.3">
      <c r="A1577" s="1" t="s">
        <v>69</v>
      </c>
      <c r="B1577" s="1" t="s">
        <v>289</v>
      </c>
      <c r="C1577" s="1">
        <v>-0.19600000000000001</v>
      </c>
      <c r="D1577" s="1">
        <v>5.2961797204886796E-4</v>
      </c>
      <c r="E1577" s="1" t="s">
        <v>337</v>
      </c>
      <c r="F1577" s="3">
        <v>34</v>
      </c>
      <c r="G1577" s="3">
        <v>25</v>
      </c>
      <c r="H1577">
        <f>VLOOKUP(A1577,Taul1!A2:C834,3)</f>
        <v>1</v>
      </c>
      <c r="I1577" t="str">
        <f>VLOOKUP(A1577,Taul1!A2:C834,2)</f>
        <v>Ylemmän korkeakouluasteen tutkinnon suorittaneet, naiset</v>
      </c>
      <c r="L1577" t="s">
        <v>1663</v>
      </c>
      <c r="M1577" t="str">
        <f t="shared" si="24"/>
        <v>34,25,-2</v>
      </c>
      <c r="O1577">
        <f>VLOOKUP(B1577,Taul1!A2:C834,3)</f>
        <v>0</v>
      </c>
      <c r="P1577" t="str">
        <f>VLOOKUP(B1577,Taul1!A2:C834,2)</f>
        <v>Teatteri-, tanssi- ja sirkustoiminta investointimenot yhteensä</v>
      </c>
    </row>
    <row r="1578" spans="1:16" ht="18" x14ac:dyDescent="0.3">
      <c r="A1578" s="1" t="s">
        <v>69</v>
      </c>
      <c r="B1578" s="1" t="s">
        <v>291</v>
      </c>
      <c r="C1578" s="1">
        <v>-0.183</v>
      </c>
      <c r="D1578" s="1">
        <v>1.1896396448640701E-3</v>
      </c>
      <c r="E1578" s="1" t="s">
        <v>337</v>
      </c>
      <c r="F1578" s="3">
        <v>34</v>
      </c>
      <c r="G1578" s="3">
        <v>26</v>
      </c>
      <c r="H1578">
        <f>VLOOKUP(A1578,Taul1!A2:C834,3)</f>
        <v>1</v>
      </c>
      <c r="I1578" t="str">
        <f>VLOOKUP(A1578,Taul1!A2:C834,2)</f>
        <v>Ylemmän korkeakouluasteen tutkinnon suorittaneet, naiset</v>
      </c>
      <c r="L1578" t="s">
        <v>1663</v>
      </c>
      <c r="M1578" t="str">
        <f t="shared" si="24"/>
        <v>34,26,-2</v>
      </c>
      <c r="O1578">
        <f>VLOOKUP(B1578,Taul1!A2:C834,3)</f>
        <v>0</v>
      </c>
      <c r="P1578" t="str">
        <f>VLOOKUP(B1578,Taul1!A2:C834,2)</f>
        <v>Musiikkitoiminta investointimenot yhteensä</v>
      </c>
    </row>
    <row r="1579" spans="1:16" ht="18" x14ac:dyDescent="0.3">
      <c r="A1579" s="1" t="s">
        <v>69</v>
      </c>
      <c r="B1579" s="1" t="s">
        <v>293</v>
      </c>
      <c r="C1579" s="1">
        <v>-0.184</v>
      </c>
      <c r="D1579" s="1">
        <v>1.14605462529471E-3</v>
      </c>
      <c r="E1579" s="1" t="s">
        <v>337</v>
      </c>
      <c r="F1579" s="3">
        <v>34</v>
      </c>
      <c r="G1579" s="3">
        <v>27</v>
      </c>
      <c r="H1579">
        <f>VLOOKUP(A1579,Taul1!A2:C834,3)</f>
        <v>1</v>
      </c>
      <c r="I1579" t="str">
        <f>VLOOKUP(A1579,Taul1!A2:C834,2)</f>
        <v>Ylemmän korkeakouluasteen tutkinnon suorittaneet, naiset</v>
      </c>
      <c r="L1579" t="s">
        <v>1663</v>
      </c>
      <c r="M1579" t="str">
        <f t="shared" si="24"/>
        <v>34,27,-2</v>
      </c>
      <c r="O1579">
        <f>VLOOKUP(B1579,Taul1!A2:C834,3)</f>
        <v>0</v>
      </c>
      <c r="P1579" t="str">
        <f>VLOOKUP(B1579,Taul1!A2:C834,2)</f>
        <v>Muu kulttuuritoiminta investointimenot yhteensä</v>
      </c>
    </row>
    <row r="1580" spans="1:16" ht="18" x14ac:dyDescent="0.3">
      <c r="A1580" s="1" t="s">
        <v>69</v>
      </c>
      <c r="B1580" s="1" t="s">
        <v>295</v>
      </c>
      <c r="C1580" s="1">
        <v>0.248</v>
      </c>
      <c r="D1580" s="1">
        <v>1.01188292764842E-5</v>
      </c>
      <c r="E1580" s="1" t="s">
        <v>337</v>
      </c>
      <c r="F1580" s="3">
        <v>34</v>
      </c>
      <c r="G1580" s="3">
        <v>28</v>
      </c>
      <c r="H1580">
        <f>VLOOKUP(A1580,Taul1!A2:C834,3)</f>
        <v>1</v>
      </c>
      <c r="I1580" t="str">
        <f>VLOOKUP(A1580,Taul1!A2:C834,2)</f>
        <v>Ylemmän korkeakouluasteen tutkinnon suorittaneet, naiset</v>
      </c>
      <c r="L1580" t="s">
        <v>1663</v>
      </c>
      <c r="M1580" t="str">
        <f t="shared" si="24"/>
        <v>34,28,2</v>
      </c>
      <c r="O1580">
        <f>VLOOKUP(B1580,Taul1!A2:C834,3)</f>
        <v>0</v>
      </c>
      <c r="P1580" t="str">
        <f>VLOOKUP(B1580,Taul1!A2:C834,2)</f>
        <v>Opetus- ja kulttuuritoiminta yhteensä investointimenot yhteensä</v>
      </c>
    </row>
    <row r="1581" spans="1:16" ht="18" x14ac:dyDescent="0.3">
      <c r="A1581" s="1" t="s">
        <v>69</v>
      </c>
      <c r="B1581" s="1" t="s">
        <v>297</v>
      </c>
      <c r="C1581" s="1">
        <v>-0.13200000000000001</v>
      </c>
      <c r="D1581" s="1">
        <v>2.0383665518398701E-2</v>
      </c>
      <c r="E1581" s="1" t="s">
        <v>337</v>
      </c>
      <c r="F1581" s="3">
        <v>34</v>
      </c>
      <c r="G1581" s="3">
        <v>29</v>
      </c>
      <c r="H1581">
        <f>VLOOKUP(A1581,Taul1!A2:C834,3)</f>
        <v>1</v>
      </c>
      <c r="I1581" t="str">
        <f>VLOOKUP(A1581,Taul1!A2:C834,2)</f>
        <v>Ylemmän korkeakouluasteen tutkinnon suorittaneet, naiset</v>
      </c>
      <c r="L1581" t="s">
        <v>1663</v>
      </c>
      <c r="M1581" t="str">
        <f t="shared" si="24"/>
        <v>34,29,-2</v>
      </c>
      <c r="O1581">
        <f>VLOOKUP(B1581,Taul1!A2:C834,3)</f>
        <v>0</v>
      </c>
      <c r="P1581" t="str">
        <f>VLOOKUP(B1581,Taul1!A2:C834,2)</f>
        <v>Yhdyskuntasuunnittelu investointimenot yhteensä</v>
      </c>
    </row>
    <row r="1582" spans="1:16" ht="18" x14ac:dyDescent="0.3">
      <c r="A1582" s="1" t="s">
        <v>69</v>
      </c>
      <c r="B1582" s="1" t="s">
        <v>299</v>
      </c>
      <c r="C1582" s="1">
        <v>-0.14699999999999999</v>
      </c>
      <c r="D1582" s="1">
        <v>9.4538202637867094E-3</v>
      </c>
      <c r="E1582" s="1" t="s">
        <v>337</v>
      </c>
      <c r="F1582" s="3">
        <v>34</v>
      </c>
      <c r="G1582" s="3">
        <v>30</v>
      </c>
      <c r="H1582">
        <f>VLOOKUP(A1582,Taul1!A2:C834,3)</f>
        <v>1</v>
      </c>
      <c r="I1582" t="str">
        <f>VLOOKUP(A1582,Taul1!A2:C834,2)</f>
        <v>Ylemmän korkeakouluasteen tutkinnon suorittaneet, naiset</v>
      </c>
      <c r="L1582" t="s">
        <v>1663</v>
      </c>
      <c r="M1582" t="str">
        <f t="shared" si="24"/>
        <v>34,30,-2</v>
      </c>
      <c r="O1582">
        <f>VLOOKUP(B1582,Taul1!A2:C834,3)</f>
        <v>0</v>
      </c>
      <c r="P1582" t="str">
        <f>VLOOKUP(B1582,Taul1!A2:C834,2)</f>
        <v>Rakennusvalvonta investointimenot yhteensä</v>
      </c>
    </row>
    <row r="1583" spans="1:16" ht="18" x14ac:dyDescent="0.3">
      <c r="A1583" s="1" t="s">
        <v>69</v>
      </c>
      <c r="B1583" s="1" t="s">
        <v>301</v>
      </c>
      <c r="C1583" s="1">
        <v>-0.20799999999999999</v>
      </c>
      <c r="D1583" s="1">
        <v>2.20711701550579E-4</v>
      </c>
      <c r="E1583" s="1" t="s">
        <v>337</v>
      </c>
      <c r="F1583" s="3">
        <v>34</v>
      </c>
      <c r="G1583" s="3">
        <v>31</v>
      </c>
      <c r="H1583">
        <f>VLOOKUP(A1583,Taul1!A2:C834,3)</f>
        <v>1</v>
      </c>
      <c r="I1583" t="str">
        <f>VLOOKUP(A1583,Taul1!A2:C834,2)</f>
        <v>Ylemmän korkeakouluasteen tutkinnon suorittaneet, naiset</v>
      </c>
      <c r="L1583" t="s">
        <v>1663</v>
      </c>
      <c r="M1583" t="str">
        <f t="shared" si="24"/>
        <v>34,31,-3</v>
      </c>
      <c r="O1583">
        <f>VLOOKUP(B1583,Taul1!A2:C834,3)</f>
        <v>0</v>
      </c>
      <c r="P1583" t="str">
        <f>VLOOKUP(B1583,Taul1!A2:C834,2)</f>
        <v>Ympäristön huolto investointimenot yhteensä</v>
      </c>
    </row>
    <row r="1584" spans="1:16" ht="18" x14ac:dyDescent="0.3">
      <c r="A1584" s="1" t="s">
        <v>69</v>
      </c>
      <c r="B1584" s="1" t="s">
        <v>303</v>
      </c>
      <c r="C1584" s="1">
        <v>0.24399999999999999</v>
      </c>
      <c r="D1584" s="1">
        <v>1.44656605506332E-5</v>
      </c>
      <c r="E1584" s="1" t="s">
        <v>337</v>
      </c>
      <c r="F1584" s="3">
        <v>34</v>
      </c>
      <c r="G1584" s="3">
        <v>32</v>
      </c>
      <c r="H1584">
        <f>VLOOKUP(A1584,Taul1!A2:C834,3)</f>
        <v>1</v>
      </c>
      <c r="I1584" t="str">
        <f>VLOOKUP(A1584,Taul1!A2:C834,2)</f>
        <v>Ylemmän korkeakouluasteen tutkinnon suorittaneet, naiset</v>
      </c>
      <c r="L1584" t="s">
        <v>1663</v>
      </c>
      <c r="M1584" t="str">
        <f t="shared" si="24"/>
        <v>34,32,2</v>
      </c>
      <c r="O1584">
        <f>VLOOKUP(B1584,Taul1!A2:C834,3)</f>
        <v>0</v>
      </c>
      <c r="P1584" t="str">
        <f>VLOOKUP(B1584,Taul1!A2:C834,2)</f>
        <v>Liikenneväylät investointimenot yhteensä</v>
      </c>
    </row>
    <row r="1585" spans="1:16" ht="18" x14ac:dyDescent="0.3">
      <c r="A1585" s="1" t="s">
        <v>69</v>
      </c>
      <c r="B1585" s="1" t="s">
        <v>305</v>
      </c>
      <c r="C1585" s="1">
        <v>0.14599999999999999</v>
      </c>
      <c r="D1585" s="1">
        <v>1.0006542491171101E-2</v>
      </c>
      <c r="E1585" s="1" t="s">
        <v>337</v>
      </c>
      <c r="F1585" s="3">
        <v>34</v>
      </c>
      <c r="G1585" s="3">
        <v>33</v>
      </c>
      <c r="H1585">
        <f>VLOOKUP(A1585,Taul1!A2:C834,3)</f>
        <v>1</v>
      </c>
      <c r="I1585" t="str">
        <f>VLOOKUP(A1585,Taul1!A2:C834,2)</f>
        <v>Ylemmän korkeakouluasteen tutkinnon suorittaneet, naiset</v>
      </c>
      <c r="L1585" t="s">
        <v>1663</v>
      </c>
      <c r="M1585" t="str">
        <f t="shared" si="24"/>
        <v>34,33,1</v>
      </c>
      <c r="O1585">
        <f>VLOOKUP(B1585,Taul1!A2:C834,3)</f>
        <v>0</v>
      </c>
      <c r="P1585" t="str">
        <f>VLOOKUP(B1585,Taul1!A2:C834,2)</f>
        <v>Puistot ja yleiset alueet investointimenot yhteensä</v>
      </c>
    </row>
    <row r="1586" spans="1:16" ht="18" x14ac:dyDescent="0.3">
      <c r="A1586" s="1" t="s">
        <v>69</v>
      </c>
      <c r="B1586" s="1" t="s">
        <v>307</v>
      </c>
      <c r="C1586" s="1">
        <v>-0.17599999999999999</v>
      </c>
      <c r="D1586" s="1">
        <v>1.86102013966182E-3</v>
      </c>
      <c r="E1586" s="1" t="s">
        <v>337</v>
      </c>
      <c r="F1586" s="3">
        <v>34</v>
      </c>
      <c r="G1586" s="3">
        <v>34</v>
      </c>
      <c r="H1586">
        <f>VLOOKUP(A1586,Taul1!A2:C834,3)</f>
        <v>1</v>
      </c>
      <c r="I1586" t="str">
        <f>VLOOKUP(A1586,Taul1!A2:C834,2)</f>
        <v>Ylemmän korkeakouluasteen tutkinnon suorittaneet, naiset</v>
      </c>
      <c r="L1586" t="s">
        <v>1663</v>
      </c>
      <c r="M1586" t="str">
        <f t="shared" si="24"/>
        <v>34,34,-2</v>
      </c>
      <c r="O1586">
        <f>VLOOKUP(B1586,Taul1!A2:C834,3)</f>
        <v>0</v>
      </c>
      <c r="P1586" t="str">
        <f>VLOOKUP(B1586,Taul1!A2:C834,2)</f>
        <v>Palo- ja pelastustoiminta investointimenot yhteensä</v>
      </c>
    </row>
    <row r="1587" spans="1:16" ht="18" x14ac:dyDescent="0.3">
      <c r="A1587" s="1" t="s">
        <v>69</v>
      </c>
      <c r="B1587" s="1" t="s">
        <v>309</v>
      </c>
      <c r="C1587" s="1">
        <v>-3.0000000000000001E-3</v>
      </c>
      <c r="D1587" s="1">
        <v>0.95207117450662104</v>
      </c>
      <c r="E1587" s="1" t="s">
        <v>337</v>
      </c>
      <c r="F1587" s="3">
        <v>34</v>
      </c>
      <c r="G1587" s="3">
        <v>35</v>
      </c>
      <c r="H1587">
        <f>VLOOKUP(A1587,Taul1!A2:C834,3)</f>
        <v>1</v>
      </c>
      <c r="I1587" t="str">
        <f>VLOOKUP(A1587,Taul1!A2:C834,2)</f>
        <v>Ylemmän korkeakouluasteen tutkinnon suorittaneet, naiset</v>
      </c>
      <c r="L1587" t="s">
        <v>1663</v>
      </c>
      <c r="M1587" t="str">
        <f t="shared" si="24"/>
        <v>34,35,-1</v>
      </c>
      <c r="O1587">
        <f>VLOOKUP(B1587,Taul1!A2:C834,3)</f>
        <v>0</v>
      </c>
      <c r="P1587" t="str">
        <f>VLOOKUP(B1587,Taul1!A2:C834,2)</f>
        <v>Lomituspalvelut investointimenot yhteensä</v>
      </c>
    </row>
    <row r="1588" spans="1:16" ht="18" x14ac:dyDescent="0.3">
      <c r="A1588" s="1" t="s">
        <v>69</v>
      </c>
      <c r="B1588" s="1" t="s">
        <v>311</v>
      </c>
      <c r="C1588" s="1">
        <v>-1.9E-2</v>
      </c>
      <c r="D1588" s="1">
        <v>0.74515771181058599</v>
      </c>
      <c r="E1588" s="1" t="s">
        <v>337</v>
      </c>
      <c r="F1588" s="3">
        <v>34</v>
      </c>
      <c r="G1588" s="3">
        <v>36</v>
      </c>
      <c r="H1588">
        <f>VLOOKUP(A1588,Taul1!A2:C834,3)</f>
        <v>1</v>
      </c>
      <c r="I1588" t="str">
        <f>VLOOKUP(A1588,Taul1!A2:C834,2)</f>
        <v>Ylemmän korkeakouluasteen tutkinnon suorittaneet, naiset</v>
      </c>
      <c r="L1588" t="s">
        <v>1663</v>
      </c>
      <c r="M1588" t="str">
        <f t="shared" si="24"/>
        <v>34,36,-1</v>
      </c>
      <c r="O1588">
        <f>VLOOKUP(B1588,Taul1!A2:C834,3)</f>
        <v>0</v>
      </c>
      <c r="P1588" t="str">
        <f>VLOOKUP(B1588,Taul1!A2:C834,2)</f>
        <v>Tila- ja vuokrauspalvelut investointimenot yhteensä</v>
      </c>
    </row>
    <row r="1589" spans="1:16" ht="18" x14ac:dyDescent="0.3">
      <c r="A1589" s="1" t="s">
        <v>69</v>
      </c>
      <c r="B1589" s="1" t="s">
        <v>313</v>
      </c>
      <c r="C1589" s="1">
        <v>-0.01</v>
      </c>
      <c r="D1589" s="1">
        <v>0.85834046524578</v>
      </c>
      <c r="E1589" s="1" t="s">
        <v>337</v>
      </c>
      <c r="F1589" s="3">
        <v>34</v>
      </c>
      <c r="G1589" s="3">
        <v>37</v>
      </c>
      <c r="H1589">
        <f>VLOOKUP(A1589,Taul1!A2:C834,3)</f>
        <v>1</v>
      </c>
      <c r="I1589" t="str">
        <f>VLOOKUP(A1589,Taul1!A2:C834,2)</f>
        <v>Ylemmän korkeakouluasteen tutkinnon suorittaneet, naiset</v>
      </c>
      <c r="L1589" t="s">
        <v>1663</v>
      </c>
      <c r="M1589" t="str">
        <f t="shared" si="24"/>
        <v>34,37,-1</v>
      </c>
      <c r="O1589">
        <f>VLOOKUP(B1589,Taul1!A2:C834,3)</f>
        <v>0</v>
      </c>
      <c r="P1589" t="str">
        <f>VLOOKUP(B1589,Taul1!A2:C834,2)</f>
        <v>Tukipalvelut investointimenot yhteensä</v>
      </c>
    </row>
    <row r="1590" spans="1:16" ht="18" x14ac:dyDescent="0.3">
      <c r="A1590" s="1" t="s">
        <v>69</v>
      </c>
      <c r="B1590" s="1" t="s">
        <v>315</v>
      </c>
      <c r="C1590" s="1">
        <v>-0.05</v>
      </c>
      <c r="D1590" s="1">
        <v>0.37634158466751899</v>
      </c>
      <c r="E1590" s="1" t="s">
        <v>337</v>
      </c>
      <c r="F1590" s="3">
        <v>34</v>
      </c>
      <c r="G1590" s="3">
        <v>38</v>
      </c>
      <c r="H1590">
        <f>VLOOKUP(A1590,Taul1!A2:C834,3)</f>
        <v>1</v>
      </c>
      <c r="I1590" t="str">
        <f>VLOOKUP(A1590,Taul1!A2:C834,2)</f>
        <v>Ylemmän korkeakouluasteen tutkinnon suorittaneet, naiset</v>
      </c>
      <c r="L1590" t="s">
        <v>1663</v>
      </c>
      <c r="M1590" t="str">
        <f t="shared" si="24"/>
        <v>34,38,-1</v>
      </c>
      <c r="O1590">
        <f>VLOOKUP(B1590,Taul1!A2:C834,3)</f>
        <v>0</v>
      </c>
      <c r="P1590" t="str">
        <f>VLOOKUP(B1590,Taul1!A2:C834,2)</f>
        <v>Elinkeinoelämän edistäminen investointimenot yhteensä</v>
      </c>
    </row>
    <row r="1591" spans="1:16" ht="18" x14ac:dyDescent="0.3">
      <c r="A1591" s="1" t="s">
        <v>69</v>
      </c>
      <c r="B1591" s="1" t="s">
        <v>317</v>
      </c>
      <c r="C1591" s="1">
        <v>0.107</v>
      </c>
      <c r="D1591" s="1">
        <v>6.0126533000568201E-2</v>
      </c>
      <c r="E1591" s="1" t="s">
        <v>337</v>
      </c>
      <c r="F1591" s="3">
        <v>34</v>
      </c>
      <c r="G1591" s="3">
        <v>39</v>
      </c>
      <c r="H1591">
        <f>VLOOKUP(A1591,Taul1!A2:C834,3)</f>
        <v>1</v>
      </c>
      <c r="I1591" t="str">
        <f>VLOOKUP(A1591,Taul1!A2:C834,2)</f>
        <v>Ylemmän korkeakouluasteen tutkinnon suorittaneet, naiset</v>
      </c>
      <c r="L1591" t="s">
        <v>1663</v>
      </c>
      <c r="M1591" t="str">
        <f t="shared" si="24"/>
        <v>34,39,1</v>
      </c>
      <c r="O1591">
        <f>VLOOKUP(B1591,Taul1!A2:C834,3)</f>
        <v>0</v>
      </c>
      <c r="P1591" t="str">
        <f>VLOOKUP(B1591,Taul1!A2:C834,2)</f>
        <v>Vesihuolto investointimenot yhteensä</v>
      </c>
    </row>
    <row r="1592" spans="1:16" ht="18" x14ac:dyDescent="0.3">
      <c r="A1592" s="1" t="s">
        <v>69</v>
      </c>
      <c r="B1592" s="1" t="s">
        <v>319</v>
      </c>
      <c r="C1592" s="1">
        <v>3.7999999999999999E-2</v>
      </c>
      <c r="D1592" s="1">
        <v>0.50936567129029797</v>
      </c>
      <c r="E1592" s="1" t="s">
        <v>337</v>
      </c>
      <c r="F1592" s="3">
        <v>34</v>
      </c>
      <c r="G1592" s="3">
        <v>40</v>
      </c>
      <c r="H1592">
        <f>VLOOKUP(A1592,Taul1!A2:C834,3)</f>
        <v>1</v>
      </c>
      <c r="I1592" t="str">
        <f>VLOOKUP(A1592,Taul1!A2:C834,2)</f>
        <v>Ylemmän korkeakouluasteen tutkinnon suorittaneet, naiset</v>
      </c>
      <c r="L1592" t="s">
        <v>1663</v>
      </c>
      <c r="M1592" t="str">
        <f t="shared" si="24"/>
        <v>34,40,0</v>
      </c>
      <c r="O1592">
        <f>VLOOKUP(B1592,Taul1!A2:C834,3)</f>
        <v>0</v>
      </c>
      <c r="P1592" t="str">
        <f>VLOOKUP(B1592,Taul1!A2:C834,2)</f>
        <v>Energiahuolto investointimenot yhteensä</v>
      </c>
    </row>
    <row r="1593" spans="1:16" ht="18" x14ac:dyDescent="0.3">
      <c r="A1593" s="1" t="s">
        <v>69</v>
      </c>
      <c r="B1593" s="1" t="s">
        <v>321</v>
      </c>
      <c r="C1593" s="1">
        <v>-9.5000000000000001E-2</v>
      </c>
      <c r="D1593" s="1">
        <v>9.5103420874971895E-2</v>
      </c>
      <c r="E1593" s="1" t="s">
        <v>337</v>
      </c>
      <c r="F1593" s="3">
        <v>34</v>
      </c>
      <c r="G1593" s="3">
        <v>41</v>
      </c>
      <c r="H1593">
        <f>VLOOKUP(A1593,Taul1!A2:C834,3)</f>
        <v>1</v>
      </c>
      <c r="I1593" t="str">
        <f>VLOOKUP(A1593,Taul1!A2:C834,2)</f>
        <v>Ylemmän korkeakouluasteen tutkinnon suorittaneet, naiset</v>
      </c>
      <c r="L1593" t="s">
        <v>1663</v>
      </c>
      <c r="M1593" t="str">
        <f t="shared" si="24"/>
        <v>34,41,-1</v>
      </c>
      <c r="O1593">
        <f>VLOOKUP(B1593,Taul1!A2:C834,3)</f>
        <v>0</v>
      </c>
      <c r="P1593" t="str">
        <f>VLOOKUP(B1593,Taul1!A2:C834,2)</f>
        <v>Jätehuolto investointimenot yhteensä</v>
      </c>
    </row>
    <row r="1594" spans="1:16" ht="18" x14ac:dyDescent="0.3">
      <c r="A1594" s="1" t="s">
        <v>69</v>
      </c>
      <c r="B1594" s="1" t="s">
        <v>323</v>
      </c>
      <c r="C1594" s="1">
        <v>-0.311</v>
      </c>
      <c r="D1594" s="2">
        <v>2.3190838582820501E-8</v>
      </c>
      <c r="E1594" s="1" t="s">
        <v>337</v>
      </c>
      <c r="F1594" s="3">
        <v>34</v>
      </c>
      <c r="G1594" s="3">
        <v>42</v>
      </c>
      <c r="H1594">
        <f>VLOOKUP(A1594,Taul1!A2:C834,3)</f>
        <v>1</v>
      </c>
      <c r="I1594" t="str">
        <f>VLOOKUP(A1594,Taul1!A2:C834,2)</f>
        <v>Ylemmän korkeakouluasteen tutkinnon suorittaneet, naiset</v>
      </c>
      <c r="L1594" t="s">
        <v>1663</v>
      </c>
      <c r="M1594" t="str">
        <f t="shared" si="24"/>
        <v>34,42,-4</v>
      </c>
      <c r="O1594">
        <f>VLOOKUP(B1594,Taul1!A2:C834,3)</f>
        <v>0</v>
      </c>
      <c r="P1594" t="str">
        <f>VLOOKUP(B1594,Taul1!A2:C834,2)</f>
        <v>Joukkoliikenne investointimenot yhteensä</v>
      </c>
    </row>
    <row r="1595" spans="1:16" ht="18" x14ac:dyDescent="0.3">
      <c r="A1595" s="1" t="s">
        <v>69</v>
      </c>
      <c r="B1595" s="1" t="s">
        <v>325</v>
      </c>
      <c r="C1595" s="1">
        <v>-4.8000000000000001E-2</v>
      </c>
      <c r="D1595" s="1">
        <v>0.40099816191946303</v>
      </c>
      <c r="E1595" s="1" t="s">
        <v>337</v>
      </c>
      <c r="F1595" s="3">
        <v>34</v>
      </c>
      <c r="G1595" s="3">
        <v>43</v>
      </c>
      <c r="H1595">
        <f>VLOOKUP(A1595,Taul1!A2:C834,3)</f>
        <v>1</v>
      </c>
      <c r="I1595" t="str">
        <f>VLOOKUP(A1595,Taul1!A2:C834,2)</f>
        <v>Ylemmän korkeakouluasteen tutkinnon suorittaneet, naiset</v>
      </c>
      <c r="L1595" t="s">
        <v>1663</v>
      </c>
      <c r="M1595" t="str">
        <f t="shared" si="24"/>
        <v>34,43,-1</v>
      </c>
      <c r="O1595">
        <f>VLOOKUP(B1595,Taul1!A2:C834,3)</f>
        <v>0</v>
      </c>
      <c r="P1595" t="str">
        <f>VLOOKUP(B1595,Taul1!A2:C834,2)</f>
        <v>Satamatoiminta investointimenot yhteensä</v>
      </c>
    </row>
    <row r="1596" spans="1:16" ht="18" x14ac:dyDescent="0.3">
      <c r="A1596" s="1" t="s">
        <v>69</v>
      </c>
      <c r="B1596" s="1" t="s">
        <v>327</v>
      </c>
      <c r="C1596" s="1">
        <v>7.8E-2</v>
      </c>
      <c r="D1596" s="1">
        <v>0.169902582197552</v>
      </c>
      <c r="E1596" s="1" t="s">
        <v>337</v>
      </c>
      <c r="F1596" s="3">
        <v>34</v>
      </c>
      <c r="G1596" s="3">
        <v>44</v>
      </c>
      <c r="H1596">
        <f>VLOOKUP(A1596,Taul1!A2:C834,3)</f>
        <v>1</v>
      </c>
      <c r="I1596" t="str">
        <f>VLOOKUP(A1596,Taul1!A2:C834,2)</f>
        <v>Ylemmän korkeakouluasteen tutkinnon suorittaneet, naiset</v>
      </c>
      <c r="L1596" t="s">
        <v>1663</v>
      </c>
      <c r="M1596" t="str">
        <f t="shared" si="24"/>
        <v>34,44,0</v>
      </c>
      <c r="O1596">
        <f>VLOOKUP(B1596,Taul1!A2:C834,3)</f>
        <v>0</v>
      </c>
      <c r="P1596" t="str">
        <f>VLOOKUP(B1596,Taul1!A2:C834,2)</f>
        <v>Maa- ja metsätilat investointimenot yhteensä</v>
      </c>
    </row>
    <row r="1597" spans="1:16" ht="18" x14ac:dyDescent="0.3">
      <c r="A1597" s="1" t="s">
        <v>69</v>
      </c>
      <c r="B1597" s="1" t="s">
        <v>329</v>
      </c>
      <c r="C1597" s="1">
        <v>3.5000000000000003E-2</v>
      </c>
      <c r="D1597" s="1">
        <v>0.53676850361948703</v>
      </c>
      <c r="E1597" s="1" t="s">
        <v>337</v>
      </c>
      <c r="F1597" s="3">
        <v>34</v>
      </c>
      <c r="G1597" s="3">
        <v>45</v>
      </c>
      <c r="H1597">
        <f>VLOOKUP(A1597,Taul1!A2:C834,3)</f>
        <v>1</v>
      </c>
      <c r="I1597" t="str">
        <f>VLOOKUP(A1597,Taul1!A2:C834,2)</f>
        <v>Ylemmän korkeakouluasteen tutkinnon suorittaneet, naiset</v>
      </c>
      <c r="L1597" t="s">
        <v>1663</v>
      </c>
      <c r="M1597" t="str">
        <f t="shared" si="24"/>
        <v>34,45,0</v>
      </c>
      <c r="O1597">
        <f>VLOOKUP(B1597,Taul1!A2:C834,3)</f>
        <v>0</v>
      </c>
      <c r="P1597" t="str">
        <f>VLOOKUP(B1597,Taul1!A2:C834,2)</f>
        <v>Muu toiminta investointimenot yhteensä</v>
      </c>
    </row>
    <row r="1598" spans="1:16" ht="18" x14ac:dyDescent="0.3">
      <c r="A1598" s="1" t="s">
        <v>69</v>
      </c>
      <c r="B1598" s="1" t="s">
        <v>331</v>
      </c>
      <c r="C1598" s="1">
        <v>0.30299999999999999</v>
      </c>
      <c r="D1598" s="2">
        <v>5.3914311459735098E-8</v>
      </c>
      <c r="E1598" s="1" t="s">
        <v>337</v>
      </c>
      <c r="F1598" s="3">
        <v>34</v>
      </c>
      <c r="G1598" s="3">
        <v>46</v>
      </c>
      <c r="H1598">
        <f>VLOOKUP(A1598,Taul1!A2:C834,3)</f>
        <v>1</v>
      </c>
      <c r="I1598" t="str">
        <f>VLOOKUP(A1598,Taul1!A2:C834,2)</f>
        <v>Ylemmän korkeakouluasteen tutkinnon suorittaneet, naiset</v>
      </c>
      <c r="L1598" t="s">
        <v>1663</v>
      </c>
      <c r="M1598" t="str">
        <f t="shared" si="24"/>
        <v>34,46,3</v>
      </c>
      <c r="O1598">
        <f>VLOOKUP(B1598,Taul1!A2:C834,3)</f>
        <v>0</v>
      </c>
      <c r="P1598" t="str">
        <f>VLOOKUP(B1598,Taul1!A2:C834,2)</f>
        <v>Investoinnit yhteensä  investointimenot yhteensä</v>
      </c>
    </row>
    <row r="1599" spans="1:16" ht="18" x14ac:dyDescent="0.3">
      <c r="A1599" s="1" t="s">
        <v>69</v>
      </c>
      <c r="B1599" s="1" t="s">
        <v>117</v>
      </c>
      <c r="C1599" s="1">
        <v>-5.3999999999999999E-2</v>
      </c>
      <c r="D1599" s="1">
        <v>0.33959622879511803</v>
      </c>
      <c r="E1599" s="1" t="s">
        <v>337</v>
      </c>
      <c r="F1599" s="3">
        <v>34</v>
      </c>
      <c r="G1599" s="3">
        <v>47</v>
      </c>
      <c r="H1599">
        <f>VLOOKUP(A1599,Taul1!A2:C834,3)</f>
        <v>1</v>
      </c>
      <c r="I1599" t="str">
        <f>VLOOKUP(A1599,Taul1!A2:C834,2)</f>
        <v>Ylemmän korkeakouluasteen tutkinnon suorittaneet, naiset</v>
      </c>
      <c r="L1599" t="s">
        <v>1663</v>
      </c>
      <c r="M1599" t="str">
        <f t="shared" si="24"/>
        <v>34,47,-1</v>
      </c>
      <c r="O1599">
        <f>VLOOKUP(B1599,Taul1!A2:C834,3)</f>
        <v>0</v>
      </c>
      <c r="P1599" t="str">
        <f>VLOOKUP(B1599,Taul1!A2:C834,2)</f>
        <v>Taloudellinen huoltosuhde</v>
      </c>
    </row>
    <row r="1600" spans="1:16" ht="18" x14ac:dyDescent="0.3">
      <c r="A1600" s="1" t="s">
        <v>71</v>
      </c>
      <c r="B1600" s="1" t="s">
        <v>241</v>
      </c>
      <c r="C1600" s="1">
        <v>3.5000000000000003E-2</v>
      </c>
      <c r="D1600" s="1">
        <v>0.54223938322978005</v>
      </c>
      <c r="E1600" s="1" t="s">
        <v>337</v>
      </c>
      <c r="F1600" s="3">
        <v>35</v>
      </c>
      <c r="G1600" s="3">
        <v>1</v>
      </c>
      <c r="H1600">
        <f>VLOOKUP(A1600,Taul1!A2:C834,3)</f>
        <v>1</v>
      </c>
      <c r="I1600" t="str">
        <f>VLOOKUP(A1600,Taul1!A2:C834,2)</f>
        <v>Tutkijakoulutusasteen tutkinnon suorittaneet, miehet</v>
      </c>
      <c r="L1600" t="s">
        <v>1663</v>
      </c>
      <c r="M1600" t="str">
        <f t="shared" si="24"/>
        <v>35,1,0</v>
      </c>
      <c r="O1600">
        <f>VLOOKUP(B1600,Taul1!A2:C834,3)</f>
        <v>0</v>
      </c>
      <c r="P1600" t="str">
        <f>VLOOKUP(B1600,Taul1!A2:C834,2)</f>
        <v>Yleishallinto investointimenot yhteensä</v>
      </c>
    </row>
    <row r="1601" spans="1:16" ht="18" x14ac:dyDescent="0.3">
      <c r="A1601" s="1" t="s">
        <v>71</v>
      </c>
      <c r="B1601" s="1" t="s">
        <v>243</v>
      </c>
      <c r="C1601" s="1">
        <v>-0.23100000000000001</v>
      </c>
      <c r="D1601" s="1">
        <v>3.9187154531106203E-5</v>
      </c>
      <c r="E1601" s="1" t="s">
        <v>337</v>
      </c>
      <c r="F1601" s="3">
        <v>35</v>
      </c>
      <c r="G1601" s="3">
        <v>2</v>
      </c>
      <c r="H1601">
        <f>VLOOKUP(A1601,Taul1!A2:C834,3)</f>
        <v>1</v>
      </c>
      <c r="I1601" t="str">
        <f>VLOOKUP(A1601,Taul1!A2:C834,2)</f>
        <v>Tutkijakoulutusasteen tutkinnon suorittaneet, miehet</v>
      </c>
      <c r="L1601" t="s">
        <v>1663</v>
      </c>
      <c r="M1601" t="str">
        <f t="shared" si="24"/>
        <v>35,2,-3</v>
      </c>
      <c r="O1601">
        <f>VLOOKUP(B1601,Taul1!A2:C834,3)</f>
        <v>0</v>
      </c>
      <c r="P1601" t="str">
        <f>VLOOKUP(B1601,Taul1!A2:C834,2)</f>
        <v>Lasten ja perheiden palvelut investointimenot yhteensä</v>
      </c>
    </row>
    <row r="1602" spans="1:16" ht="18" x14ac:dyDescent="0.3">
      <c r="A1602" s="1" t="s">
        <v>71</v>
      </c>
      <c r="B1602" s="1" t="s">
        <v>245</v>
      </c>
      <c r="C1602" s="1">
        <v>-3.4000000000000002E-2</v>
      </c>
      <c r="D1602" s="1">
        <v>0.55106424137277499</v>
      </c>
      <c r="E1602" s="1" t="s">
        <v>337</v>
      </c>
      <c r="F1602" s="3">
        <v>35</v>
      </c>
      <c r="G1602" s="3">
        <v>3</v>
      </c>
      <c r="H1602">
        <f>VLOOKUP(A1602,Taul1!A2:C834,3)</f>
        <v>1</v>
      </c>
      <c r="I1602" t="str">
        <f>VLOOKUP(A1602,Taul1!A2:C834,2)</f>
        <v>Tutkijakoulutusasteen tutkinnon suorittaneet, miehet</v>
      </c>
      <c r="L1602" t="s">
        <v>1663</v>
      </c>
      <c r="M1602" t="str">
        <f t="shared" si="24"/>
        <v>35,3,-1</v>
      </c>
      <c r="O1602">
        <f>VLOOKUP(B1602,Taul1!A2:C834,3)</f>
        <v>0</v>
      </c>
      <c r="P1602" t="str">
        <f>VLOOKUP(B1602,Taul1!A2:C834,2)</f>
        <v>Ikääntyneiden palvelut investointimenot yhteensä</v>
      </c>
    </row>
    <row r="1603" spans="1:16" ht="18" x14ac:dyDescent="0.3">
      <c r="A1603" s="1" t="s">
        <v>71</v>
      </c>
      <c r="B1603" s="1" t="s">
        <v>247</v>
      </c>
      <c r="C1603" s="1">
        <v>-8.7999999999999995E-2</v>
      </c>
      <c r="D1603" s="1">
        <v>0.12366060362058801</v>
      </c>
      <c r="E1603" s="1" t="s">
        <v>337</v>
      </c>
      <c r="F1603" s="3">
        <v>35</v>
      </c>
      <c r="G1603" s="3">
        <v>4</v>
      </c>
      <c r="H1603">
        <f>VLOOKUP(A1603,Taul1!A2:C834,3)</f>
        <v>1</v>
      </c>
      <c r="I1603" t="str">
        <f>VLOOKUP(A1603,Taul1!A2:C834,2)</f>
        <v>Tutkijakoulutusasteen tutkinnon suorittaneet, miehet</v>
      </c>
      <c r="L1603" t="s">
        <v>1663</v>
      </c>
      <c r="M1603" t="str">
        <f t="shared" ref="M1603:M1666" si="25">F1603&amp;L1603&amp;G1603&amp;L1603&amp;INT(C1603*10)</f>
        <v>35,4,-1</v>
      </c>
      <c r="O1603">
        <f>VLOOKUP(B1603,Taul1!A2:C834,3)</f>
        <v>0</v>
      </c>
      <c r="P1603" t="str">
        <f>VLOOKUP(B1603,Taul1!A2:C834,2)</f>
        <v>Vammaisten palvelut investointimenot yhteensä</v>
      </c>
    </row>
    <row r="1604" spans="1:16" ht="18" x14ac:dyDescent="0.3">
      <c r="A1604" s="1" t="s">
        <v>71</v>
      </c>
      <c r="B1604" s="1" t="s">
        <v>249</v>
      </c>
      <c r="C1604" s="1">
        <v>-0.107</v>
      </c>
      <c r="D1604" s="1">
        <v>6.0926324714008898E-2</v>
      </c>
      <c r="E1604" s="1" t="s">
        <v>337</v>
      </c>
      <c r="F1604" s="3">
        <v>35</v>
      </c>
      <c r="G1604" s="3">
        <v>5</v>
      </c>
      <c r="H1604">
        <f>VLOOKUP(A1604,Taul1!A2:C834,3)</f>
        <v>1</v>
      </c>
      <c r="I1604" t="str">
        <f>VLOOKUP(A1604,Taul1!A2:C834,2)</f>
        <v>Tutkijakoulutusasteen tutkinnon suorittaneet, miehet</v>
      </c>
      <c r="L1604" t="s">
        <v>1663</v>
      </c>
      <c r="M1604" t="str">
        <f t="shared" si="25"/>
        <v>35,5,-2</v>
      </c>
      <c r="O1604">
        <f>VLOOKUP(B1604,Taul1!A2:C834,3)</f>
        <v>0</v>
      </c>
      <c r="P1604" t="str">
        <f>VLOOKUP(B1604,Taul1!A2:C834,2)</f>
        <v>Kotihoito investointimenot yhteensä</v>
      </c>
    </row>
    <row r="1605" spans="1:16" ht="18" x14ac:dyDescent="0.3">
      <c r="A1605" s="1" t="s">
        <v>71</v>
      </c>
      <c r="B1605" s="1" t="s">
        <v>251</v>
      </c>
      <c r="C1605" s="1">
        <v>2.9000000000000001E-2</v>
      </c>
      <c r="D1605" s="1">
        <v>0.61315400218448401</v>
      </c>
      <c r="E1605" s="1" t="s">
        <v>337</v>
      </c>
      <c r="F1605" s="3">
        <v>35</v>
      </c>
      <c r="G1605" s="3">
        <v>6</v>
      </c>
      <c r="H1605">
        <f>VLOOKUP(A1605,Taul1!A2:C834,3)</f>
        <v>1</v>
      </c>
      <c r="I1605" t="str">
        <f>VLOOKUP(A1605,Taul1!A2:C834,2)</f>
        <v>Tutkijakoulutusasteen tutkinnon suorittaneet, miehet</v>
      </c>
      <c r="L1605" t="s">
        <v>1663</v>
      </c>
      <c r="M1605" t="str">
        <f t="shared" si="25"/>
        <v>35,6,0</v>
      </c>
      <c r="O1605">
        <f>VLOOKUP(B1605,Taul1!A2:C834,3)</f>
        <v>0</v>
      </c>
      <c r="P1605" t="str">
        <f>VLOOKUP(B1605,Taul1!A2:C834,2)</f>
        <v>Työllistymistä tukevat palvelut investointimenot yhteensä</v>
      </c>
    </row>
    <row r="1606" spans="1:16" ht="18" x14ac:dyDescent="0.3">
      <c r="A1606" s="1" t="s">
        <v>71</v>
      </c>
      <c r="B1606" s="1" t="s">
        <v>253</v>
      </c>
      <c r="C1606" s="1">
        <v>-0.16300000000000001</v>
      </c>
      <c r="D1606" s="1">
        <v>4.0557305381864099E-3</v>
      </c>
      <c r="E1606" s="1" t="s">
        <v>337</v>
      </c>
      <c r="F1606" s="3">
        <v>35</v>
      </c>
      <c r="G1606" s="3">
        <v>7</v>
      </c>
      <c r="H1606">
        <f>VLOOKUP(A1606,Taul1!A2:C834,3)</f>
        <v>1</v>
      </c>
      <c r="I1606" t="str">
        <f>VLOOKUP(A1606,Taul1!A2:C834,2)</f>
        <v>Tutkijakoulutusasteen tutkinnon suorittaneet, miehet</v>
      </c>
      <c r="L1606" t="s">
        <v>1663</v>
      </c>
      <c r="M1606" t="str">
        <f t="shared" si="25"/>
        <v>35,7,-2</v>
      </c>
      <c r="O1606">
        <f>VLOOKUP(B1606,Taul1!A2:C834,3)</f>
        <v>0</v>
      </c>
      <c r="P1606" t="str">
        <f>VLOOKUP(B1606,Taul1!A2:C834,2)</f>
        <v>Päihdehuollon erityispalvelut investointimenot yhteensä</v>
      </c>
    </row>
    <row r="1607" spans="1:16" ht="18" x14ac:dyDescent="0.3">
      <c r="A1607" s="1" t="s">
        <v>71</v>
      </c>
      <c r="B1607" s="1" t="s">
        <v>255</v>
      </c>
      <c r="C1607" s="1">
        <v>-3.5999999999999997E-2</v>
      </c>
      <c r="D1607" s="1">
        <v>0.52342213904567902</v>
      </c>
      <c r="E1607" s="1" t="s">
        <v>337</v>
      </c>
      <c r="F1607" s="3">
        <v>35</v>
      </c>
      <c r="G1607" s="3">
        <v>8</v>
      </c>
      <c r="H1607">
        <f>VLOOKUP(A1607,Taul1!A2:C834,3)</f>
        <v>1</v>
      </c>
      <c r="I1607" t="str">
        <f>VLOOKUP(A1607,Taul1!A2:C834,2)</f>
        <v>Tutkijakoulutusasteen tutkinnon suorittaneet, miehet</v>
      </c>
      <c r="L1607" t="s">
        <v>1663</v>
      </c>
      <c r="M1607" t="str">
        <f t="shared" si="25"/>
        <v>35,8,-1</v>
      </c>
      <c r="O1607">
        <f>VLOOKUP(B1607,Taul1!A2:C834,3)</f>
        <v>0</v>
      </c>
      <c r="P1607" t="str">
        <f>VLOOKUP(B1607,Taul1!A2:C834,2)</f>
        <v>Perusterveydenhuolto investointimenot yhteensä</v>
      </c>
    </row>
    <row r="1608" spans="1:16" ht="18" x14ac:dyDescent="0.3">
      <c r="A1608" s="1" t="s">
        <v>71</v>
      </c>
      <c r="B1608" s="1" t="s">
        <v>257</v>
      </c>
      <c r="C1608" s="1">
        <v>-0.151</v>
      </c>
      <c r="D1608" s="1">
        <v>7.7398855063230904E-3</v>
      </c>
      <c r="E1608" s="1" t="s">
        <v>337</v>
      </c>
      <c r="F1608" s="3">
        <v>35</v>
      </c>
      <c r="G1608" s="3">
        <v>9</v>
      </c>
      <c r="H1608">
        <f>VLOOKUP(A1608,Taul1!A2:C834,3)</f>
        <v>1</v>
      </c>
      <c r="I1608" t="str">
        <f>VLOOKUP(A1608,Taul1!A2:C834,2)</f>
        <v>Tutkijakoulutusasteen tutkinnon suorittaneet, miehet</v>
      </c>
      <c r="L1608" t="s">
        <v>1663</v>
      </c>
      <c r="M1608" t="str">
        <f t="shared" si="25"/>
        <v>35,9,-2</v>
      </c>
      <c r="O1608">
        <f>VLOOKUP(B1608,Taul1!A2:C834,3)</f>
        <v>0</v>
      </c>
      <c r="P1608" t="str">
        <f>VLOOKUP(B1608,Taul1!A2:C834,2)</f>
        <v>Erikoissairaanhoito investointimenot yhteensä</v>
      </c>
    </row>
    <row r="1609" spans="1:16" ht="18" x14ac:dyDescent="0.3">
      <c r="A1609" s="1" t="s">
        <v>71</v>
      </c>
      <c r="B1609" s="1" t="s">
        <v>259</v>
      </c>
      <c r="C1609" s="1">
        <v>-9.8000000000000004E-2</v>
      </c>
      <c r="D1609" s="1">
        <v>8.4509468208307501E-2</v>
      </c>
      <c r="E1609" s="1" t="s">
        <v>337</v>
      </c>
      <c r="F1609" s="3">
        <v>35</v>
      </c>
      <c r="G1609" s="3">
        <v>10</v>
      </c>
      <c r="H1609">
        <f>VLOOKUP(A1609,Taul1!A2:C834,3)</f>
        <v>1</v>
      </c>
      <c r="I1609" t="str">
        <f>VLOOKUP(A1609,Taul1!A2:C834,2)</f>
        <v>Tutkijakoulutusasteen tutkinnon suorittaneet, miehet</v>
      </c>
      <c r="L1609" t="s">
        <v>1663</v>
      </c>
      <c r="M1609" t="str">
        <f t="shared" si="25"/>
        <v>35,10,-1</v>
      </c>
      <c r="O1609">
        <f>VLOOKUP(B1609,Taul1!A2:C834,3)</f>
        <v>0</v>
      </c>
      <c r="P1609" t="str">
        <f>VLOOKUP(B1609,Taul1!A2:C834,2)</f>
        <v>Ympäristöterveydenhuolto investointimenot yhteensä</v>
      </c>
    </row>
    <row r="1610" spans="1:16" ht="18" x14ac:dyDescent="0.3">
      <c r="A1610" s="1" t="s">
        <v>71</v>
      </c>
      <c r="B1610" s="1" t="s">
        <v>261</v>
      </c>
      <c r="C1610" s="1">
        <v>3.5999999999999997E-2</v>
      </c>
      <c r="D1610" s="1">
        <v>0.53258112210723696</v>
      </c>
      <c r="E1610" s="1" t="s">
        <v>337</v>
      </c>
      <c r="F1610" s="3">
        <v>35</v>
      </c>
      <c r="G1610" s="3">
        <v>11</v>
      </c>
      <c r="H1610">
        <f>VLOOKUP(A1610,Taul1!A2:C834,3)</f>
        <v>1</v>
      </c>
      <c r="I1610" t="str">
        <f>VLOOKUP(A1610,Taul1!A2:C834,2)</f>
        <v>Tutkijakoulutusasteen tutkinnon suorittaneet, miehet</v>
      </c>
      <c r="L1610" t="s">
        <v>1663</v>
      </c>
      <c r="M1610" t="str">
        <f t="shared" si="25"/>
        <v>35,11,0</v>
      </c>
      <c r="O1610">
        <f>VLOOKUP(B1610,Taul1!A2:C834,3)</f>
        <v>0</v>
      </c>
      <c r="P1610" t="str">
        <f>VLOOKUP(B1610,Taul1!A2:C834,2)</f>
        <v>Muu sosiaali- ja terveystoiminta investointimenot yhteensä</v>
      </c>
    </row>
    <row r="1611" spans="1:16" ht="18" x14ac:dyDescent="0.3">
      <c r="A1611" s="1" t="s">
        <v>71</v>
      </c>
      <c r="B1611" s="1" t="s">
        <v>263</v>
      </c>
      <c r="C1611" s="1">
        <v>-2.4E-2</v>
      </c>
      <c r="D1611" s="1">
        <v>0.67879681598076103</v>
      </c>
      <c r="E1611" s="1" t="s">
        <v>337</v>
      </c>
      <c r="F1611" s="3">
        <v>35</v>
      </c>
      <c r="G1611" s="3">
        <v>12</v>
      </c>
      <c r="H1611">
        <f>VLOOKUP(A1611,Taul1!A2:C834,3)</f>
        <v>1</v>
      </c>
      <c r="I1611" t="str">
        <f>VLOOKUP(A1611,Taul1!A2:C834,2)</f>
        <v>Tutkijakoulutusasteen tutkinnon suorittaneet, miehet</v>
      </c>
      <c r="L1611" t="s">
        <v>1663</v>
      </c>
      <c r="M1611" t="str">
        <f t="shared" si="25"/>
        <v>35,12,-1</v>
      </c>
      <c r="O1611">
        <f>VLOOKUP(B1611,Taul1!A2:C834,3)</f>
        <v>0</v>
      </c>
      <c r="P1611" t="str">
        <f>VLOOKUP(B1611,Taul1!A2:C834,2)</f>
        <v>Sosiaali- ja terveystoiminta yhteensä investointimenot yhteensä</v>
      </c>
    </row>
    <row r="1612" spans="1:16" ht="18" x14ac:dyDescent="0.3">
      <c r="A1612" s="1" t="s">
        <v>71</v>
      </c>
      <c r="B1612" s="1" t="s">
        <v>265</v>
      </c>
      <c r="C1612" s="1">
        <v>0.06</v>
      </c>
      <c r="D1612" s="1">
        <v>0.29208408562817301</v>
      </c>
      <c r="E1612" s="1" t="s">
        <v>337</v>
      </c>
      <c r="F1612" s="3">
        <v>35</v>
      </c>
      <c r="G1612" s="3">
        <v>13</v>
      </c>
      <c r="H1612">
        <f>VLOOKUP(A1612,Taul1!A2:C834,3)</f>
        <v>1</v>
      </c>
      <c r="I1612" t="str">
        <f>VLOOKUP(A1612,Taul1!A2:C834,2)</f>
        <v>Tutkijakoulutusasteen tutkinnon suorittaneet, miehet</v>
      </c>
      <c r="L1612" t="s">
        <v>1663</v>
      </c>
      <c r="M1612" t="str">
        <f t="shared" si="25"/>
        <v>35,13,0</v>
      </c>
      <c r="O1612">
        <f>VLOOKUP(B1612,Taul1!A2:C834,3)</f>
        <v>0</v>
      </c>
      <c r="P1612" t="str">
        <f>VLOOKUP(B1612,Taul1!A2:C834,2)</f>
        <v>Varhaiskasvatus investointimenot yhteensä</v>
      </c>
    </row>
    <row r="1613" spans="1:16" ht="18" x14ac:dyDescent="0.3">
      <c r="A1613" s="1" t="s">
        <v>71</v>
      </c>
      <c r="B1613" s="1" t="s">
        <v>267</v>
      </c>
      <c r="C1613" s="1">
        <v>-7.1999999999999995E-2</v>
      </c>
      <c r="D1613" s="1">
        <v>0.20844430301401401</v>
      </c>
      <c r="E1613" s="1" t="s">
        <v>337</v>
      </c>
      <c r="F1613" s="3">
        <v>35</v>
      </c>
      <c r="G1613" s="3">
        <v>14</v>
      </c>
      <c r="H1613">
        <f>VLOOKUP(A1613,Taul1!A2:C834,3)</f>
        <v>1</v>
      </c>
      <c r="I1613" t="str">
        <f>VLOOKUP(A1613,Taul1!A2:C834,2)</f>
        <v>Tutkijakoulutusasteen tutkinnon suorittaneet, miehet</v>
      </c>
      <c r="L1613" t="s">
        <v>1663</v>
      </c>
      <c r="M1613" t="str">
        <f t="shared" si="25"/>
        <v>35,14,-1</v>
      </c>
      <c r="O1613">
        <f>VLOOKUP(B1613,Taul1!A2:C834,3)</f>
        <v>0</v>
      </c>
      <c r="P1613" t="str">
        <f>VLOOKUP(B1613,Taul1!A2:C834,2)</f>
        <v>Esiopetus investointimenot yhteensä</v>
      </c>
    </row>
    <row r="1614" spans="1:16" ht="18" x14ac:dyDescent="0.3">
      <c r="A1614" s="1" t="s">
        <v>71</v>
      </c>
      <c r="B1614" s="1" t="s">
        <v>269</v>
      </c>
      <c r="C1614" s="1">
        <v>0.124</v>
      </c>
      <c r="D1614" s="1">
        <v>2.8965438161654401E-2</v>
      </c>
      <c r="E1614" s="1" t="s">
        <v>337</v>
      </c>
      <c r="F1614" s="3">
        <v>35</v>
      </c>
      <c r="G1614" s="3">
        <v>15</v>
      </c>
      <c r="H1614">
        <f>VLOOKUP(A1614,Taul1!A2:C834,3)</f>
        <v>1</v>
      </c>
      <c r="I1614" t="str">
        <f>VLOOKUP(A1614,Taul1!A2:C834,2)</f>
        <v>Tutkijakoulutusasteen tutkinnon suorittaneet, miehet</v>
      </c>
      <c r="L1614" t="s">
        <v>1663</v>
      </c>
      <c r="M1614" t="str">
        <f t="shared" si="25"/>
        <v>35,15,1</v>
      </c>
      <c r="O1614">
        <f>VLOOKUP(B1614,Taul1!A2:C834,3)</f>
        <v>0</v>
      </c>
      <c r="P1614" t="str">
        <f>VLOOKUP(B1614,Taul1!A2:C834,2)</f>
        <v>Perusopetus investointimenot yhteensä</v>
      </c>
    </row>
    <row r="1615" spans="1:16" ht="18" x14ac:dyDescent="0.3">
      <c r="A1615" s="1" t="s">
        <v>71</v>
      </c>
      <c r="B1615" s="1" t="s">
        <v>271</v>
      </c>
      <c r="C1615" s="1">
        <v>-3.4000000000000002E-2</v>
      </c>
      <c r="D1615" s="1">
        <v>0.54806389750904805</v>
      </c>
      <c r="E1615" s="1" t="s">
        <v>337</v>
      </c>
      <c r="F1615" s="3">
        <v>35</v>
      </c>
      <c r="G1615" s="3">
        <v>16</v>
      </c>
      <c r="H1615">
        <f>VLOOKUP(A1615,Taul1!A2:C834,3)</f>
        <v>1</v>
      </c>
      <c r="I1615" t="str">
        <f>VLOOKUP(A1615,Taul1!A2:C834,2)</f>
        <v>Tutkijakoulutusasteen tutkinnon suorittaneet, miehet</v>
      </c>
      <c r="L1615" t="s">
        <v>1663</v>
      </c>
      <c r="M1615" t="str">
        <f t="shared" si="25"/>
        <v>35,16,-1</v>
      </c>
      <c r="O1615">
        <f>VLOOKUP(B1615,Taul1!A2:C834,3)</f>
        <v>0</v>
      </c>
      <c r="P1615" t="str">
        <f>VLOOKUP(B1615,Taul1!A2:C834,2)</f>
        <v>Lukiokoulutus investointimenot yhteensä</v>
      </c>
    </row>
    <row r="1616" spans="1:16" ht="18" x14ac:dyDescent="0.3">
      <c r="A1616" s="1" t="s">
        <v>71</v>
      </c>
      <c r="B1616" s="1" t="s">
        <v>273</v>
      </c>
      <c r="C1616" s="1">
        <v>-0.14299999999999999</v>
      </c>
      <c r="D1616" s="1">
        <v>1.19403400534313E-2</v>
      </c>
      <c r="E1616" s="1" t="s">
        <v>337</v>
      </c>
      <c r="F1616" s="3">
        <v>35</v>
      </c>
      <c r="G1616" s="3">
        <v>17</v>
      </c>
      <c r="H1616">
        <f>VLOOKUP(A1616,Taul1!A2:C834,3)</f>
        <v>1</v>
      </c>
      <c r="I1616" t="str">
        <f>VLOOKUP(A1616,Taul1!A2:C834,2)</f>
        <v>Tutkijakoulutusasteen tutkinnon suorittaneet, miehet</v>
      </c>
      <c r="L1616" t="s">
        <v>1663</v>
      </c>
      <c r="M1616" t="str">
        <f t="shared" si="25"/>
        <v>35,17,-2</v>
      </c>
      <c r="O1616">
        <f>VLOOKUP(B1616,Taul1!A2:C834,3)</f>
        <v>0</v>
      </c>
      <c r="P1616" t="str">
        <f>VLOOKUP(B1616,Taul1!A2:C834,2)</f>
        <v>Ammatillinen koulutus investointimenot yhteensä</v>
      </c>
    </row>
    <row r="1617" spans="1:16" ht="18" x14ac:dyDescent="0.3">
      <c r="A1617" s="1" t="s">
        <v>71</v>
      </c>
      <c r="B1617" s="1" t="s">
        <v>275</v>
      </c>
      <c r="C1617" s="1">
        <v>-0.109</v>
      </c>
      <c r="D1617" s="1">
        <v>5.4139572469416898E-2</v>
      </c>
      <c r="E1617" s="1" t="s">
        <v>337</v>
      </c>
      <c r="F1617" s="3">
        <v>35</v>
      </c>
      <c r="G1617" s="3">
        <v>18</v>
      </c>
      <c r="H1617">
        <f>VLOOKUP(A1617,Taul1!A2:C834,3)</f>
        <v>1</v>
      </c>
      <c r="I1617" t="str">
        <f>VLOOKUP(A1617,Taul1!A2:C834,2)</f>
        <v>Tutkijakoulutusasteen tutkinnon suorittaneet, miehet</v>
      </c>
      <c r="L1617" t="s">
        <v>1663</v>
      </c>
      <c r="M1617" t="str">
        <f t="shared" si="25"/>
        <v>35,18,-2</v>
      </c>
      <c r="O1617">
        <f>VLOOKUP(B1617,Taul1!A2:C834,3)</f>
        <v>0</v>
      </c>
      <c r="P1617" t="str">
        <f>VLOOKUP(B1617,Taul1!A2:C834,2)</f>
        <v>Kansalaisopistojen vapaa sivistystyö investointimenot yhteensä</v>
      </c>
    </row>
    <row r="1618" spans="1:16" ht="18" x14ac:dyDescent="0.3">
      <c r="A1618" s="1" t="s">
        <v>71</v>
      </c>
      <c r="B1618" s="1" t="s">
        <v>277</v>
      </c>
      <c r="C1618" s="1">
        <v>-0.11600000000000001</v>
      </c>
      <c r="D1618" s="1">
        <v>4.1233645853575501E-2</v>
      </c>
      <c r="E1618" s="1" t="s">
        <v>337</v>
      </c>
      <c r="F1618" s="3">
        <v>35</v>
      </c>
      <c r="G1618" s="3">
        <v>19</v>
      </c>
      <c r="H1618">
        <f>VLOOKUP(A1618,Taul1!A2:C834,3)</f>
        <v>1</v>
      </c>
      <c r="I1618" t="str">
        <f>VLOOKUP(A1618,Taul1!A2:C834,2)</f>
        <v>Tutkijakoulutusasteen tutkinnon suorittaneet, miehet</v>
      </c>
      <c r="L1618" t="s">
        <v>1663</v>
      </c>
      <c r="M1618" t="str">
        <f t="shared" si="25"/>
        <v>35,19,-2</v>
      </c>
      <c r="O1618">
        <f>VLOOKUP(B1618,Taul1!A2:C834,3)</f>
        <v>0</v>
      </c>
      <c r="P1618" t="str">
        <f>VLOOKUP(B1618,Taul1!A2:C834,2)</f>
        <v>Taiteen perusopetus investointimenot yhteensä</v>
      </c>
    </row>
    <row r="1619" spans="1:16" ht="18" x14ac:dyDescent="0.3">
      <c r="A1619" s="1" t="s">
        <v>71</v>
      </c>
      <c r="B1619" s="1" t="s">
        <v>279</v>
      </c>
      <c r="C1619" s="1">
        <v>-0.113</v>
      </c>
      <c r="D1619" s="1">
        <v>4.6793770995170701E-2</v>
      </c>
      <c r="E1619" s="1" t="s">
        <v>337</v>
      </c>
      <c r="F1619" s="3">
        <v>35</v>
      </c>
      <c r="G1619" s="3">
        <v>20</v>
      </c>
      <c r="H1619">
        <f>VLOOKUP(A1619,Taul1!A2:C834,3)</f>
        <v>1</v>
      </c>
      <c r="I1619" t="str">
        <f>VLOOKUP(A1619,Taul1!A2:C834,2)</f>
        <v>Tutkijakoulutusasteen tutkinnon suorittaneet, miehet</v>
      </c>
      <c r="L1619" t="s">
        <v>1663</v>
      </c>
      <c r="M1619" t="str">
        <f t="shared" si="25"/>
        <v>35,20,-2</v>
      </c>
      <c r="O1619">
        <f>VLOOKUP(B1619,Taul1!A2:C834,3)</f>
        <v>0</v>
      </c>
      <c r="P1619" t="str">
        <f>VLOOKUP(B1619,Taul1!A2:C834,2)</f>
        <v>Muu opetustoiminta investointimenot yhteensä</v>
      </c>
    </row>
    <row r="1620" spans="1:16" ht="18" x14ac:dyDescent="0.3">
      <c r="A1620" s="1" t="s">
        <v>71</v>
      </c>
      <c r="B1620" s="1" t="s">
        <v>281</v>
      </c>
      <c r="C1620" s="1">
        <v>8.2000000000000003E-2</v>
      </c>
      <c r="D1620" s="1">
        <v>0.14813944714440999</v>
      </c>
      <c r="E1620" s="1" t="s">
        <v>337</v>
      </c>
      <c r="F1620" s="3">
        <v>35</v>
      </c>
      <c r="G1620" s="3">
        <v>21</v>
      </c>
      <c r="H1620">
        <f>VLOOKUP(A1620,Taul1!A2:C834,3)</f>
        <v>1</v>
      </c>
      <c r="I1620" t="str">
        <f>VLOOKUP(A1620,Taul1!A2:C834,2)</f>
        <v>Tutkijakoulutusasteen tutkinnon suorittaneet, miehet</v>
      </c>
      <c r="L1620" t="s">
        <v>1663</v>
      </c>
      <c r="M1620" t="str">
        <f t="shared" si="25"/>
        <v>35,21,0</v>
      </c>
      <c r="O1620">
        <f>VLOOKUP(B1620,Taul1!A2:C834,3)</f>
        <v>0</v>
      </c>
      <c r="P1620" t="str">
        <f>VLOOKUP(B1620,Taul1!A2:C834,2)</f>
        <v>Kirjastotoiminta investointimenot yhteensä</v>
      </c>
    </row>
    <row r="1621" spans="1:16" ht="18" x14ac:dyDescent="0.3">
      <c r="A1621" s="1" t="s">
        <v>71</v>
      </c>
      <c r="B1621" s="1" t="s">
        <v>283</v>
      </c>
      <c r="C1621" s="1">
        <v>0.11799999999999999</v>
      </c>
      <c r="D1621" s="1">
        <v>3.83562506537444E-2</v>
      </c>
      <c r="E1621" s="1" t="s">
        <v>337</v>
      </c>
      <c r="F1621" s="3">
        <v>35</v>
      </c>
      <c r="G1621" s="3">
        <v>22</v>
      </c>
      <c r="H1621">
        <f>VLOOKUP(A1621,Taul1!A2:C834,3)</f>
        <v>1</v>
      </c>
      <c r="I1621" t="str">
        <f>VLOOKUP(A1621,Taul1!A2:C834,2)</f>
        <v>Tutkijakoulutusasteen tutkinnon suorittaneet, miehet</v>
      </c>
      <c r="L1621" t="s">
        <v>1663</v>
      </c>
      <c r="M1621" t="str">
        <f t="shared" si="25"/>
        <v>35,22,1</v>
      </c>
      <c r="O1621">
        <f>VLOOKUP(B1621,Taul1!A2:C834,3)</f>
        <v>0</v>
      </c>
      <c r="P1621" t="str">
        <f>VLOOKUP(B1621,Taul1!A2:C834,2)</f>
        <v>Liikunta ja ulkoilu investointimenot yhteensä</v>
      </c>
    </row>
    <row r="1622" spans="1:16" ht="18" x14ac:dyDescent="0.3">
      <c r="A1622" s="1" t="s">
        <v>71</v>
      </c>
      <c r="B1622" s="1" t="s">
        <v>285</v>
      </c>
      <c r="C1622" s="1">
        <v>-2.5000000000000001E-2</v>
      </c>
      <c r="D1622" s="1">
        <v>0.66171073629827304</v>
      </c>
      <c r="E1622" s="1" t="s">
        <v>337</v>
      </c>
      <c r="F1622" s="3">
        <v>35</v>
      </c>
      <c r="G1622" s="3">
        <v>23</v>
      </c>
      <c r="H1622">
        <f>VLOOKUP(A1622,Taul1!A2:C834,3)</f>
        <v>1</v>
      </c>
      <c r="I1622" t="str">
        <f>VLOOKUP(A1622,Taul1!A2:C834,2)</f>
        <v>Tutkijakoulutusasteen tutkinnon suorittaneet, miehet</v>
      </c>
      <c r="L1622" t="s">
        <v>1663</v>
      </c>
      <c r="M1622" t="str">
        <f t="shared" si="25"/>
        <v>35,23,-1</v>
      </c>
      <c r="O1622">
        <f>VLOOKUP(B1622,Taul1!A2:C834,3)</f>
        <v>0</v>
      </c>
      <c r="P1622" t="str">
        <f>VLOOKUP(B1622,Taul1!A2:C834,2)</f>
        <v>Nuorisotoiminta investointimenot yhteensä</v>
      </c>
    </row>
    <row r="1623" spans="1:16" ht="18" x14ac:dyDescent="0.3">
      <c r="A1623" s="1" t="s">
        <v>71</v>
      </c>
      <c r="B1623" s="1" t="s">
        <v>287</v>
      </c>
      <c r="C1623" s="1">
        <v>-0.13300000000000001</v>
      </c>
      <c r="D1623" s="1">
        <v>1.9388554212837E-2</v>
      </c>
      <c r="E1623" s="1" t="s">
        <v>337</v>
      </c>
      <c r="F1623" s="3">
        <v>35</v>
      </c>
      <c r="G1623" s="3">
        <v>24</v>
      </c>
      <c r="H1623">
        <f>VLOOKUP(A1623,Taul1!A2:C834,3)</f>
        <v>1</v>
      </c>
      <c r="I1623" t="str">
        <f>VLOOKUP(A1623,Taul1!A2:C834,2)</f>
        <v>Tutkijakoulutusasteen tutkinnon suorittaneet, miehet</v>
      </c>
      <c r="L1623" t="s">
        <v>1663</v>
      </c>
      <c r="M1623" t="str">
        <f t="shared" si="25"/>
        <v>35,24,-2</v>
      </c>
      <c r="O1623">
        <f>VLOOKUP(B1623,Taul1!A2:C834,3)</f>
        <v>0</v>
      </c>
      <c r="P1623" t="str">
        <f>VLOOKUP(B1623,Taul1!A2:C834,2)</f>
        <v>Museo- ja näyttelytoiminta investointimenot yhteensä</v>
      </c>
    </row>
    <row r="1624" spans="1:16" ht="18" x14ac:dyDescent="0.3">
      <c r="A1624" s="1" t="s">
        <v>71</v>
      </c>
      <c r="B1624" s="1" t="s">
        <v>289</v>
      </c>
      <c r="C1624" s="1">
        <v>-0.21</v>
      </c>
      <c r="D1624" s="1">
        <v>1.98360597137958E-4</v>
      </c>
      <c r="E1624" s="1" t="s">
        <v>337</v>
      </c>
      <c r="F1624" s="3">
        <v>35</v>
      </c>
      <c r="G1624" s="3">
        <v>25</v>
      </c>
      <c r="H1624">
        <f>VLOOKUP(A1624,Taul1!A2:C834,3)</f>
        <v>1</v>
      </c>
      <c r="I1624" t="str">
        <f>VLOOKUP(A1624,Taul1!A2:C834,2)</f>
        <v>Tutkijakoulutusasteen tutkinnon suorittaneet, miehet</v>
      </c>
      <c r="L1624" t="s">
        <v>1663</v>
      </c>
      <c r="M1624" t="str">
        <f t="shared" si="25"/>
        <v>35,25,-3</v>
      </c>
      <c r="O1624">
        <f>VLOOKUP(B1624,Taul1!A2:C834,3)</f>
        <v>0</v>
      </c>
      <c r="P1624" t="str">
        <f>VLOOKUP(B1624,Taul1!A2:C834,2)</f>
        <v>Teatteri-, tanssi- ja sirkustoiminta investointimenot yhteensä</v>
      </c>
    </row>
    <row r="1625" spans="1:16" ht="18" x14ac:dyDescent="0.3">
      <c r="A1625" s="1" t="s">
        <v>71</v>
      </c>
      <c r="B1625" s="1" t="s">
        <v>291</v>
      </c>
      <c r="C1625" s="1">
        <v>-0.17299999999999999</v>
      </c>
      <c r="D1625" s="1">
        <v>2.20837530177764E-3</v>
      </c>
      <c r="E1625" s="1" t="s">
        <v>337</v>
      </c>
      <c r="F1625" s="3">
        <v>35</v>
      </c>
      <c r="G1625" s="3">
        <v>26</v>
      </c>
      <c r="H1625">
        <f>VLOOKUP(A1625,Taul1!A2:C834,3)</f>
        <v>1</v>
      </c>
      <c r="I1625" t="str">
        <f>VLOOKUP(A1625,Taul1!A2:C834,2)</f>
        <v>Tutkijakoulutusasteen tutkinnon suorittaneet, miehet</v>
      </c>
      <c r="L1625" t="s">
        <v>1663</v>
      </c>
      <c r="M1625" t="str">
        <f t="shared" si="25"/>
        <v>35,26,-2</v>
      </c>
      <c r="O1625">
        <f>VLOOKUP(B1625,Taul1!A2:C834,3)</f>
        <v>0</v>
      </c>
      <c r="P1625" t="str">
        <f>VLOOKUP(B1625,Taul1!A2:C834,2)</f>
        <v>Musiikkitoiminta investointimenot yhteensä</v>
      </c>
    </row>
    <row r="1626" spans="1:16" ht="18" x14ac:dyDescent="0.3">
      <c r="A1626" s="1" t="s">
        <v>71</v>
      </c>
      <c r="B1626" s="1" t="s">
        <v>293</v>
      </c>
      <c r="C1626" s="1">
        <v>2.7E-2</v>
      </c>
      <c r="D1626" s="1">
        <v>0.63800865531586404</v>
      </c>
      <c r="E1626" s="1" t="s">
        <v>337</v>
      </c>
      <c r="F1626" s="3">
        <v>35</v>
      </c>
      <c r="G1626" s="3">
        <v>27</v>
      </c>
      <c r="H1626">
        <f>VLOOKUP(A1626,Taul1!A2:C834,3)</f>
        <v>1</v>
      </c>
      <c r="I1626" t="str">
        <f>VLOOKUP(A1626,Taul1!A2:C834,2)</f>
        <v>Tutkijakoulutusasteen tutkinnon suorittaneet, miehet</v>
      </c>
      <c r="L1626" t="s">
        <v>1663</v>
      </c>
      <c r="M1626" t="str">
        <f t="shared" si="25"/>
        <v>35,27,0</v>
      </c>
      <c r="O1626">
        <f>VLOOKUP(B1626,Taul1!A2:C834,3)</f>
        <v>0</v>
      </c>
      <c r="P1626" t="str">
        <f>VLOOKUP(B1626,Taul1!A2:C834,2)</f>
        <v>Muu kulttuuritoiminta investointimenot yhteensä</v>
      </c>
    </row>
    <row r="1627" spans="1:16" ht="18" x14ac:dyDescent="0.3">
      <c r="A1627" s="1" t="s">
        <v>71</v>
      </c>
      <c r="B1627" s="1" t="s">
        <v>295</v>
      </c>
      <c r="C1627" s="1">
        <v>0.122</v>
      </c>
      <c r="D1627" s="1">
        <v>3.2299570006958801E-2</v>
      </c>
      <c r="E1627" s="1" t="s">
        <v>337</v>
      </c>
      <c r="F1627" s="3">
        <v>35</v>
      </c>
      <c r="G1627" s="3">
        <v>28</v>
      </c>
      <c r="H1627">
        <f>VLOOKUP(A1627,Taul1!A2:C834,3)</f>
        <v>1</v>
      </c>
      <c r="I1627" t="str">
        <f>VLOOKUP(A1627,Taul1!A2:C834,2)</f>
        <v>Tutkijakoulutusasteen tutkinnon suorittaneet, miehet</v>
      </c>
      <c r="L1627" t="s">
        <v>1663</v>
      </c>
      <c r="M1627" t="str">
        <f t="shared" si="25"/>
        <v>35,28,1</v>
      </c>
      <c r="O1627">
        <f>VLOOKUP(B1627,Taul1!A2:C834,3)</f>
        <v>0</v>
      </c>
      <c r="P1627" t="str">
        <f>VLOOKUP(B1627,Taul1!A2:C834,2)</f>
        <v>Opetus- ja kulttuuritoiminta yhteensä investointimenot yhteensä</v>
      </c>
    </row>
    <row r="1628" spans="1:16" ht="18" x14ac:dyDescent="0.3">
      <c r="A1628" s="1" t="s">
        <v>71</v>
      </c>
      <c r="B1628" s="1" t="s">
        <v>297</v>
      </c>
      <c r="C1628" s="1">
        <v>-0.115</v>
      </c>
      <c r="D1628" s="1">
        <v>4.2288345392869797E-2</v>
      </c>
      <c r="E1628" s="1" t="s">
        <v>337</v>
      </c>
      <c r="F1628" s="3">
        <v>35</v>
      </c>
      <c r="G1628" s="3">
        <v>29</v>
      </c>
      <c r="H1628">
        <f>VLOOKUP(A1628,Taul1!A2:C834,3)</f>
        <v>1</v>
      </c>
      <c r="I1628" t="str">
        <f>VLOOKUP(A1628,Taul1!A2:C834,2)</f>
        <v>Tutkijakoulutusasteen tutkinnon suorittaneet, miehet</v>
      </c>
      <c r="L1628" t="s">
        <v>1663</v>
      </c>
      <c r="M1628" t="str">
        <f t="shared" si="25"/>
        <v>35,29,-2</v>
      </c>
      <c r="O1628">
        <f>VLOOKUP(B1628,Taul1!A2:C834,3)</f>
        <v>0</v>
      </c>
      <c r="P1628" t="str">
        <f>VLOOKUP(B1628,Taul1!A2:C834,2)</f>
        <v>Yhdyskuntasuunnittelu investointimenot yhteensä</v>
      </c>
    </row>
    <row r="1629" spans="1:16" ht="18" x14ac:dyDescent="0.3">
      <c r="A1629" s="1" t="s">
        <v>71</v>
      </c>
      <c r="B1629" s="1" t="s">
        <v>299</v>
      </c>
      <c r="C1629" s="1">
        <v>-7.9000000000000001E-2</v>
      </c>
      <c r="D1629" s="1">
        <v>0.166472961421719</v>
      </c>
      <c r="E1629" s="1" t="s">
        <v>337</v>
      </c>
      <c r="F1629" s="3">
        <v>35</v>
      </c>
      <c r="G1629" s="3">
        <v>30</v>
      </c>
      <c r="H1629">
        <f>VLOOKUP(A1629,Taul1!A2:C834,3)</f>
        <v>1</v>
      </c>
      <c r="I1629" t="str">
        <f>VLOOKUP(A1629,Taul1!A2:C834,2)</f>
        <v>Tutkijakoulutusasteen tutkinnon suorittaneet, miehet</v>
      </c>
      <c r="L1629" t="s">
        <v>1663</v>
      </c>
      <c r="M1629" t="str">
        <f t="shared" si="25"/>
        <v>35,30,-1</v>
      </c>
      <c r="O1629">
        <f>VLOOKUP(B1629,Taul1!A2:C834,3)</f>
        <v>0</v>
      </c>
      <c r="P1629" t="str">
        <f>VLOOKUP(B1629,Taul1!A2:C834,2)</f>
        <v>Rakennusvalvonta investointimenot yhteensä</v>
      </c>
    </row>
    <row r="1630" spans="1:16" ht="18" x14ac:dyDescent="0.3">
      <c r="A1630" s="1" t="s">
        <v>71</v>
      </c>
      <c r="B1630" s="1" t="s">
        <v>301</v>
      </c>
      <c r="C1630" s="1">
        <v>-9.6000000000000002E-2</v>
      </c>
      <c r="D1630" s="1">
        <v>9.11271449484998E-2</v>
      </c>
      <c r="E1630" s="1" t="s">
        <v>337</v>
      </c>
      <c r="F1630" s="3">
        <v>35</v>
      </c>
      <c r="G1630" s="3">
        <v>31</v>
      </c>
      <c r="H1630">
        <f>VLOOKUP(A1630,Taul1!A2:C834,3)</f>
        <v>1</v>
      </c>
      <c r="I1630" t="str">
        <f>VLOOKUP(A1630,Taul1!A2:C834,2)</f>
        <v>Tutkijakoulutusasteen tutkinnon suorittaneet, miehet</v>
      </c>
      <c r="L1630" t="s">
        <v>1663</v>
      </c>
      <c r="M1630" t="str">
        <f t="shared" si="25"/>
        <v>35,31,-1</v>
      </c>
      <c r="O1630">
        <f>VLOOKUP(B1630,Taul1!A2:C834,3)</f>
        <v>0</v>
      </c>
      <c r="P1630" t="str">
        <f>VLOOKUP(B1630,Taul1!A2:C834,2)</f>
        <v>Ympäristön huolto investointimenot yhteensä</v>
      </c>
    </row>
    <row r="1631" spans="1:16" ht="18" x14ac:dyDescent="0.3">
      <c r="A1631" s="1" t="s">
        <v>71</v>
      </c>
      <c r="B1631" s="1" t="s">
        <v>303</v>
      </c>
      <c r="C1631" s="1">
        <v>8.8999999999999996E-2</v>
      </c>
      <c r="D1631" s="1">
        <v>0.116910948878909</v>
      </c>
      <c r="E1631" s="1" t="s">
        <v>337</v>
      </c>
      <c r="F1631" s="3">
        <v>35</v>
      </c>
      <c r="G1631" s="3">
        <v>32</v>
      </c>
      <c r="H1631">
        <f>VLOOKUP(A1631,Taul1!A2:C834,3)</f>
        <v>1</v>
      </c>
      <c r="I1631" t="str">
        <f>VLOOKUP(A1631,Taul1!A2:C834,2)</f>
        <v>Tutkijakoulutusasteen tutkinnon suorittaneet, miehet</v>
      </c>
      <c r="L1631" t="s">
        <v>1663</v>
      </c>
      <c r="M1631" t="str">
        <f t="shared" si="25"/>
        <v>35,32,0</v>
      </c>
      <c r="O1631">
        <f>VLOOKUP(B1631,Taul1!A2:C834,3)</f>
        <v>0</v>
      </c>
      <c r="P1631" t="str">
        <f>VLOOKUP(B1631,Taul1!A2:C834,2)</f>
        <v>Liikenneväylät investointimenot yhteensä</v>
      </c>
    </row>
    <row r="1632" spans="1:16" ht="18" x14ac:dyDescent="0.3">
      <c r="A1632" s="1" t="s">
        <v>71</v>
      </c>
      <c r="B1632" s="1" t="s">
        <v>305</v>
      </c>
      <c r="C1632" s="1">
        <v>0.20599999999999999</v>
      </c>
      <c r="D1632" s="1">
        <v>2.6101530147837299E-4</v>
      </c>
      <c r="E1632" s="1" t="s">
        <v>337</v>
      </c>
      <c r="F1632" s="3">
        <v>35</v>
      </c>
      <c r="G1632" s="3">
        <v>33</v>
      </c>
      <c r="H1632">
        <f>VLOOKUP(A1632,Taul1!A2:C834,3)</f>
        <v>1</v>
      </c>
      <c r="I1632" t="str">
        <f>VLOOKUP(A1632,Taul1!A2:C834,2)</f>
        <v>Tutkijakoulutusasteen tutkinnon suorittaneet, miehet</v>
      </c>
      <c r="L1632" t="s">
        <v>1663</v>
      </c>
      <c r="M1632" t="str">
        <f t="shared" si="25"/>
        <v>35,33,2</v>
      </c>
      <c r="O1632">
        <f>VLOOKUP(B1632,Taul1!A2:C834,3)</f>
        <v>0</v>
      </c>
      <c r="P1632" t="str">
        <f>VLOOKUP(B1632,Taul1!A2:C834,2)</f>
        <v>Puistot ja yleiset alueet investointimenot yhteensä</v>
      </c>
    </row>
    <row r="1633" spans="1:16" ht="18" x14ac:dyDescent="0.3">
      <c r="A1633" s="1" t="s">
        <v>71</v>
      </c>
      <c r="B1633" s="1" t="s">
        <v>307</v>
      </c>
      <c r="C1633" s="1">
        <v>-4.4999999999999998E-2</v>
      </c>
      <c r="D1633" s="1">
        <v>0.431928976754615</v>
      </c>
      <c r="E1633" s="1" t="s">
        <v>337</v>
      </c>
      <c r="F1633" s="3">
        <v>35</v>
      </c>
      <c r="G1633" s="3">
        <v>34</v>
      </c>
      <c r="H1633">
        <f>VLOOKUP(A1633,Taul1!A2:C834,3)</f>
        <v>1</v>
      </c>
      <c r="I1633" t="str">
        <f>VLOOKUP(A1633,Taul1!A2:C834,2)</f>
        <v>Tutkijakoulutusasteen tutkinnon suorittaneet, miehet</v>
      </c>
      <c r="L1633" t="s">
        <v>1663</v>
      </c>
      <c r="M1633" t="str">
        <f t="shared" si="25"/>
        <v>35,34,-1</v>
      </c>
      <c r="O1633">
        <f>VLOOKUP(B1633,Taul1!A2:C834,3)</f>
        <v>0</v>
      </c>
      <c r="P1633" t="str">
        <f>VLOOKUP(B1633,Taul1!A2:C834,2)</f>
        <v>Palo- ja pelastustoiminta investointimenot yhteensä</v>
      </c>
    </row>
    <row r="1634" spans="1:16" ht="18" x14ac:dyDescent="0.3">
      <c r="A1634" s="1" t="s">
        <v>71</v>
      </c>
      <c r="B1634" s="1" t="s">
        <v>309</v>
      </c>
      <c r="C1634" s="1">
        <v>1.7000000000000001E-2</v>
      </c>
      <c r="D1634" s="1">
        <v>0.76170443802374699</v>
      </c>
      <c r="E1634" s="1" t="s">
        <v>337</v>
      </c>
      <c r="F1634" s="3">
        <v>35</v>
      </c>
      <c r="G1634" s="3">
        <v>35</v>
      </c>
      <c r="H1634">
        <f>VLOOKUP(A1634,Taul1!A2:C834,3)</f>
        <v>1</v>
      </c>
      <c r="I1634" t="str">
        <f>VLOOKUP(A1634,Taul1!A2:C834,2)</f>
        <v>Tutkijakoulutusasteen tutkinnon suorittaneet, miehet</v>
      </c>
      <c r="L1634" t="s">
        <v>1663</v>
      </c>
      <c r="M1634" t="str">
        <f t="shared" si="25"/>
        <v>35,35,0</v>
      </c>
      <c r="O1634">
        <f>VLOOKUP(B1634,Taul1!A2:C834,3)</f>
        <v>0</v>
      </c>
      <c r="P1634" t="str">
        <f>VLOOKUP(B1634,Taul1!A2:C834,2)</f>
        <v>Lomituspalvelut investointimenot yhteensä</v>
      </c>
    </row>
    <row r="1635" spans="1:16" ht="18" x14ac:dyDescent="0.3">
      <c r="A1635" s="1" t="s">
        <v>71</v>
      </c>
      <c r="B1635" s="1" t="s">
        <v>311</v>
      </c>
      <c r="C1635" s="1">
        <v>-2.1999999999999999E-2</v>
      </c>
      <c r="D1635" s="1">
        <v>0.70302104213096706</v>
      </c>
      <c r="E1635" s="1" t="s">
        <v>337</v>
      </c>
      <c r="F1635" s="3">
        <v>35</v>
      </c>
      <c r="G1635" s="3">
        <v>36</v>
      </c>
      <c r="H1635">
        <f>VLOOKUP(A1635,Taul1!A2:C834,3)</f>
        <v>1</v>
      </c>
      <c r="I1635" t="str">
        <f>VLOOKUP(A1635,Taul1!A2:C834,2)</f>
        <v>Tutkijakoulutusasteen tutkinnon suorittaneet, miehet</v>
      </c>
      <c r="L1635" t="s">
        <v>1663</v>
      </c>
      <c r="M1635" t="str">
        <f t="shared" si="25"/>
        <v>35,36,-1</v>
      </c>
      <c r="O1635">
        <f>VLOOKUP(B1635,Taul1!A2:C834,3)</f>
        <v>0</v>
      </c>
      <c r="P1635" t="str">
        <f>VLOOKUP(B1635,Taul1!A2:C834,2)</f>
        <v>Tila- ja vuokrauspalvelut investointimenot yhteensä</v>
      </c>
    </row>
    <row r="1636" spans="1:16" ht="18" x14ac:dyDescent="0.3">
      <c r="A1636" s="1" t="s">
        <v>71</v>
      </c>
      <c r="B1636" s="1" t="s">
        <v>313</v>
      </c>
      <c r="C1636" s="1">
        <v>-0.05</v>
      </c>
      <c r="D1636" s="1">
        <v>0.37746390931885998</v>
      </c>
      <c r="E1636" s="1" t="s">
        <v>337</v>
      </c>
      <c r="F1636" s="3">
        <v>35</v>
      </c>
      <c r="G1636" s="3">
        <v>37</v>
      </c>
      <c r="H1636">
        <f>VLOOKUP(A1636,Taul1!A2:C834,3)</f>
        <v>1</v>
      </c>
      <c r="I1636" t="str">
        <f>VLOOKUP(A1636,Taul1!A2:C834,2)</f>
        <v>Tutkijakoulutusasteen tutkinnon suorittaneet, miehet</v>
      </c>
      <c r="L1636" t="s">
        <v>1663</v>
      </c>
      <c r="M1636" t="str">
        <f t="shared" si="25"/>
        <v>35,37,-1</v>
      </c>
      <c r="O1636">
        <f>VLOOKUP(B1636,Taul1!A2:C834,3)</f>
        <v>0</v>
      </c>
      <c r="P1636" t="str">
        <f>VLOOKUP(B1636,Taul1!A2:C834,2)</f>
        <v>Tukipalvelut investointimenot yhteensä</v>
      </c>
    </row>
    <row r="1637" spans="1:16" ht="18" x14ac:dyDescent="0.3">
      <c r="A1637" s="1" t="s">
        <v>71</v>
      </c>
      <c r="B1637" s="1" t="s">
        <v>315</v>
      </c>
      <c r="C1637" s="1">
        <v>-2.7E-2</v>
      </c>
      <c r="D1637" s="1">
        <v>0.632200171454537</v>
      </c>
      <c r="E1637" s="1" t="s">
        <v>337</v>
      </c>
      <c r="F1637" s="3">
        <v>35</v>
      </c>
      <c r="G1637" s="3">
        <v>38</v>
      </c>
      <c r="H1637">
        <f>VLOOKUP(A1637,Taul1!A2:C834,3)</f>
        <v>1</v>
      </c>
      <c r="I1637" t="str">
        <f>VLOOKUP(A1637,Taul1!A2:C834,2)</f>
        <v>Tutkijakoulutusasteen tutkinnon suorittaneet, miehet</v>
      </c>
      <c r="L1637" t="s">
        <v>1663</v>
      </c>
      <c r="M1637" t="str">
        <f t="shared" si="25"/>
        <v>35,38,-1</v>
      </c>
      <c r="O1637">
        <f>VLOOKUP(B1637,Taul1!A2:C834,3)</f>
        <v>0</v>
      </c>
      <c r="P1637" t="str">
        <f>VLOOKUP(B1637,Taul1!A2:C834,2)</f>
        <v>Elinkeinoelämän edistäminen investointimenot yhteensä</v>
      </c>
    </row>
    <row r="1638" spans="1:16" ht="18" x14ac:dyDescent="0.3">
      <c r="A1638" s="1" t="s">
        <v>71</v>
      </c>
      <c r="B1638" s="1" t="s">
        <v>317</v>
      </c>
      <c r="C1638" s="1">
        <v>9.0999999999999998E-2</v>
      </c>
      <c r="D1638" s="1">
        <v>0.10911853963168699</v>
      </c>
      <c r="E1638" s="1" t="s">
        <v>337</v>
      </c>
      <c r="F1638" s="3">
        <v>35</v>
      </c>
      <c r="G1638" s="3">
        <v>39</v>
      </c>
      <c r="H1638">
        <f>VLOOKUP(A1638,Taul1!A2:C834,3)</f>
        <v>1</v>
      </c>
      <c r="I1638" t="str">
        <f>VLOOKUP(A1638,Taul1!A2:C834,2)</f>
        <v>Tutkijakoulutusasteen tutkinnon suorittaneet, miehet</v>
      </c>
      <c r="L1638" t="s">
        <v>1663</v>
      </c>
      <c r="M1638" t="str">
        <f t="shared" si="25"/>
        <v>35,39,0</v>
      </c>
      <c r="O1638">
        <f>VLOOKUP(B1638,Taul1!A2:C834,3)</f>
        <v>0</v>
      </c>
      <c r="P1638" t="str">
        <f>VLOOKUP(B1638,Taul1!A2:C834,2)</f>
        <v>Vesihuolto investointimenot yhteensä</v>
      </c>
    </row>
    <row r="1639" spans="1:16" ht="18" x14ac:dyDescent="0.3">
      <c r="A1639" s="1" t="s">
        <v>71</v>
      </c>
      <c r="B1639" s="1" t="s">
        <v>319</v>
      </c>
      <c r="C1639" s="1">
        <v>2.3E-2</v>
      </c>
      <c r="D1639" s="1">
        <v>0.68449040539238803</v>
      </c>
      <c r="E1639" s="1" t="s">
        <v>337</v>
      </c>
      <c r="F1639" s="3">
        <v>35</v>
      </c>
      <c r="G1639" s="3">
        <v>40</v>
      </c>
      <c r="H1639">
        <f>VLOOKUP(A1639,Taul1!A2:C834,3)</f>
        <v>1</v>
      </c>
      <c r="I1639" t="str">
        <f>VLOOKUP(A1639,Taul1!A2:C834,2)</f>
        <v>Tutkijakoulutusasteen tutkinnon suorittaneet, miehet</v>
      </c>
      <c r="L1639" t="s">
        <v>1663</v>
      </c>
      <c r="M1639" t="str">
        <f t="shared" si="25"/>
        <v>35,40,0</v>
      </c>
      <c r="O1639">
        <f>VLOOKUP(B1639,Taul1!A2:C834,3)</f>
        <v>0</v>
      </c>
      <c r="P1639" t="str">
        <f>VLOOKUP(B1639,Taul1!A2:C834,2)</f>
        <v>Energiahuolto investointimenot yhteensä</v>
      </c>
    </row>
    <row r="1640" spans="1:16" ht="18" x14ac:dyDescent="0.3">
      <c r="A1640" s="1" t="s">
        <v>71</v>
      </c>
      <c r="B1640" s="1" t="s">
        <v>321</v>
      </c>
      <c r="C1640" s="1">
        <v>-7.0000000000000007E-2</v>
      </c>
      <c r="D1640" s="1">
        <v>0.21661999197541601</v>
      </c>
      <c r="E1640" s="1" t="s">
        <v>337</v>
      </c>
      <c r="F1640" s="3">
        <v>35</v>
      </c>
      <c r="G1640" s="3">
        <v>41</v>
      </c>
      <c r="H1640">
        <f>VLOOKUP(A1640,Taul1!A2:C834,3)</f>
        <v>1</v>
      </c>
      <c r="I1640" t="str">
        <f>VLOOKUP(A1640,Taul1!A2:C834,2)</f>
        <v>Tutkijakoulutusasteen tutkinnon suorittaneet, miehet</v>
      </c>
      <c r="L1640" t="s">
        <v>1663</v>
      </c>
      <c r="M1640" t="str">
        <f t="shared" si="25"/>
        <v>35,41,-1</v>
      </c>
      <c r="O1640">
        <f>VLOOKUP(B1640,Taul1!A2:C834,3)</f>
        <v>0</v>
      </c>
      <c r="P1640" t="str">
        <f>VLOOKUP(B1640,Taul1!A2:C834,2)</f>
        <v>Jätehuolto investointimenot yhteensä</v>
      </c>
    </row>
    <row r="1641" spans="1:16" ht="18" x14ac:dyDescent="0.3">
      <c r="A1641" s="1" t="s">
        <v>71</v>
      </c>
      <c r="B1641" s="1" t="s">
        <v>323</v>
      </c>
      <c r="C1641" s="1">
        <v>-0.22800000000000001</v>
      </c>
      <c r="D1641" s="1">
        <v>5.1433584653981499E-5</v>
      </c>
      <c r="E1641" s="1" t="s">
        <v>337</v>
      </c>
      <c r="F1641" s="3">
        <v>35</v>
      </c>
      <c r="G1641" s="3">
        <v>42</v>
      </c>
      <c r="H1641">
        <f>VLOOKUP(A1641,Taul1!A2:C834,3)</f>
        <v>1</v>
      </c>
      <c r="I1641" t="str">
        <f>VLOOKUP(A1641,Taul1!A2:C834,2)</f>
        <v>Tutkijakoulutusasteen tutkinnon suorittaneet, miehet</v>
      </c>
      <c r="L1641" t="s">
        <v>1663</v>
      </c>
      <c r="M1641" t="str">
        <f t="shared" si="25"/>
        <v>35,42,-3</v>
      </c>
      <c r="O1641">
        <f>VLOOKUP(B1641,Taul1!A2:C834,3)</f>
        <v>0</v>
      </c>
      <c r="P1641" t="str">
        <f>VLOOKUP(B1641,Taul1!A2:C834,2)</f>
        <v>Joukkoliikenne investointimenot yhteensä</v>
      </c>
    </row>
    <row r="1642" spans="1:16" ht="18" x14ac:dyDescent="0.3">
      <c r="A1642" s="1" t="s">
        <v>71</v>
      </c>
      <c r="B1642" s="1" t="s">
        <v>325</v>
      </c>
      <c r="C1642" s="1">
        <v>-6.4000000000000001E-2</v>
      </c>
      <c r="D1642" s="1">
        <v>0.26191743266117201</v>
      </c>
      <c r="E1642" s="1" t="s">
        <v>337</v>
      </c>
      <c r="F1642" s="3">
        <v>35</v>
      </c>
      <c r="G1642" s="3">
        <v>43</v>
      </c>
      <c r="H1642">
        <f>VLOOKUP(A1642,Taul1!A2:C834,3)</f>
        <v>1</v>
      </c>
      <c r="I1642" t="str">
        <f>VLOOKUP(A1642,Taul1!A2:C834,2)</f>
        <v>Tutkijakoulutusasteen tutkinnon suorittaneet, miehet</v>
      </c>
      <c r="L1642" t="s">
        <v>1663</v>
      </c>
      <c r="M1642" t="str">
        <f t="shared" si="25"/>
        <v>35,43,-1</v>
      </c>
      <c r="O1642">
        <f>VLOOKUP(B1642,Taul1!A2:C834,3)</f>
        <v>0</v>
      </c>
      <c r="P1642" t="str">
        <f>VLOOKUP(B1642,Taul1!A2:C834,2)</f>
        <v>Satamatoiminta investointimenot yhteensä</v>
      </c>
    </row>
    <row r="1643" spans="1:16" ht="18" x14ac:dyDescent="0.3">
      <c r="A1643" s="1" t="s">
        <v>71</v>
      </c>
      <c r="B1643" s="1" t="s">
        <v>327</v>
      </c>
      <c r="C1643" s="1">
        <v>-8.9999999999999993E-3</v>
      </c>
      <c r="D1643" s="1">
        <v>0.88035720553782004</v>
      </c>
      <c r="E1643" s="1" t="s">
        <v>337</v>
      </c>
      <c r="F1643" s="3">
        <v>35</v>
      </c>
      <c r="G1643" s="3">
        <v>44</v>
      </c>
      <c r="H1643">
        <f>VLOOKUP(A1643,Taul1!A2:C834,3)</f>
        <v>1</v>
      </c>
      <c r="I1643" t="str">
        <f>VLOOKUP(A1643,Taul1!A2:C834,2)</f>
        <v>Tutkijakoulutusasteen tutkinnon suorittaneet, miehet</v>
      </c>
      <c r="L1643" t="s">
        <v>1663</v>
      </c>
      <c r="M1643" t="str">
        <f t="shared" si="25"/>
        <v>35,44,-1</v>
      </c>
      <c r="O1643">
        <f>VLOOKUP(B1643,Taul1!A2:C834,3)</f>
        <v>0</v>
      </c>
      <c r="P1643" t="str">
        <f>VLOOKUP(B1643,Taul1!A2:C834,2)</f>
        <v>Maa- ja metsätilat investointimenot yhteensä</v>
      </c>
    </row>
    <row r="1644" spans="1:16" ht="18" x14ac:dyDescent="0.3">
      <c r="A1644" s="1" t="s">
        <v>71</v>
      </c>
      <c r="B1644" s="1" t="s">
        <v>329</v>
      </c>
      <c r="C1644" s="1">
        <v>2.9000000000000001E-2</v>
      </c>
      <c r="D1644" s="1">
        <v>0.61541093245907597</v>
      </c>
      <c r="E1644" s="1" t="s">
        <v>337</v>
      </c>
      <c r="F1644" s="3">
        <v>35</v>
      </c>
      <c r="G1644" s="3">
        <v>45</v>
      </c>
      <c r="H1644">
        <f>VLOOKUP(A1644,Taul1!A2:C834,3)</f>
        <v>1</v>
      </c>
      <c r="I1644" t="str">
        <f>VLOOKUP(A1644,Taul1!A2:C834,2)</f>
        <v>Tutkijakoulutusasteen tutkinnon suorittaneet, miehet</v>
      </c>
      <c r="L1644" t="s">
        <v>1663</v>
      </c>
      <c r="M1644" t="str">
        <f t="shared" si="25"/>
        <v>35,45,0</v>
      </c>
      <c r="O1644">
        <f>VLOOKUP(B1644,Taul1!A2:C834,3)</f>
        <v>0</v>
      </c>
      <c r="P1644" t="str">
        <f>VLOOKUP(B1644,Taul1!A2:C834,2)</f>
        <v>Muu toiminta investointimenot yhteensä</v>
      </c>
    </row>
    <row r="1645" spans="1:16" ht="18" x14ac:dyDescent="0.3">
      <c r="A1645" s="1" t="s">
        <v>71</v>
      </c>
      <c r="B1645" s="1" t="s">
        <v>331</v>
      </c>
      <c r="C1645" s="1">
        <v>0.19500000000000001</v>
      </c>
      <c r="D1645" s="1">
        <v>5.5576080557240195E-4</v>
      </c>
      <c r="E1645" s="1" t="s">
        <v>337</v>
      </c>
      <c r="F1645" s="3">
        <v>35</v>
      </c>
      <c r="G1645" s="3">
        <v>46</v>
      </c>
      <c r="H1645">
        <f>VLOOKUP(A1645,Taul1!A2:C834,3)</f>
        <v>1</v>
      </c>
      <c r="I1645" t="str">
        <f>VLOOKUP(A1645,Taul1!A2:C834,2)</f>
        <v>Tutkijakoulutusasteen tutkinnon suorittaneet, miehet</v>
      </c>
      <c r="L1645" t="s">
        <v>1663</v>
      </c>
      <c r="M1645" t="str">
        <f t="shared" si="25"/>
        <v>35,46,1</v>
      </c>
      <c r="O1645">
        <f>VLOOKUP(B1645,Taul1!A2:C834,3)</f>
        <v>0</v>
      </c>
      <c r="P1645" t="str">
        <f>VLOOKUP(B1645,Taul1!A2:C834,2)</f>
        <v>Investoinnit yhteensä  investointimenot yhteensä</v>
      </c>
    </row>
    <row r="1646" spans="1:16" ht="18" x14ac:dyDescent="0.3">
      <c r="A1646" s="1" t="s">
        <v>71</v>
      </c>
      <c r="B1646" s="1" t="s">
        <v>117</v>
      </c>
      <c r="C1646" s="1">
        <v>1.9E-2</v>
      </c>
      <c r="D1646" s="1">
        <v>0.74125018475512106</v>
      </c>
      <c r="E1646" s="1" t="s">
        <v>337</v>
      </c>
      <c r="F1646" s="3">
        <v>35</v>
      </c>
      <c r="G1646" s="3">
        <v>47</v>
      </c>
      <c r="H1646">
        <f>VLOOKUP(A1646,Taul1!A2:C834,3)</f>
        <v>1</v>
      </c>
      <c r="I1646" t="str">
        <f>VLOOKUP(A1646,Taul1!A2:C834,2)</f>
        <v>Tutkijakoulutusasteen tutkinnon suorittaneet, miehet</v>
      </c>
      <c r="L1646" t="s">
        <v>1663</v>
      </c>
      <c r="M1646" t="str">
        <f t="shared" si="25"/>
        <v>35,47,0</v>
      </c>
      <c r="O1646">
        <f>VLOOKUP(B1646,Taul1!A2:C834,3)</f>
        <v>0</v>
      </c>
      <c r="P1646" t="str">
        <f>VLOOKUP(B1646,Taul1!A2:C834,2)</f>
        <v>Taloudellinen huoltosuhde</v>
      </c>
    </row>
    <row r="1647" spans="1:16" ht="18" x14ac:dyDescent="0.3">
      <c r="A1647" s="1" t="s">
        <v>73</v>
      </c>
      <c r="B1647" s="1" t="s">
        <v>241</v>
      </c>
      <c r="C1647" s="1">
        <v>-0.01</v>
      </c>
      <c r="D1647" s="1">
        <v>0.867619869288069</v>
      </c>
      <c r="E1647" s="1" t="s">
        <v>337</v>
      </c>
      <c r="F1647" s="3">
        <v>36</v>
      </c>
      <c r="G1647" s="3">
        <v>1</v>
      </c>
      <c r="H1647">
        <f>VLOOKUP(A1647,Taul1!A2:C834,3)</f>
        <v>1</v>
      </c>
      <c r="I1647" t="str">
        <f>VLOOKUP(A1647,Taul1!A2:C834,2)</f>
        <v>Tutkijakoulutusasteen tutkinnon suorittaneet, naiset</v>
      </c>
      <c r="L1647" t="s">
        <v>1663</v>
      </c>
      <c r="M1647" t="str">
        <f t="shared" si="25"/>
        <v>36,1,-1</v>
      </c>
      <c r="O1647">
        <f>VLOOKUP(B1647,Taul1!A2:C834,3)</f>
        <v>0</v>
      </c>
      <c r="P1647" t="str">
        <f>VLOOKUP(B1647,Taul1!A2:C834,2)</f>
        <v>Yleishallinto investointimenot yhteensä</v>
      </c>
    </row>
    <row r="1648" spans="1:16" ht="18" x14ac:dyDescent="0.3">
      <c r="A1648" s="1" t="s">
        <v>73</v>
      </c>
      <c r="B1648" s="1" t="s">
        <v>243</v>
      </c>
      <c r="C1648" s="1">
        <v>-0.25</v>
      </c>
      <c r="D1648" s="1">
        <v>8.4973996611337199E-6</v>
      </c>
      <c r="E1648" s="1" t="s">
        <v>337</v>
      </c>
      <c r="F1648" s="3">
        <v>36</v>
      </c>
      <c r="G1648" s="3">
        <v>2</v>
      </c>
      <c r="H1648">
        <f>VLOOKUP(A1648,Taul1!A2:C834,3)</f>
        <v>1</v>
      </c>
      <c r="I1648" t="str">
        <f>VLOOKUP(A1648,Taul1!A2:C834,2)</f>
        <v>Tutkijakoulutusasteen tutkinnon suorittaneet, naiset</v>
      </c>
      <c r="L1648" t="s">
        <v>1663</v>
      </c>
      <c r="M1648" t="str">
        <f t="shared" si="25"/>
        <v>36,2,-3</v>
      </c>
      <c r="O1648">
        <f>VLOOKUP(B1648,Taul1!A2:C834,3)</f>
        <v>0</v>
      </c>
      <c r="P1648" t="str">
        <f>VLOOKUP(B1648,Taul1!A2:C834,2)</f>
        <v>Lasten ja perheiden palvelut investointimenot yhteensä</v>
      </c>
    </row>
    <row r="1649" spans="1:16" ht="18" x14ac:dyDescent="0.3">
      <c r="A1649" s="1" t="s">
        <v>73</v>
      </c>
      <c r="B1649" s="1" t="s">
        <v>245</v>
      </c>
      <c r="C1649" s="1">
        <v>-7.4999999999999997E-2</v>
      </c>
      <c r="D1649" s="1">
        <v>0.18979946773251199</v>
      </c>
      <c r="E1649" s="1" t="s">
        <v>337</v>
      </c>
      <c r="F1649" s="3">
        <v>36</v>
      </c>
      <c r="G1649" s="3">
        <v>3</v>
      </c>
      <c r="H1649">
        <f>VLOOKUP(A1649,Taul1!A2:C834,3)</f>
        <v>1</v>
      </c>
      <c r="I1649" t="str">
        <f>VLOOKUP(A1649,Taul1!A2:C834,2)</f>
        <v>Tutkijakoulutusasteen tutkinnon suorittaneet, naiset</v>
      </c>
      <c r="L1649" t="s">
        <v>1663</v>
      </c>
      <c r="M1649" t="str">
        <f t="shared" si="25"/>
        <v>36,3,-1</v>
      </c>
      <c r="O1649">
        <f>VLOOKUP(B1649,Taul1!A2:C834,3)</f>
        <v>0</v>
      </c>
      <c r="P1649" t="str">
        <f>VLOOKUP(B1649,Taul1!A2:C834,2)</f>
        <v>Ikääntyneiden palvelut investointimenot yhteensä</v>
      </c>
    </row>
    <row r="1650" spans="1:16" ht="18" x14ac:dyDescent="0.3">
      <c r="A1650" s="1" t="s">
        <v>73</v>
      </c>
      <c r="B1650" s="1" t="s">
        <v>247</v>
      </c>
      <c r="C1650" s="1">
        <v>-0.10199999999999999</v>
      </c>
      <c r="D1650" s="1">
        <v>7.2912578985047702E-2</v>
      </c>
      <c r="E1650" s="1" t="s">
        <v>337</v>
      </c>
      <c r="F1650" s="3">
        <v>36</v>
      </c>
      <c r="G1650" s="3">
        <v>4</v>
      </c>
      <c r="H1650">
        <f>VLOOKUP(A1650,Taul1!A2:C834,3)</f>
        <v>1</v>
      </c>
      <c r="I1650" t="str">
        <f>VLOOKUP(A1650,Taul1!A2:C834,2)</f>
        <v>Tutkijakoulutusasteen tutkinnon suorittaneet, naiset</v>
      </c>
      <c r="L1650" t="s">
        <v>1663</v>
      </c>
      <c r="M1650" t="str">
        <f t="shared" si="25"/>
        <v>36,4,-2</v>
      </c>
      <c r="O1650">
        <f>VLOOKUP(B1650,Taul1!A2:C834,3)</f>
        <v>0</v>
      </c>
      <c r="P1650" t="str">
        <f>VLOOKUP(B1650,Taul1!A2:C834,2)</f>
        <v>Vammaisten palvelut investointimenot yhteensä</v>
      </c>
    </row>
    <row r="1651" spans="1:16" ht="18" x14ac:dyDescent="0.3">
      <c r="A1651" s="1" t="s">
        <v>73</v>
      </c>
      <c r="B1651" s="1" t="s">
        <v>249</v>
      </c>
      <c r="C1651" s="1">
        <v>-0.123</v>
      </c>
      <c r="D1651" s="1">
        <v>3.0987197379593399E-2</v>
      </c>
      <c r="E1651" s="1" t="s">
        <v>337</v>
      </c>
      <c r="F1651" s="3">
        <v>36</v>
      </c>
      <c r="G1651" s="3">
        <v>5</v>
      </c>
      <c r="H1651">
        <f>VLOOKUP(A1651,Taul1!A2:C834,3)</f>
        <v>1</v>
      </c>
      <c r="I1651" t="str">
        <f>VLOOKUP(A1651,Taul1!A2:C834,2)</f>
        <v>Tutkijakoulutusasteen tutkinnon suorittaneet, naiset</v>
      </c>
      <c r="L1651" t="s">
        <v>1663</v>
      </c>
      <c r="M1651" t="str">
        <f t="shared" si="25"/>
        <v>36,5,-2</v>
      </c>
      <c r="O1651">
        <f>VLOOKUP(B1651,Taul1!A2:C834,3)</f>
        <v>0</v>
      </c>
      <c r="P1651" t="str">
        <f>VLOOKUP(B1651,Taul1!A2:C834,2)</f>
        <v>Kotihoito investointimenot yhteensä</v>
      </c>
    </row>
    <row r="1652" spans="1:16" ht="18" x14ac:dyDescent="0.3">
      <c r="A1652" s="1" t="s">
        <v>73</v>
      </c>
      <c r="B1652" s="1" t="s">
        <v>251</v>
      </c>
      <c r="C1652" s="1">
        <v>7.5999999999999998E-2</v>
      </c>
      <c r="D1652" s="1">
        <v>0.182263008596877</v>
      </c>
      <c r="E1652" s="1" t="s">
        <v>337</v>
      </c>
      <c r="F1652" s="3">
        <v>36</v>
      </c>
      <c r="G1652" s="3">
        <v>6</v>
      </c>
      <c r="H1652">
        <f>VLOOKUP(A1652,Taul1!A2:C834,3)</f>
        <v>1</v>
      </c>
      <c r="I1652" t="str">
        <f>VLOOKUP(A1652,Taul1!A2:C834,2)</f>
        <v>Tutkijakoulutusasteen tutkinnon suorittaneet, naiset</v>
      </c>
      <c r="L1652" t="s">
        <v>1663</v>
      </c>
      <c r="M1652" t="str">
        <f t="shared" si="25"/>
        <v>36,6,0</v>
      </c>
      <c r="O1652">
        <f>VLOOKUP(B1652,Taul1!A2:C834,3)</f>
        <v>0</v>
      </c>
      <c r="P1652" t="str">
        <f>VLOOKUP(B1652,Taul1!A2:C834,2)</f>
        <v>Työllistymistä tukevat palvelut investointimenot yhteensä</v>
      </c>
    </row>
    <row r="1653" spans="1:16" ht="18" x14ac:dyDescent="0.3">
      <c r="A1653" s="1" t="s">
        <v>73</v>
      </c>
      <c r="B1653" s="1" t="s">
        <v>253</v>
      </c>
      <c r="C1653" s="1">
        <v>-0.13800000000000001</v>
      </c>
      <c r="D1653" s="1">
        <v>1.52718432223077E-2</v>
      </c>
      <c r="E1653" s="1" t="s">
        <v>337</v>
      </c>
      <c r="F1653" s="3">
        <v>36</v>
      </c>
      <c r="G1653" s="3">
        <v>7</v>
      </c>
      <c r="H1653">
        <f>VLOOKUP(A1653,Taul1!A2:C834,3)</f>
        <v>1</v>
      </c>
      <c r="I1653" t="str">
        <f>VLOOKUP(A1653,Taul1!A2:C834,2)</f>
        <v>Tutkijakoulutusasteen tutkinnon suorittaneet, naiset</v>
      </c>
      <c r="L1653" t="s">
        <v>1663</v>
      </c>
      <c r="M1653" t="str">
        <f t="shared" si="25"/>
        <v>36,7,-2</v>
      </c>
      <c r="O1653">
        <f>VLOOKUP(B1653,Taul1!A2:C834,3)</f>
        <v>0</v>
      </c>
      <c r="P1653" t="str">
        <f>VLOOKUP(B1653,Taul1!A2:C834,2)</f>
        <v>Päihdehuollon erityispalvelut investointimenot yhteensä</v>
      </c>
    </row>
    <row r="1654" spans="1:16" ht="18" x14ac:dyDescent="0.3">
      <c r="A1654" s="1" t="s">
        <v>73</v>
      </c>
      <c r="B1654" s="1" t="s">
        <v>255</v>
      </c>
      <c r="C1654" s="1">
        <v>-6.8000000000000005E-2</v>
      </c>
      <c r="D1654" s="1">
        <v>0.23003868340021699</v>
      </c>
      <c r="E1654" s="1" t="s">
        <v>337</v>
      </c>
      <c r="F1654" s="3">
        <v>36</v>
      </c>
      <c r="G1654" s="3">
        <v>8</v>
      </c>
      <c r="H1654">
        <f>VLOOKUP(A1654,Taul1!A2:C834,3)</f>
        <v>1</v>
      </c>
      <c r="I1654" t="str">
        <f>VLOOKUP(A1654,Taul1!A2:C834,2)</f>
        <v>Tutkijakoulutusasteen tutkinnon suorittaneet, naiset</v>
      </c>
      <c r="L1654" t="s">
        <v>1663</v>
      </c>
      <c r="M1654" t="str">
        <f t="shared" si="25"/>
        <v>36,8,-1</v>
      </c>
      <c r="O1654">
        <f>VLOOKUP(B1654,Taul1!A2:C834,3)</f>
        <v>0</v>
      </c>
      <c r="P1654" t="str">
        <f>VLOOKUP(B1654,Taul1!A2:C834,2)</f>
        <v>Perusterveydenhuolto investointimenot yhteensä</v>
      </c>
    </row>
    <row r="1655" spans="1:16" ht="18" x14ac:dyDescent="0.3">
      <c r="A1655" s="1" t="s">
        <v>73</v>
      </c>
      <c r="B1655" s="1" t="s">
        <v>257</v>
      </c>
      <c r="C1655" s="1">
        <v>-0.16600000000000001</v>
      </c>
      <c r="D1655" s="1">
        <v>3.3981717974924598E-3</v>
      </c>
      <c r="E1655" s="1" t="s">
        <v>337</v>
      </c>
      <c r="F1655" s="3">
        <v>36</v>
      </c>
      <c r="G1655" s="3">
        <v>9</v>
      </c>
      <c r="H1655">
        <f>VLOOKUP(A1655,Taul1!A2:C834,3)</f>
        <v>1</v>
      </c>
      <c r="I1655" t="str">
        <f>VLOOKUP(A1655,Taul1!A2:C834,2)</f>
        <v>Tutkijakoulutusasteen tutkinnon suorittaneet, naiset</v>
      </c>
      <c r="L1655" t="s">
        <v>1663</v>
      </c>
      <c r="M1655" t="str">
        <f t="shared" si="25"/>
        <v>36,9,-2</v>
      </c>
      <c r="O1655">
        <f>VLOOKUP(B1655,Taul1!A2:C834,3)</f>
        <v>0</v>
      </c>
      <c r="P1655" t="str">
        <f>VLOOKUP(B1655,Taul1!A2:C834,2)</f>
        <v>Erikoissairaanhoito investointimenot yhteensä</v>
      </c>
    </row>
    <row r="1656" spans="1:16" ht="18" x14ac:dyDescent="0.3">
      <c r="A1656" s="1" t="s">
        <v>73</v>
      </c>
      <c r="B1656" s="1" t="s">
        <v>259</v>
      </c>
      <c r="C1656" s="1">
        <v>-6.9000000000000006E-2</v>
      </c>
      <c r="D1656" s="1">
        <v>0.22896307259986601</v>
      </c>
      <c r="E1656" s="1" t="s">
        <v>337</v>
      </c>
      <c r="F1656" s="3">
        <v>36</v>
      </c>
      <c r="G1656" s="3">
        <v>10</v>
      </c>
      <c r="H1656">
        <f>VLOOKUP(A1656,Taul1!A2:C834,3)</f>
        <v>1</v>
      </c>
      <c r="I1656" t="str">
        <f>VLOOKUP(A1656,Taul1!A2:C834,2)</f>
        <v>Tutkijakoulutusasteen tutkinnon suorittaneet, naiset</v>
      </c>
      <c r="L1656" t="s">
        <v>1663</v>
      </c>
      <c r="M1656" t="str">
        <f t="shared" si="25"/>
        <v>36,10,-1</v>
      </c>
      <c r="O1656">
        <f>VLOOKUP(B1656,Taul1!A2:C834,3)</f>
        <v>0</v>
      </c>
      <c r="P1656" t="str">
        <f>VLOOKUP(B1656,Taul1!A2:C834,2)</f>
        <v>Ympäristöterveydenhuolto investointimenot yhteensä</v>
      </c>
    </row>
    <row r="1657" spans="1:16" ht="18" x14ac:dyDescent="0.3">
      <c r="A1657" s="1" t="s">
        <v>73</v>
      </c>
      <c r="B1657" s="1" t="s">
        <v>261</v>
      </c>
      <c r="C1657" s="1">
        <v>-0.129</v>
      </c>
      <c r="D1657" s="1">
        <v>2.26089810473473E-2</v>
      </c>
      <c r="E1657" s="1" t="s">
        <v>337</v>
      </c>
      <c r="F1657" s="3">
        <v>36</v>
      </c>
      <c r="G1657" s="3">
        <v>11</v>
      </c>
      <c r="H1657">
        <f>VLOOKUP(A1657,Taul1!A2:C834,3)</f>
        <v>1</v>
      </c>
      <c r="I1657" t="str">
        <f>VLOOKUP(A1657,Taul1!A2:C834,2)</f>
        <v>Tutkijakoulutusasteen tutkinnon suorittaneet, naiset</v>
      </c>
      <c r="L1657" t="s">
        <v>1663</v>
      </c>
      <c r="M1657" t="str">
        <f t="shared" si="25"/>
        <v>36,11,-2</v>
      </c>
      <c r="O1657">
        <f>VLOOKUP(B1657,Taul1!A2:C834,3)</f>
        <v>0</v>
      </c>
      <c r="P1657" t="str">
        <f>VLOOKUP(B1657,Taul1!A2:C834,2)</f>
        <v>Muu sosiaali- ja terveystoiminta investointimenot yhteensä</v>
      </c>
    </row>
    <row r="1658" spans="1:16" ht="18" x14ac:dyDescent="0.3">
      <c r="A1658" s="1" t="s">
        <v>73</v>
      </c>
      <c r="B1658" s="1" t="s">
        <v>263</v>
      </c>
      <c r="C1658" s="1">
        <v>-2.5000000000000001E-2</v>
      </c>
      <c r="D1658" s="1">
        <v>0.65657115987590997</v>
      </c>
      <c r="E1658" s="1" t="s">
        <v>337</v>
      </c>
      <c r="F1658" s="3">
        <v>36</v>
      </c>
      <c r="G1658" s="3">
        <v>12</v>
      </c>
      <c r="H1658">
        <f>VLOOKUP(A1658,Taul1!A2:C834,3)</f>
        <v>1</v>
      </c>
      <c r="I1658" t="str">
        <f>VLOOKUP(A1658,Taul1!A2:C834,2)</f>
        <v>Tutkijakoulutusasteen tutkinnon suorittaneet, naiset</v>
      </c>
      <c r="L1658" t="s">
        <v>1663</v>
      </c>
      <c r="M1658" t="str">
        <f t="shared" si="25"/>
        <v>36,12,-1</v>
      </c>
      <c r="O1658">
        <f>VLOOKUP(B1658,Taul1!A2:C834,3)</f>
        <v>0</v>
      </c>
      <c r="P1658" t="str">
        <f>VLOOKUP(B1658,Taul1!A2:C834,2)</f>
        <v>Sosiaali- ja terveystoiminta yhteensä investointimenot yhteensä</v>
      </c>
    </row>
    <row r="1659" spans="1:16" ht="18" x14ac:dyDescent="0.3">
      <c r="A1659" s="1" t="s">
        <v>73</v>
      </c>
      <c r="B1659" s="1" t="s">
        <v>265</v>
      </c>
      <c r="C1659" s="1">
        <v>2E-3</v>
      </c>
      <c r="D1659" s="1">
        <v>0.97249489552241797</v>
      </c>
      <c r="E1659" s="1" t="s">
        <v>337</v>
      </c>
      <c r="F1659" s="3">
        <v>36</v>
      </c>
      <c r="G1659" s="3">
        <v>13</v>
      </c>
      <c r="H1659">
        <f>VLOOKUP(A1659,Taul1!A2:C834,3)</f>
        <v>1</v>
      </c>
      <c r="I1659" t="str">
        <f>VLOOKUP(A1659,Taul1!A2:C834,2)</f>
        <v>Tutkijakoulutusasteen tutkinnon suorittaneet, naiset</v>
      </c>
      <c r="L1659" t="s">
        <v>1663</v>
      </c>
      <c r="M1659" t="str">
        <f t="shared" si="25"/>
        <v>36,13,0</v>
      </c>
      <c r="O1659">
        <f>VLOOKUP(B1659,Taul1!A2:C834,3)</f>
        <v>0</v>
      </c>
      <c r="P1659" t="str">
        <f>VLOOKUP(B1659,Taul1!A2:C834,2)</f>
        <v>Varhaiskasvatus investointimenot yhteensä</v>
      </c>
    </row>
    <row r="1660" spans="1:16" ht="18" x14ac:dyDescent="0.3">
      <c r="A1660" s="1" t="s">
        <v>73</v>
      </c>
      <c r="B1660" s="1" t="s">
        <v>267</v>
      </c>
      <c r="C1660" s="1">
        <v>-0.152</v>
      </c>
      <c r="D1660" s="1">
        <v>7.3686077875590996E-3</v>
      </c>
      <c r="E1660" s="1" t="s">
        <v>337</v>
      </c>
      <c r="F1660" s="3">
        <v>36</v>
      </c>
      <c r="G1660" s="3">
        <v>14</v>
      </c>
      <c r="H1660">
        <f>VLOOKUP(A1660,Taul1!A2:C834,3)</f>
        <v>1</v>
      </c>
      <c r="I1660" t="str">
        <f>VLOOKUP(A1660,Taul1!A2:C834,2)</f>
        <v>Tutkijakoulutusasteen tutkinnon suorittaneet, naiset</v>
      </c>
      <c r="L1660" t="s">
        <v>1663</v>
      </c>
      <c r="M1660" t="str">
        <f t="shared" si="25"/>
        <v>36,14,-2</v>
      </c>
      <c r="O1660">
        <f>VLOOKUP(B1660,Taul1!A2:C834,3)</f>
        <v>0</v>
      </c>
      <c r="P1660" t="str">
        <f>VLOOKUP(B1660,Taul1!A2:C834,2)</f>
        <v>Esiopetus investointimenot yhteensä</v>
      </c>
    </row>
    <row r="1661" spans="1:16" ht="18" x14ac:dyDescent="0.3">
      <c r="A1661" s="1" t="s">
        <v>73</v>
      </c>
      <c r="B1661" s="1" t="s">
        <v>269</v>
      </c>
      <c r="C1661" s="1">
        <v>0.16500000000000001</v>
      </c>
      <c r="D1661" s="1">
        <v>3.5127186918120202E-3</v>
      </c>
      <c r="E1661" s="1" t="s">
        <v>337</v>
      </c>
      <c r="F1661" s="3">
        <v>36</v>
      </c>
      <c r="G1661" s="3">
        <v>15</v>
      </c>
      <c r="H1661">
        <f>VLOOKUP(A1661,Taul1!A2:C834,3)</f>
        <v>1</v>
      </c>
      <c r="I1661" t="str">
        <f>VLOOKUP(A1661,Taul1!A2:C834,2)</f>
        <v>Tutkijakoulutusasteen tutkinnon suorittaneet, naiset</v>
      </c>
      <c r="L1661" t="s">
        <v>1663</v>
      </c>
      <c r="M1661" t="str">
        <f t="shared" si="25"/>
        <v>36,15,1</v>
      </c>
      <c r="O1661">
        <f>VLOOKUP(B1661,Taul1!A2:C834,3)</f>
        <v>0</v>
      </c>
      <c r="P1661" t="str">
        <f>VLOOKUP(B1661,Taul1!A2:C834,2)</f>
        <v>Perusopetus investointimenot yhteensä</v>
      </c>
    </row>
    <row r="1662" spans="1:16" ht="18" x14ac:dyDescent="0.3">
      <c r="A1662" s="1" t="s">
        <v>73</v>
      </c>
      <c r="B1662" s="1" t="s">
        <v>271</v>
      </c>
      <c r="C1662" s="1">
        <v>-0.152</v>
      </c>
      <c r="D1662" s="1">
        <v>7.3877132753997696E-3</v>
      </c>
      <c r="E1662" s="1" t="s">
        <v>337</v>
      </c>
      <c r="F1662" s="3">
        <v>36</v>
      </c>
      <c r="G1662" s="3">
        <v>16</v>
      </c>
      <c r="H1662">
        <f>VLOOKUP(A1662,Taul1!A2:C834,3)</f>
        <v>1</v>
      </c>
      <c r="I1662" t="str">
        <f>VLOOKUP(A1662,Taul1!A2:C834,2)</f>
        <v>Tutkijakoulutusasteen tutkinnon suorittaneet, naiset</v>
      </c>
      <c r="L1662" t="s">
        <v>1663</v>
      </c>
      <c r="M1662" t="str">
        <f t="shared" si="25"/>
        <v>36,16,-2</v>
      </c>
      <c r="O1662">
        <f>VLOOKUP(B1662,Taul1!A2:C834,3)</f>
        <v>0</v>
      </c>
      <c r="P1662" t="str">
        <f>VLOOKUP(B1662,Taul1!A2:C834,2)</f>
        <v>Lukiokoulutus investointimenot yhteensä</v>
      </c>
    </row>
    <row r="1663" spans="1:16" ht="18" x14ac:dyDescent="0.3">
      <c r="A1663" s="1" t="s">
        <v>73</v>
      </c>
      <c r="B1663" s="1" t="s">
        <v>273</v>
      </c>
      <c r="C1663" s="1">
        <v>-0.158</v>
      </c>
      <c r="D1663" s="1">
        <v>5.3100649033880299E-3</v>
      </c>
      <c r="E1663" s="1" t="s">
        <v>337</v>
      </c>
      <c r="F1663" s="3">
        <v>36</v>
      </c>
      <c r="G1663" s="3">
        <v>17</v>
      </c>
      <c r="H1663">
        <f>VLOOKUP(A1663,Taul1!A2:C834,3)</f>
        <v>1</v>
      </c>
      <c r="I1663" t="str">
        <f>VLOOKUP(A1663,Taul1!A2:C834,2)</f>
        <v>Tutkijakoulutusasteen tutkinnon suorittaneet, naiset</v>
      </c>
      <c r="L1663" t="s">
        <v>1663</v>
      </c>
      <c r="M1663" t="str">
        <f t="shared" si="25"/>
        <v>36,17,-2</v>
      </c>
      <c r="O1663">
        <f>VLOOKUP(B1663,Taul1!A2:C834,3)</f>
        <v>0</v>
      </c>
      <c r="P1663" t="str">
        <f>VLOOKUP(B1663,Taul1!A2:C834,2)</f>
        <v>Ammatillinen koulutus investointimenot yhteensä</v>
      </c>
    </row>
    <row r="1664" spans="1:16" ht="18" x14ac:dyDescent="0.3">
      <c r="A1664" s="1" t="s">
        <v>73</v>
      </c>
      <c r="B1664" s="1" t="s">
        <v>275</v>
      </c>
      <c r="C1664" s="1">
        <v>-0.11</v>
      </c>
      <c r="D1664" s="1">
        <v>5.2655824248060798E-2</v>
      </c>
      <c r="E1664" s="1" t="s">
        <v>337</v>
      </c>
      <c r="F1664" s="3">
        <v>36</v>
      </c>
      <c r="G1664" s="3">
        <v>18</v>
      </c>
      <c r="H1664">
        <f>VLOOKUP(A1664,Taul1!A2:C834,3)</f>
        <v>1</v>
      </c>
      <c r="I1664" t="str">
        <f>VLOOKUP(A1664,Taul1!A2:C834,2)</f>
        <v>Tutkijakoulutusasteen tutkinnon suorittaneet, naiset</v>
      </c>
      <c r="L1664" t="s">
        <v>1663</v>
      </c>
      <c r="M1664" t="str">
        <f t="shared" si="25"/>
        <v>36,18,-2</v>
      </c>
      <c r="O1664">
        <f>VLOOKUP(B1664,Taul1!A2:C834,3)</f>
        <v>0</v>
      </c>
      <c r="P1664" t="str">
        <f>VLOOKUP(B1664,Taul1!A2:C834,2)</f>
        <v>Kansalaisopistojen vapaa sivistystyö investointimenot yhteensä</v>
      </c>
    </row>
    <row r="1665" spans="1:16" ht="18" x14ac:dyDescent="0.3">
      <c r="A1665" s="1" t="s">
        <v>73</v>
      </c>
      <c r="B1665" s="1" t="s">
        <v>277</v>
      </c>
      <c r="C1665" s="1">
        <v>-0.16</v>
      </c>
      <c r="D1665" s="1">
        <v>4.6831418646798798E-3</v>
      </c>
      <c r="E1665" s="1" t="s">
        <v>337</v>
      </c>
      <c r="F1665" s="3">
        <v>36</v>
      </c>
      <c r="G1665" s="3">
        <v>19</v>
      </c>
      <c r="H1665">
        <f>VLOOKUP(A1665,Taul1!A2:C834,3)</f>
        <v>1</v>
      </c>
      <c r="I1665" t="str">
        <f>VLOOKUP(A1665,Taul1!A2:C834,2)</f>
        <v>Tutkijakoulutusasteen tutkinnon suorittaneet, naiset</v>
      </c>
      <c r="L1665" t="s">
        <v>1663</v>
      </c>
      <c r="M1665" t="str">
        <f t="shared" si="25"/>
        <v>36,19,-2</v>
      </c>
      <c r="O1665">
        <f>VLOOKUP(B1665,Taul1!A2:C834,3)</f>
        <v>0</v>
      </c>
      <c r="P1665" t="str">
        <f>VLOOKUP(B1665,Taul1!A2:C834,2)</f>
        <v>Taiteen perusopetus investointimenot yhteensä</v>
      </c>
    </row>
    <row r="1666" spans="1:16" ht="18" x14ac:dyDescent="0.3">
      <c r="A1666" s="1" t="s">
        <v>73</v>
      </c>
      <c r="B1666" s="1" t="s">
        <v>279</v>
      </c>
      <c r="C1666" s="1">
        <v>-0.16700000000000001</v>
      </c>
      <c r="D1666" s="1">
        <v>3.2536875404224298E-3</v>
      </c>
      <c r="E1666" s="1" t="s">
        <v>337</v>
      </c>
      <c r="F1666" s="3">
        <v>36</v>
      </c>
      <c r="G1666" s="3">
        <v>20</v>
      </c>
      <c r="H1666">
        <f>VLOOKUP(A1666,Taul1!A2:C834,3)</f>
        <v>1</v>
      </c>
      <c r="I1666" t="str">
        <f>VLOOKUP(A1666,Taul1!A2:C834,2)</f>
        <v>Tutkijakoulutusasteen tutkinnon suorittaneet, naiset</v>
      </c>
      <c r="L1666" t="s">
        <v>1663</v>
      </c>
      <c r="M1666" t="str">
        <f t="shared" si="25"/>
        <v>36,20,-2</v>
      </c>
      <c r="O1666">
        <f>VLOOKUP(B1666,Taul1!A2:C834,3)</f>
        <v>0</v>
      </c>
      <c r="P1666" t="str">
        <f>VLOOKUP(B1666,Taul1!A2:C834,2)</f>
        <v>Muu opetustoiminta investointimenot yhteensä</v>
      </c>
    </row>
    <row r="1667" spans="1:16" ht="18" x14ac:dyDescent="0.3">
      <c r="A1667" s="1" t="s">
        <v>73</v>
      </c>
      <c r="B1667" s="1" t="s">
        <v>281</v>
      </c>
      <c r="C1667" s="1">
        <v>-9.2999999999999999E-2</v>
      </c>
      <c r="D1667" s="1">
        <v>0.102811496247488</v>
      </c>
      <c r="E1667" s="1" t="s">
        <v>337</v>
      </c>
      <c r="F1667" s="3">
        <v>36</v>
      </c>
      <c r="G1667" s="3">
        <v>21</v>
      </c>
      <c r="H1667">
        <f>VLOOKUP(A1667,Taul1!A2:C834,3)</f>
        <v>1</v>
      </c>
      <c r="I1667" t="str">
        <f>VLOOKUP(A1667,Taul1!A2:C834,2)</f>
        <v>Tutkijakoulutusasteen tutkinnon suorittaneet, naiset</v>
      </c>
      <c r="L1667" t="s">
        <v>1663</v>
      </c>
      <c r="M1667" t="str">
        <f t="shared" ref="M1667:M1730" si="26">F1667&amp;L1667&amp;G1667&amp;L1667&amp;INT(C1667*10)</f>
        <v>36,21,-1</v>
      </c>
      <c r="O1667">
        <f>VLOOKUP(B1667,Taul1!A2:C834,3)</f>
        <v>0</v>
      </c>
      <c r="P1667" t="str">
        <f>VLOOKUP(B1667,Taul1!A2:C834,2)</f>
        <v>Kirjastotoiminta investointimenot yhteensä</v>
      </c>
    </row>
    <row r="1668" spans="1:16" ht="18" x14ac:dyDescent="0.3">
      <c r="A1668" s="1" t="s">
        <v>73</v>
      </c>
      <c r="B1668" s="1" t="s">
        <v>283</v>
      </c>
      <c r="C1668" s="1">
        <v>0.17199999999999999</v>
      </c>
      <c r="D1668" s="1">
        <v>2.3244241317872298E-3</v>
      </c>
      <c r="E1668" s="1" t="s">
        <v>337</v>
      </c>
      <c r="F1668" s="3">
        <v>36</v>
      </c>
      <c r="G1668" s="3">
        <v>22</v>
      </c>
      <c r="H1668">
        <f>VLOOKUP(A1668,Taul1!A2:C834,3)</f>
        <v>1</v>
      </c>
      <c r="I1668" t="str">
        <f>VLOOKUP(A1668,Taul1!A2:C834,2)</f>
        <v>Tutkijakoulutusasteen tutkinnon suorittaneet, naiset</v>
      </c>
      <c r="L1668" t="s">
        <v>1663</v>
      </c>
      <c r="M1668" t="str">
        <f t="shared" si="26"/>
        <v>36,22,1</v>
      </c>
      <c r="O1668">
        <f>VLOOKUP(B1668,Taul1!A2:C834,3)</f>
        <v>0</v>
      </c>
      <c r="P1668" t="str">
        <f>VLOOKUP(B1668,Taul1!A2:C834,2)</f>
        <v>Liikunta ja ulkoilu investointimenot yhteensä</v>
      </c>
    </row>
    <row r="1669" spans="1:16" ht="18" x14ac:dyDescent="0.3">
      <c r="A1669" s="1" t="s">
        <v>73</v>
      </c>
      <c r="B1669" s="1" t="s">
        <v>285</v>
      </c>
      <c r="C1669" s="1">
        <v>-6.6000000000000003E-2</v>
      </c>
      <c r="D1669" s="1">
        <v>0.248308722847396</v>
      </c>
      <c r="E1669" s="1" t="s">
        <v>337</v>
      </c>
      <c r="F1669" s="3">
        <v>36</v>
      </c>
      <c r="G1669" s="3">
        <v>23</v>
      </c>
      <c r="H1669">
        <f>VLOOKUP(A1669,Taul1!A2:C834,3)</f>
        <v>1</v>
      </c>
      <c r="I1669" t="str">
        <f>VLOOKUP(A1669,Taul1!A2:C834,2)</f>
        <v>Tutkijakoulutusasteen tutkinnon suorittaneet, naiset</v>
      </c>
      <c r="L1669" t="s">
        <v>1663</v>
      </c>
      <c r="M1669" t="str">
        <f t="shared" si="26"/>
        <v>36,23,-1</v>
      </c>
      <c r="O1669">
        <f>VLOOKUP(B1669,Taul1!A2:C834,3)</f>
        <v>0</v>
      </c>
      <c r="P1669" t="str">
        <f>VLOOKUP(B1669,Taul1!A2:C834,2)</f>
        <v>Nuorisotoiminta investointimenot yhteensä</v>
      </c>
    </row>
    <row r="1670" spans="1:16" ht="18" x14ac:dyDescent="0.3">
      <c r="A1670" s="1" t="s">
        <v>73</v>
      </c>
      <c r="B1670" s="1" t="s">
        <v>287</v>
      </c>
      <c r="C1670" s="1">
        <v>-0.17</v>
      </c>
      <c r="D1670" s="1">
        <v>2.7230866115182102E-3</v>
      </c>
      <c r="E1670" s="1" t="s">
        <v>337</v>
      </c>
      <c r="F1670" s="3">
        <v>36</v>
      </c>
      <c r="G1670" s="3">
        <v>24</v>
      </c>
      <c r="H1670">
        <f>VLOOKUP(A1670,Taul1!A2:C834,3)</f>
        <v>1</v>
      </c>
      <c r="I1670" t="str">
        <f>VLOOKUP(A1670,Taul1!A2:C834,2)</f>
        <v>Tutkijakoulutusasteen tutkinnon suorittaneet, naiset</v>
      </c>
      <c r="L1670" t="s">
        <v>1663</v>
      </c>
      <c r="M1670" t="str">
        <f t="shared" si="26"/>
        <v>36,24,-2</v>
      </c>
      <c r="O1670">
        <f>VLOOKUP(B1670,Taul1!A2:C834,3)</f>
        <v>0</v>
      </c>
      <c r="P1670" t="str">
        <f>VLOOKUP(B1670,Taul1!A2:C834,2)</f>
        <v>Museo- ja näyttelytoiminta investointimenot yhteensä</v>
      </c>
    </row>
    <row r="1671" spans="1:16" ht="18" x14ac:dyDescent="0.3">
      <c r="A1671" s="1" t="s">
        <v>73</v>
      </c>
      <c r="B1671" s="1" t="s">
        <v>289</v>
      </c>
      <c r="C1671" s="1">
        <v>-0.17199999999999999</v>
      </c>
      <c r="D1671" s="1">
        <v>2.3639835876291199E-3</v>
      </c>
      <c r="E1671" s="1" t="s">
        <v>337</v>
      </c>
      <c r="F1671" s="3">
        <v>36</v>
      </c>
      <c r="G1671" s="3">
        <v>25</v>
      </c>
      <c r="H1671">
        <f>VLOOKUP(A1671,Taul1!A2:C834,3)</f>
        <v>1</v>
      </c>
      <c r="I1671" t="str">
        <f>VLOOKUP(A1671,Taul1!A2:C834,2)</f>
        <v>Tutkijakoulutusasteen tutkinnon suorittaneet, naiset</v>
      </c>
      <c r="L1671" t="s">
        <v>1663</v>
      </c>
      <c r="M1671" t="str">
        <f t="shared" si="26"/>
        <v>36,25,-2</v>
      </c>
      <c r="O1671">
        <f>VLOOKUP(B1671,Taul1!A2:C834,3)</f>
        <v>0</v>
      </c>
      <c r="P1671" t="str">
        <f>VLOOKUP(B1671,Taul1!A2:C834,2)</f>
        <v>Teatteri-, tanssi- ja sirkustoiminta investointimenot yhteensä</v>
      </c>
    </row>
    <row r="1672" spans="1:16" ht="18" x14ac:dyDescent="0.3">
      <c r="A1672" s="1" t="s">
        <v>73</v>
      </c>
      <c r="B1672" s="1" t="s">
        <v>291</v>
      </c>
      <c r="C1672" s="1">
        <v>-0.17899999999999999</v>
      </c>
      <c r="D1672" s="1">
        <v>1.51329036160496E-3</v>
      </c>
      <c r="E1672" s="1" t="s">
        <v>337</v>
      </c>
      <c r="F1672" s="3">
        <v>36</v>
      </c>
      <c r="G1672" s="3">
        <v>26</v>
      </c>
      <c r="H1672">
        <f>VLOOKUP(A1672,Taul1!A2:C834,3)</f>
        <v>1</v>
      </c>
      <c r="I1672" t="str">
        <f>VLOOKUP(A1672,Taul1!A2:C834,2)</f>
        <v>Tutkijakoulutusasteen tutkinnon suorittaneet, naiset</v>
      </c>
      <c r="L1672" t="s">
        <v>1663</v>
      </c>
      <c r="M1672" t="str">
        <f t="shared" si="26"/>
        <v>36,26,-2</v>
      </c>
      <c r="O1672">
        <f>VLOOKUP(B1672,Taul1!A2:C834,3)</f>
        <v>0</v>
      </c>
      <c r="P1672" t="str">
        <f>VLOOKUP(B1672,Taul1!A2:C834,2)</f>
        <v>Musiikkitoiminta investointimenot yhteensä</v>
      </c>
    </row>
    <row r="1673" spans="1:16" ht="18" x14ac:dyDescent="0.3">
      <c r="A1673" s="1" t="s">
        <v>73</v>
      </c>
      <c r="B1673" s="1" t="s">
        <v>293</v>
      </c>
      <c r="C1673" s="1">
        <v>-9.9000000000000005E-2</v>
      </c>
      <c r="D1673" s="1">
        <v>8.1920481962029806E-2</v>
      </c>
      <c r="E1673" s="1" t="s">
        <v>337</v>
      </c>
      <c r="F1673" s="3">
        <v>36</v>
      </c>
      <c r="G1673" s="3">
        <v>27</v>
      </c>
      <c r="H1673">
        <f>VLOOKUP(A1673,Taul1!A2:C834,3)</f>
        <v>1</v>
      </c>
      <c r="I1673" t="str">
        <f>VLOOKUP(A1673,Taul1!A2:C834,2)</f>
        <v>Tutkijakoulutusasteen tutkinnon suorittaneet, naiset</v>
      </c>
      <c r="L1673" t="s">
        <v>1663</v>
      </c>
      <c r="M1673" t="str">
        <f t="shared" si="26"/>
        <v>36,27,-1</v>
      </c>
      <c r="O1673">
        <f>VLOOKUP(B1673,Taul1!A2:C834,3)</f>
        <v>0</v>
      </c>
      <c r="P1673" t="str">
        <f>VLOOKUP(B1673,Taul1!A2:C834,2)</f>
        <v>Muu kulttuuritoiminta investointimenot yhteensä</v>
      </c>
    </row>
    <row r="1674" spans="1:16" ht="18" x14ac:dyDescent="0.3">
      <c r="A1674" s="1" t="s">
        <v>73</v>
      </c>
      <c r="B1674" s="1" t="s">
        <v>295</v>
      </c>
      <c r="C1674" s="1">
        <v>0.105</v>
      </c>
      <c r="D1674" s="1">
        <v>6.3920659515994002E-2</v>
      </c>
      <c r="E1674" s="1" t="s">
        <v>337</v>
      </c>
      <c r="F1674" s="3">
        <v>36</v>
      </c>
      <c r="G1674" s="3">
        <v>28</v>
      </c>
      <c r="H1674">
        <f>VLOOKUP(A1674,Taul1!A2:C834,3)</f>
        <v>1</v>
      </c>
      <c r="I1674" t="str">
        <f>VLOOKUP(A1674,Taul1!A2:C834,2)</f>
        <v>Tutkijakoulutusasteen tutkinnon suorittaneet, naiset</v>
      </c>
      <c r="L1674" t="s">
        <v>1663</v>
      </c>
      <c r="M1674" t="str">
        <f t="shared" si="26"/>
        <v>36,28,1</v>
      </c>
      <c r="O1674">
        <f>VLOOKUP(B1674,Taul1!A2:C834,3)</f>
        <v>0</v>
      </c>
      <c r="P1674" t="str">
        <f>VLOOKUP(B1674,Taul1!A2:C834,2)</f>
        <v>Opetus- ja kulttuuritoiminta yhteensä investointimenot yhteensä</v>
      </c>
    </row>
    <row r="1675" spans="1:16" ht="18" x14ac:dyDescent="0.3">
      <c r="A1675" s="1" t="s">
        <v>73</v>
      </c>
      <c r="B1675" s="1" t="s">
        <v>297</v>
      </c>
      <c r="C1675" s="1">
        <v>-9.8000000000000004E-2</v>
      </c>
      <c r="D1675" s="1">
        <v>8.3961363879518802E-2</v>
      </c>
      <c r="E1675" s="1" t="s">
        <v>337</v>
      </c>
      <c r="F1675" s="3">
        <v>36</v>
      </c>
      <c r="G1675" s="3">
        <v>29</v>
      </c>
      <c r="H1675">
        <f>VLOOKUP(A1675,Taul1!A2:C834,3)</f>
        <v>1</v>
      </c>
      <c r="I1675" t="str">
        <f>VLOOKUP(A1675,Taul1!A2:C834,2)</f>
        <v>Tutkijakoulutusasteen tutkinnon suorittaneet, naiset</v>
      </c>
      <c r="L1675" t="s">
        <v>1663</v>
      </c>
      <c r="M1675" t="str">
        <f t="shared" si="26"/>
        <v>36,29,-1</v>
      </c>
      <c r="O1675">
        <f>VLOOKUP(B1675,Taul1!A2:C834,3)</f>
        <v>0</v>
      </c>
      <c r="P1675" t="str">
        <f>VLOOKUP(B1675,Taul1!A2:C834,2)</f>
        <v>Yhdyskuntasuunnittelu investointimenot yhteensä</v>
      </c>
    </row>
    <row r="1676" spans="1:16" ht="18" x14ac:dyDescent="0.3">
      <c r="A1676" s="1" t="s">
        <v>73</v>
      </c>
      <c r="B1676" s="1" t="s">
        <v>299</v>
      </c>
      <c r="C1676" s="1">
        <v>-0.113</v>
      </c>
      <c r="D1676" s="1">
        <v>4.69445566531543E-2</v>
      </c>
      <c r="E1676" s="1" t="s">
        <v>337</v>
      </c>
      <c r="F1676" s="3">
        <v>36</v>
      </c>
      <c r="G1676" s="3">
        <v>30</v>
      </c>
      <c r="H1676">
        <f>VLOOKUP(A1676,Taul1!A2:C834,3)</f>
        <v>1</v>
      </c>
      <c r="I1676" t="str">
        <f>VLOOKUP(A1676,Taul1!A2:C834,2)</f>
        <v>Tutkijakoulutusasteen tutkinnon suorittaneet, naiset</v>
      </c>
      <c r="L1676" t="s">
        <v>1663</v>
      </c>
      <c r="M1676" t="str">
        <f t="shared" si="26"/>
        <v>36,30,-2</v>
      </c>
      <c r="O1676">
        <f>VLOOKUP(B1676,Taul1!A2:C834,3)</f>
        <v>0</v>
      </c>
      <c r="P1676" t="str">
        <f>VLOOKUP(B1676,Taul1!A2:C834,2)</f>
        <v>Rakennusvalvonta investointimenot yhteensä</v>
      </c>
    </row>
    <row r="1677" spans="1:16" ht="18" x14ac:dyDescent="0.3">
      <c r="A1677" s="1" t="s">
        <v>73</v>
      </c>
      <c r="B1677" s="1" t="s">
        <v>301</v>
      </c>
      <c r="C1677" s="1">
        <v>-0.185</v>
      </c>
      <c r="D1677" s="1">
        <v>1.0877631522726501E-3</v>
      </c>
      <c r="E1677" s="1" t="s">
        <v>337</v>
      </c>
      <c r="F1677" s="3">
        <v>36</v>
      </c>
      <c r="G1677" s="3">
        <v>31</v>
      </c>
      <c r="H1677">
        <f>VLOOKUP(A1677,Taul1!A2:C834,3)</f>
        <v>1</v>
      </c>
      <c r="I1677" t="str">
        <f>VLOOKUP(A1677,Taul1!A2:C834,2)</f>
        <v>Tutkijakoulutusasteen tutkinnon suorittaneet, naiset</v>
      </c>
      <c r="L1677" t="s">
        <v>1663</v>
      </c>
      <c r="M1677" t="str">
        <f t="shared" si="26"/>
        <v>36,31,-2</v>
      </c>
      <c r="O1677">
        <f>VLOOKUP(B1677,Taul1!A2:C834,3)</f>
        <v>0</v>
      </c>
      <c r="P1677" t="str">
        <f>VLOOKUP(B1677,Taul1!A2:C834,2)</f>
        <v>Ympäristön huolto investointimenot yhteensä</v>
      </c>
    </row>
    <row r="1678" spans="1:16" ht="18" x14ac:dyDescent="0.3">
      <c r="A1678" s="1" t="s">
        <v>73</v>
      </c>
      <c r="B1678" s="1" t="s">
        <v>303</v>
      </c>
      <c r="C1678" s="1">
        <v>0.19500000000000001</v>
      </c>
      <c r="D1678" s="1">
        <v>5.3856498081805704E-4</v>
      </c>
      <c r="E1678" s="1" t="s">
        <v>337</v>
      </c>
      <c r="F1678" s="3">
        <v>36</v>
      </c>
      <c r="G1678" s="3">
        <v>32</v>
      </c>
      <c r="H1678">
        <f>VLOOKUP(A1678,Taul1!A2:C834,3)</f>
        <v>1</v>
      </c>
      <c r="I1678" t="str">
        <f>VLOOKUP(A1678,Taul1!A2:C834,2)</f>
        <v>Tutkijakoulutusasteen tutkinnon suorittaneet, naiset</v>
      </c>
      <c r="L1678" t="s">
        <v>1663</v>
      </c>
      <c r="M1678" t="str">
        <f t="shared" si="26"/>
        <v>36,32,1</v>
      </c>
      <c r="O1678">
        <f>VLOOKUP(B1678,Taul1!A2:C834,3)</f>
        <v>0</v>
      </c>
      <c r="P1678" t="str">
        <f>VLOOKUP(B1678,Taul1!A2:C834,2)</f>
        <v>Liikenneväylät investointimenot yhteensä</v>
      </c>
    </row>
    <row r="1679" spans="1:16" ht="18" x14ac:dyDescent="0.3">
      <c r="A1679" s="1" t="s">
        <v>73</v>
      </c>
      <c r="B1679" s="1" t="s">
        <v>305</v>
      </c>
      <c r="C1679" s="1">
        <v>0.05</v>
      </c>
      <c r="D1679" s="1">
        <v>0.38509219988098198</v>
      </c>
      <c r="E1679" s="1" t="s">
        <v>337</v>
      </c>
      <c r="F1679" s="3">
        <v>36</v>
      </c>
      <c r="G1679" s="3">
        <v>33</v>
      </c>
      <c r="H1679">
        <f>VLOOKUP(A1679,Taul1!A2:C834,3)</f>
        <v>1</v>
      </c>
      <c r="I1679" t="str">
        <f>VLOOKUP(A1679,Taul1!A2:C834,2)</f>
        <v>Tutkijakoulutusasteen tutkinnon suorittaneet, naiset</v>
      </c>
      <c r="L1679" t="s">
        <v>1663</v>
      </c>
      <c r="M1679" t="str">
        <f t="shared" si="26"/>
        <v>36,33,0</v>
      </c>
      <c r="O1679">
        <f>VLOOKUP(B1679,Taul1!A2:C834,3)</f>
        <v>0</v>
      </c>
      <c r="P1679" t="str">
        <f>VLOOKUP(B1679,Taul1!A2:C834,2)</f>
        <v>Puistot ja yleiset alueet investointimenot yhteensä</v>
      </c>
    </row>
    <row r="1680" spans="1:16" ht="18" x14ac:dyDescent="0.3">
      <c r="A1680" s="1" t="s">
        <v>73</v>
      </c>
      <c r="B1680" s="1" t="s">
        <v>307</v>
      </c>
      <c r="C1680" s="1">
        <v>-0.08</v>
      </c>
      <c r="D1680" s="1">
        <v>0.16262145137730699</v>
      </c>
      <c r="E1680" s="1" t="s">
        <v>337</v>
      </c>
      <c r="F1680" s="3">
        <v>36</v>
      </c>
      <c r="G1680" s="3">
        <v>34</v>
      </c>
      <c r="H1680">
        <f>VLOOKUP(A1680,Taul1!A2:C834,3)</f>
        <v>1</v>
      </c>
      <c r="I1680" t="str">
        <f>VLOOKUP(A1680,Taul1!A2:C834,2)</f>
        <v>Tutkijakoulutusasteen tutkinnon suorittaneet, naiset</v>
      </c>
      <c r="L1680" t="s">
        <v>1663</v>
      </c>
      <c r="M1680" t="str">
        <f t="shared" si="26"/>
        <v>36,34,-1</v>
      </c>
      <c r="O1680">
        <f>VLOOKUP(B1680,Taul1!A2:C834,3)</f>
        <v>0</v>
      </c>
      <c r="P1680" t="str">
        <f>VLOOKUP(B1680,Taul1!A2:C834,2)</f>
        <v>Palo- ja pelastustoiminta investointimenot yhteensä</v>
      </c>
    </row>
    <row r="1681" spans="1:16" ht="18" x14ac:dyDescent="0.3">
      <c r="A1681" s="1" t="s">
        <v>73</v>
      </c>
      <c r="B1681" s="1" t="s">
        <v>309</v>
      </c>
      <c r="C1681" s="1">
        <v>-2.5999999999999999E-2</v>
      </c>
      <c r="D1681" s="1">
        <v>0.64538197313649603</v>
      </c>
      <c r="E1681" s="1" t="s">
        <v>337</v>
      </c>
      <c r="F1681" s="3">
        <v>36</v>
      </c>
      <c r="G1681" s="3">
        <v>35</v>
      </c>
      <c r="H1681">
        <f>VLOOKUP(A1681,Taul1!A2:C834,3)</f>
        <v>1</v>
      </c>
      <c r="I1681" t="str">
        <f>VLOOKUP(A1681,Taul1!A2:C834,2)</f>
        <v>Tutkijakoulutusasteen tutkinnon suorittaneet, naiset</v>
      </c>
      <c r="L1681" t="s">
        <v>1663</v>
      </c>
      <c r="M1681" t="str">
        <f t="shared" si="26"/>
        <v>36,35,-1</v>
      </c>
      <c r="O1681">
        <f>VLOOKUP(B1681,Taul1!A2:C834,3)</f>
        <v>0</v>
      </c>
      <c r="P1681" t="str">
        <f>VLOOKUP(B1681,Taul1!A2:C834,2)</f>
        <v>Lomituspalvelut investointimenot yhteensä</v>
      </c>
    </row>
    <row r="1682" spans="1:16" ht="18" x14ac:dyDescent="0.3">
      <c r="A1682" s="1" t="s">
        <v>73</v>
      </c>
      <c r="B1682" s="1" t="s">
        <v>311</v>
      </c>
      <c r="C1682" s="1">
        <v>1.7999999999999999E-2</v>
      </c>
      <c r="D1682" s="1">
        <v>0.75489998332427699</v>
      </c>
      <c r="E1682" s="1" t="s">
        <v>337</v>
      </c>
      <c r="F1682" s="3">
        <v>36</v>
      </c>
      <c r="G1682" s="3">
        <v>36</v>
      </c>
      <c r="H1682">
        <f>VLOOKUP(A1682,Taul1!A2:C834,3)</f>
        <v>1</v>
      </c>
      <c r="I1682" t="str">
        <f>VLOOKUP(A1682,Taul1!A2:C834,2)</f>
        <v>Tutkijakoulutusasteen tutkinnon suorittaneet, naiset</v>
      </c>
      <c r="L1682" t="s">
        <v>1663</v>
      </c>
      <c r="M1682" t="str">
        <f t="shared" si="26"/>
        <v>36,36,0</v>
      </c>
      <c r="O1682">
        <f>VLOOKUP(B1682,Taul1!A2:C834,3)</f>
        <v>0</v>
      </c>
      <c r="P1682" t="str">
        <f>VLOOKUP(B1682,Taul1!A2:C834,2)</f>
        <v>Tila- ja vuokrauspalvelut investointimenot yhteensä</v>
      </c>
    </row>
    <row r="1683" spans="1:16" ht="18" x14ac:dyDescent="0.3">
      <c r="A1683" s="1" t="s">
        <v>73</v>
      </c>
      <c r="B1683" s="1" t="s">
        <v>313</v>
      </c>
      <c r="C1683" s="1">
        <v>-3.6999999999999998E-2</v>
      </c>
      <c r="D1683" s="1">
        <v>0.51286710032281102</v>
      </c>
      <c r="E1683" s="1" t="s">
        <v>337</v>
      </c>
      <c r="F1683" s="3">
        <v>36</v>
      </c>
      <c r="G1683" s="3">
        <v>37</v>
      </c>
      <c r="H1683">
        <f>VLOOKUP(A1683,Taul1!A2:C834,3)</f>
        <v>1</v>
      </c>
      <c r="I1683" t="str">
        <f>VLOOKUP(A1683,Taul1!A2:C834,2)</f>
        <v>Tutkijakoulutusasteen tutkinnon suorittaneet, naiset</v>
      </c>
      <c r="L1683" t="s">
        <v>1663</v>
      </c>
      <c r="M1683" t="str">
        <f t="shared" si="26"/>
        <v>36,37,-1</v>
      </c>
      <c r="O1683">
        <f>VLOOKUP(B1683,Taul1!A2:C834,3)</f>
        <v>0</v>
      </c>
      <c r="P1683" t="str">
        <f>VLOOKUP(B1683,Taul1!A2:C834,2)</f>
        <v>Tukipalvelut investointimenot yhteensä</v>
      </c>
    </row>
    <row r="1684" spans="1:16" ht="18" x14ac:dyDescent="0.3">
      <c r="A1684" s="1" t="s">
        <v>73</v>
      </c>
      <c r="B1684" s="1" t="s">
        <v>315</v>
      </c>
      <c r="C1684" s="1">
        <v>4.3999999999999997E-2</v>
      </c>
      <c r="D1684" s="1">
        <v>0.44417284869351698</v>
      </c>
      <c r="E1684" s="1" t="s">
        <v>337</v>
      </c>
      <c r="F1684" s="3">
        <v>36</v>
      </c>
      <c r="G1684" s="3">
        <v>38</v>
      </c>
      <c r="H1684">
        <f>VLOOKUP(A1684,Taul1!A2:C834,3)</f>
        <v>1</v>
      </c>
      <c r="I1684" t="str">
        <f>VLOOKUP(A1684,Taul1!A2:C834,2)</f>
        <v>Tutkijakoulutusasteen tutkinnon suorittaneet, naiset</v>
      </c>
      <c r="L1684" t="s">
        <v>1663</v>
      </c>
      <c r="M1684" t="str">
        <f t="shared" si="26"/>
        <v>36,38,0</v>
      </c>
      <c r="O1684">
        <f>VLOOKUP(B1684,Taul1!A2:C834,3)</f>
        <v>0</v>
      </c>
      <c r="P1684" t="str">
        <f>VLOOKUP(B1684,Taul1!A2:C834,2)</f>
        <v>Elinkeinoelämän edistäminen investointimenot yhteensä</v>
      </c>
    </row>
    <row r="1685" spans="1:16" ht="18" x14ac:dyDescent="0.3">
      <c r="A1685" s="1" t="s">
        <v>73</v>
      </c>
      <c r="B1685" s="1" t="s">
        <v>317</v>
      </c>
      <c r="C1685" s="1">
        <v>0.128</v>
      </c>
      <c r="D1685" s="1">
        <v>2.4600316701413699E-2</v>
      </c>
      <c r="E1685" s="1" t="s">
        <v>337</v>
      </c>
      <c r="F1685" s="3">
        <v>36</v>
      </c>
      <c r="G1685" s="3">
        <v>39</v>
      </c>
      <c r="H1685">
        <f>VLOOKUP(A1685,Taul1!A2:C834,3)</f>
        <v>1</v>
      </c>
      <c r="I1685" t="str">
        <f>VLOOKUP(A1685,Taul1!A2:C834,2)</f>
        <v>Tutkijakoulutusasteen tutkinnon suorittaneet, naiset</v>
      </c>
      <c r="L1685" t="s">
        <v>1663</v>
      </c>
      <c r="M1685" t="str">
        <f t="shared" si="26"/>
        <v>36,39,1</v>
      </c>
      <c r="O1685">
        <f>VLOOKUP(B1685,Taul1!A2:C834,3)</f>
        <v>0</v>
      </c>
      <c r="P1685" t="str">
        <f>VLOOKUP(B1685,Taul1!A2:C834,2)</f>
        <v>Vesihuolto investointimenot yhteensä</v>
      </c>
    </row>
    <row r="1686" spans="1:16" ht="18" x14ac:dyDescent="0.3">
      <c r="A1686" s="1" t="s">
        <v>73</v>
      </c>
      <c r="B1686" s="1" t="s">
        <v>319</v>
      </c>
      <c r="C1686" s="1">
        <v>3.4000000000000002E-2</v>
      </c>
      <c r="D1686" s="1">
        <v>0.54976508507612698</v>
      </c>
      <c r="E1686" s="1" t="s">
        <v>337</v>
      </c>
      <c r="F1686" s="3">
        <v>36</v>
      </c>
      <c r="G1686" s="3">
        <v>40</v>
      </c>
      <c r="H1686">
        <f>VLOOKUP(A1686,Taul1!A2:C834,3)</f>
        <v>1</v>
      </c>
      <c r="I1686" t="str">
        <f>VLOOKUP(A1686,Taul1!A2:C834,2)</f>
        <v>Tutkijakoulutusasteen tutkinnon suorittaneet, naiset</v>
      </c>
      <c r="L1686" t="s">
        <v>1663</v>
      </c>
      <c r="M1686" t="str">
        <f t="shared" si="26"/>
        <v>36,40,0</v>
      </c>
      <c r="O1686">
        <f>VLOOKUP(B1686,Taul1!A2:C834,3)</f>
        <v>0</v>
      </c>
      <c r="P1686" t="str">
        <f>VLOOKUP(B1686,Taul1!A2:C834,2)</f>
        <v>Energiahuolto investointimenot yhteensä</v>
      </c>
    </row>
    <row r="1687" spans="1:16" ht="18" x14ac:dyDescent="0.3">
      <c r="A1687" s="1" t="s">
        <v>73</v>
      </c>
      <c r="B1687" s="1" t="s">
        <v>321</v>
      </c>
      <c r="C1687" s="1">
        <v>-7.9000000000000001E-2</v>
      </c>
      <c r="D1687" s="1">
        <v>0.16353331892827799</v>
      </c>
      <c r="E1687" s="1" t="s">
        <v>337</v>
      </c>
      <c r="F1687" s="3">
        <v>36</v>
      </c>
      <c r="G1687" s="3">
        <v>41</v>
      </c>
      <c r="H1687">
        <f>VLOOKUP(A1687,Taul1!A2:C834,3)</f>
        <v>1</v>
      </c>
      <c r="I1687" t="str">
        <f>VLOOKUP(A1687,Taul1!A2:C834,2)</f>
        <v>Tutkijakoulutusasteen tutkinnon suorittaneet, naiset</v>
      </c>
      <c r="L1687" t="s">
        <v>1663</v>
      </c>
      <c r="M1687" t="str">
        <f t="shared" si="26"/>
        <v>36,41,-1</v>
      </c>
      <c r="O1687">
        <f>VLOOKUP(B1687,Taul1!A2:C834,3)</f>
        <v>0</v>
      </c>
      <c r="P1687" t="str">
        <f>VLOOKUP(B1687,Taul1!A2:C834,2)</f>
        <v>Jätehuolto investointimenot yhteensä</v>
      </c>
    </row>
    <row r="1688" spans="1:16" ht="18" x14ac:dyDescent="0.3">
      <c r="A1688" s="1" t="s">
        <v>73</v>
      </c>
      <c r="B1688" s="1" t="s">
        <v>323</v>
      </c>
      <c r="C1688" s="1">
        <v>-0.32600000000000001</v>
      </c>
      <c r="D1688" s="2">
        <v>4.1097892866659403E-9</v>
      </c>
      <c r="E1688" s="1" t="s">
        <v>337</v>
      </c>
      <c r="F1688" s="3">
        <v>36</v>
      </c>
      <c r="G1688" s="3">
        <v>42</v>
      </c>
      <c r="H1688">
        <f>VLOOKUP(A1688,Taul1!A2:C834,3)</f>
        <v>1</v>
      </c>
      <c r="I1688" t="str">
        <f>VLOOKUP(A1688,Taul1!A2:C834,2)</f>
        <v>Tutkijakoulutusasteen tutkinnon suorittaneet, naiset</v>
      </c>
      <c r="L1688" t="s">
        <v>1663</v>
      </c>
      <c r="M1688" t="str">
        <f t="shared" si="26"/>
        <v>36,42,-4</v>
      </c>
      <c r="O1688">
        <f>VLOOKUP(B1688,Taul1!A2:C834,3)</f>
        <v>0</v>
      </c>
      <c r="P1688" t="str">
        <f>VLOOKUP(B1688,Taul1!A2:C834,2)</f>
        <v>Joukkoliikenne investointimenot yhteensä</v>
      </c>
    </row>
    <row r="1689" spans="1:16" ht="18" x14ac:dyDescent="0.3">
      <c r="A1689" s="1" t="s">
        <v>73</v>
      </c>
      <c r="B1689" s="1" t="s">
        <v>325</v>
      </c>
      <c r="C1689" s="1">
        <v>5.0000000000000001E-3</v>
      </c>
      <c r="D1689" s="1">
        <v>0.92380304526321</v>
      </c>
      <c r="E1689" s="1" t="s">
        <v>337</v>
      </c>
      <c r="F1689" s="3">
        <v>36</v>
      </c>
      <c r="G1689" s="3">
        <v>43</v>
      </c>
      <c r="H1689">
        <f>VLOOKUP(A1689,Taul1!A2:C834,3)</f>
        <v>1</v>
      </c>
      <c r="I1689" t="str">
        <f>VLOOKUP(A1689,Taul1!A2:C834,2)</f>
        <v>Tutkijakoulutusasteen tutkinnon suorittaneet, naiset</v>
      </c>
      <c r="L1689" t="s">
        <v>1663</v>
      </c>
      <c r="M1689" t="str">
        <f t="shared" si="26"/>
        <v>36,43,0</v>
      </c>
      <c r="O1689">
        <f>VLOOKUP(B1689,Taul1!A2:C834,3)</f>
        <v>0</v>
      </c>
      <c r="P1689" t="str">
        <f>VLOOKUP(B1689,Taul1!A2:C834,2)</f>
        <v>Satamatoiminta investointimenot yhteensä</v>
      </c>
    </row>
    <row r="1690" spans="1:16" ht="18" x14ac:dyDescent="0.3">
      <c r="A1690" s="1" t="s">
        <v>73</v>
      </c>
      <c r="B1690" s="1" t="s">
        <v>327</v>
      </c>
      <c r="C1690" s="1">
        <v>3.6999999999999998E-2</v>
      </c>
      <c r="D1690" s="1">
        <v>0.52008335774361703</v>
      </c>
      <c r="E1690" s="1" t="s">
        <v>337</v>
      </c>
      <c r="F1690" s="3">
        <v>36</v>
      </c>
      <c r="G1690" s="3">
        <v>44</v>
      </c>
      <c r="H1690">
        <f>VLOOKUP(A1690,Taul1!A2:C834,3)</f>
        <v>1</v>
      </c>
      <c r="I1690" t="str">
        <f>VLOOKUP(A1690,Taul1!A2:C834,2)</f>
        <v>Tutkijakoulutusasteen tutkinnon suorittaneet, naiset</v>
      </c>
      <c r="L1690" t="s">
        <v>1663</v>
      </c>
      <c r="M1690" t="str">
        <f t="shared" si="26"/>
        <v>36,44,0</v>
      </c>
      <c r="O1690">
        <f>VLOOKUP(B1690,Taul1!A2:C834,3)</f>
        <v>0</v>
      </c>
      <c r="P1690" t="str">
        <f>VLOOKUP(B1690,Taul1!A2:C834,2)</f>
        <v>Maa- ja metsätilat investointimenot yhteensä</v>
      </c>
    </row>
    <row r="1691" spans="1:16" ht="18" x14ac:dyDescent="0.3">
      <c r="A1691" s="1" t="s">
        <v>73</v>
      </c>
      <c r="B1691" s="1" t="s">
        <v>329</v>
      </c>
      <c r="C1691" s="1">
        <v>0.11</v>
      </c>
      <c r="D1691" s="1">
        <v>5.3334172899101001E-2</v>
      </c>
      <c r="E1691" s="1" t="s">
        <v>337</v>
      </c>
      <c r="F1691" s="3">
        <v>36</v>
      </c>
      <c r="G1691" s="3">
        <v>45</v>
      </c>
      <c r="H1691">
        <f>VLOOKUP(A1691,Taul1!A2:C834,3)</f>
        <v>1</v>
      </c>
      <c r="I1691" t="str">
        <f>VLOOKUP(A1691,Taul1!A2:C834,2)</f>
        <v>Tutkijakoulutusasteen tutkinnon suorittaneet, naiset</v>
      </c>
      <c r="L1691" t="s">
        <v>1663</v>
      </c>
      <c r="M1691" t="str">
        <f t="shared" si="26"/>
        <v>36,45,1</v>
      </c>
      <c r="O1691">
        <f>VLOOKUP(B1691,Taul1!A2:C834,3)</f>
        <v>0</v>
      </c>
      <c r="P1691" t="str">
        <f>VLOOKUP(B1691,Taul1!A2:C834,2)</f>
        <v>Muu toiminta investointimenot yhteensä</v>
      </c>
    </row>
    <row r="1692" spans="1:16" ht="18" x14ac:dyDescent="0.3">
      <c r="A1692" s="1" t="s">
        <v>73</v>
      </c>
      <c r="B1692" s="1" t="s">
        <v>331</v>
      </c>
      <c r="C1692" s="1">
        <v>0.192</v>
      </c>
      <c r="D1692" s="1">
        <v>6.8319110517400805E-4</v>
      </c>
      <c r="E1692" s="1" t="s">
        <v>337</v>
      </c>
      <c r="F1692" s="3">
        <v>36</v>
      </c>
      <c r="G1692" s="3">
        <v>46</v>
      </c>
      <c r="H1692">
        <f>VLOOKUP(A1692,Taul1!A2:C834,3)</f>
        <v>1</v>
      </c>
      <c r="I1692" t="str">
        <f>VLOOKUP(A1692,Taul1!A2:C834,2)</f>
        <v>Tutkijakoulutusasteen tutkinnon suorittaneet, naiset</v>
      </c>
      <c r="L1692" t="s">
        <v>1663</v>
      </c>
      <c r="M1692" t="str">
        <f t="shared" si="26"/>
        <v>36,46,1</v>
      </c>
      <c r="O1692">
        <f>VLOOKUP(B1692,Taul1!A2:C834,3)</f>
        <v>0</v>
      </c>
      <c r="P1692" t="str">
        <f>VLOOKUP(B1692,Taul1!A2:C834,2)</f>
        <v>Investoinnit yhteensä  investointimenot yhteensä</v>
      </c>
    </row>
    <row r="1693" spans="1:16" ht="18" x14ac:dyDescent="0.3">
      <c r="A1693" s="1" t="s">
        <v>73</v>
      </c>
      <c r="B1693" s="1" t="s">
        <v>117</v>
      </c>
      <c r="C1693" s="1">
        <v>-5.8000000000000003E-2</v>
      </c>
      <c r="D1693" s="1">
        <v>0.311571588463396</v>
      </c>
      <c r="E1693" s="1" t="s">
        <v>337</v>
      </c>
      <c r="F1693" s="3">
        <v>36</v>
      </c>
      <c r="G1693" s="3">
        <v>47</v>
      </c>
      <c r="H1693">
        <f>VLOOKUP(A1693,Taul1!A2:C834,3)</f>
        <v>1</v>
      </c>
      <c r="I1693" t="str">
        <f>VLOOKUP(A1693,Taul1!A2:C834,2)</f>
        <v>Tutkijakoulutusasteen tutkinnon suorittaneet, naiset</v>
      </c>
      <c r="L1693" t="s">
        <v>1663</v>
      </c>
      <c r="M1693" t="str">
        <f t="shared" si="26"/>
        <v>36,47,-1</v>
      </c>
      <c r="O1693">
        <f>VLOOKUP(B1693,Taul1!A2:C834,3)</f>
        <v>0</v>
      </c>
      <c r="P1693" t="str">
        <f>VLOOKUP(B1693,Taul1!A2:C834,2)</f>
        <v>Taloudellinen huoltosuhde</v>
      </c>
    </row>
    <row r="1694" spans="1:16" ht="18" x14ac:dyDescent="0.3">
      <c r="A1694" s="1" t="s">
        <v>75</v>
      </c>
      <c r="B1694" s="1" t="s">
        <v>241</v>
      </c>
      <c r="C1694" s="1">
        <v>-0.03</v>
      </c>
      <c r="D1694" s="1">
        <v>0.60160238225209095</v>
      </c>
      <c r="E1694" s="1" t="s">
        <v>337</v>
      </c>
      <c r="F1694" s="3">
        <v>37</v>
      </c>
      <c r="G1694" s="3">
        <v>1</v>
      </c>
      <c r="H1694">
        <f>VLOOKUP(A1694,Taul1!A2:C834,3)</f>
        <v>1</v>
      </c>
      <c r="I1694" t="str">
        <f>VLOOKUP(A1694,Taul1!A2:C834,2)</f>
        <v>Ei perusasteen jälkeistä tutkintoa, 20+ -vuotiaat miehet</v>
      </c>
      <c r="L1694" t="s">
        <v>1663</v>
      </c>
      <c r="M1694" t="str">
        <f t="shared" si="26"/>
        <v>37,1,-1</v>
      </c>
      <c r="O1694">
        <f>VLOOKUP(B1694,Taul1!A2:C834,3)</f>
        <v>0</v>
      </c>
      <c r="P1694" t="str">
        <f>VLOOKUP(B1694,Taul1!A2:C834,2)</f>
        <v>Yleishallinto investointimenot yhteensä</v>
      </c>
    </row>
    <row r="1695" spans="1:16" ht="18" x14ac:dyDescent="0.3">
      <c r="A1695" s="1" t="s">
        <v>75</v>
      </c>
      <c r="B1695" s="1" t="s">
        <v>243</v>
      </c>
      <c r="C1695" s="1">
        <v>0.114</v>
      </c>
      <c r="D1695" s="1">
        <v>4.5465563800859699E-2</v>
      </c>
      <c r="E1695" s="1" t="s">
        <v>337</v>
      </c>
      <c r="F1695" s="3">
        <v>37</v>
      </c>
      <c r="G1695" s="3">
        <v>2</v>
      </c>
      <c r="H1695">
        <f>VLOOKUP(A1695,Taul1!A2:C834,3)</f>
        <v>1</v>
      </c>
      <c r="I1695" t="str">
        <f>VLOOKUP(A1695,Taul1!A2:C834,2)</f>
        <v>Ei perusasteen jälkeistä tutkintoa, 20+ -vuotiaat miehet</v>
      </c>
      <c r="L1695" t="s">
        <v>1663</v>
      </c>
      <c r="M1695" t="str">
        <f t="shared" si="26"/>
        <v>37,2,1</v>
      </c>
      <c r="O1695">
        <f>VLOOKUP(B1695,Taul1!A2:C834,3)</f>
        <v>0</v>
      </c>
      <c r="P1695" t="str">
        <f>VLOOKUP(B1695,Taul1!A2:C834,2)</f>
        <v>Lasten ja perheiden palvelut investointimenot yhteensä</v>
      </c>
    </row>
    <row r="1696" spans="1:16" ht="18" x14ac:dyDescent="0.3">
      <c r="A1696" s="1" t="s">
        <v>75</v>
      </c>
      <c r="B1696" s="1" t="s">
        <v>245</v>
      </c>
      <c r="C1696" s="1">
        <v>0.1</v>
      </c>
      <c r="D1696" s="1">
        <v>7.8349686855656006E-2</v>
      </c>
      <c r="E1696" s="1" t="s">
        <v>337</v>
      </c>
      <c r="F1696" s="3">
        <v>37</v>
      </c>
      <c r="G1696" s="3">
        <v>3</v>
      </c>
      <c r="H1696">
        <f>VLOOKUP(A1696,Taul1!A2:C834,3)</f>
        <v>1</v>
      </c>
      <c r="I1696" t="str">
        <f>VLOOKUP(A1696,Taul1!A2:C834,2)</f>
        <v>Ei perusasteen jälkeistä tutkintoa, 20+ -vuotiaat miehet</v>
      </c>
      <c r="L1696" t="s">
        <v>1663</v>
      </c>
      <c r="M1696" t="str">
        <f t="shared" si="26"/>
        <v>37,3,1</v>
      </c>
      <c r="O1696">
        <f>VLOOKUP(B1696,Taul1!A2:C834,3)</f>
        <v>0</v>
      </c>
      <c r="P1696" t="str">
        <f>VLOOKUP(B1696,Taul1!A2:C834,2)</f>
        <v>Ikääntyneiden palvelut investointimenot yhteensä</v>
      </c>
    </row>
    <row r="1697" spans="1:16" ht="18" x14ac:dyDescent="0.3">
      <c r="A1697" s="1" t="s">
        <v>75</v>
      </c>
      <c r="B1697" s="1" t="s">
        <v>247</v>
      </c>
      <c r="C1697" s="1">
        <v>0.193</v>
      </c>
      <c r="D1697" s="1">
        <v>6.4237954861057201E-4</v>
      </c>
      <c r="E1697" s="1" t="s">
        <v>337</v>
      </c>
      <c r="F1697" s="3">
        <v>37</v>
      </c>
      <c r="G1697" s="3">
        <v>4</v>
      </c>
      <c r="H1697">
        <f>VLOOKUP(A1697,Taul1!A2:C834,3)</f>
        <v>1</v>
      </c>
      <c r="I1697" t="str">
        <f>VLOOKUP(A1697,Taul1!A2:C834,2)</f>
        <v>Ei perusasteen jälkeistä tutkintoa, 20+ -vuotiaat miehet</v>
      </c>
      <c r="L1697" t="s">
        <v>1663</v>
      </c>
      <c r="M1697" t="str">
        <f t="shared" si="26"/>
        <v>37,4,1</v>
      </c>
      <c r="O1697">
        <f>VLOOKUP(B1697,Taul1!A2:C834,3)</f>
        <v>0</v>
      </c>
      <c r="P1697" t="str">
        <f>VLOOKUP(B1697,Taul1!A2:C834,2)</f>
        <v>Vammaisten palvelut investointimenot yhteensä</v>
      </c>
    </row>
    <row r="1698" spans="1:16" ht="18" x14ac:dyDescent="0.3">
      <c r="A1698" s="1" t="s">
        <v>75</v>
      </c>
      <c r="B1698" s="1" t="s">
        <v>249</v>
      </c>
      <c r="C1698" s="1">
        <v>2.5999999999999999E-2</v>
      </c>
      <c r="D1698" s="1">
        <v>0.64424483500044305</v>
      </c>
      <c r="E1698" s="1" t="s">
        <v>337</v>
      </c>
      <c r="F1698" s="3">
        <v>37</v>
      </c>
      <c r="G1698" s="3">
        <v>5</v>
      </c>
      <c r="H1698">
        <f>VLOOKUP(A1698,Taul1!A2:C834,3)</f>
        <v>1</v>
      </c>
      <c r="I1698" t="str">
        <f>VLOOKUP(A1698,Taul1!A2:C834,2)</f>
        <v>Ei perusasteen jälkeistä tutkintoa, 20+ -vuotiaat miehet</v>
      </c>
      <c r="L1698" t="s">
        <v>1663</v>
      </c>
      <c r="M1698" t="str">
        <f t="shared" si="26"/>
        <v>37,5,0</v>
      </c>
      <c r="O1698">
        <f>VLOOKUP(B1698,Taul1!A2:C834,3)</f>
        <v>0</v>
      </c>
      <c r="P1698" t="str">
        <f>VLOOKUP(B1698,Taul1!A2:C834,2)</f>
        <v>Kotihoito investointimenot yhteensä</v>
      </c>
    </row>
    <row r="1699" spans="1:16" ht="18" x14ac:dyDescent="0.3">
      <c r="A1699" s="1" t="s">
        <v>75</v>
      </c>
      <c r="B1699" s="1" t="s">
        <v>251</v>
      </c>
      <c r="C1699" s="1">
        <v>6.2E-2</v>
      </c>
      <c r="D1699" s="1">
        <v>0.27286368876829897</v>
      </c>
      <c r="E1699" s="1" t="s">
        <v>337</v>
      </c>
      <c r="F1699" s="3">
        <v>37</v>
      </c>
      <c r="G1699" s="3">
        <v>6</v>
      </c>
      <c r="H1699">
        <f>VLOOKUP(A1699,Taul1!A2:C834,3)</f>
        <v>1</v>
      </c>
      <c r="I1699" t="str">
        <f>VLOOKUP(A1699,Taul1!A2:C834,2)</f>
        <v>Ei perusasteen jälkeistä tutkintoa, 20+ -vuotiaat miehet</v>
      </c>
      <c r="L1699" t="s">
        <v>1663</v>
      </c>
      <c r="M1699" t="str">
        <f t="shared" si="26"/>
        <v>37,6,0</v>
      </c>
      <c r="O1699">
        <f>VLOOKUP(B1699,Taul1!A2:C834,3)</f>
        <v>0</v>
      </c>
      <c r="P1699" t="str">
        <f>VLOOKUP(B1699,Taul1!A2:C834,2)</f>
        <v>Työllistymistä tukevat palvelut investointimenot yhteensä</v>
      </c>
    </row>
    <row r="1700" spans="1:16" ht="18" x14ac:dyDescent="0.3">
      <c r="A1700" s="1" t="s">
        <v>75</v>
      </c>
      <c r="B1700" s="1" t="s">
        <v>253</v>
      </c>
      <c r="C1700" s="1">
        <v>0.16</v>
      </c>
      <c r="D1700" s="1">
        <v>4.8008075253892502E-3</v>
      </c>
      <c r="E1700" s="1" t="s">
        <v>337</v>
      </c>
      <c r="F1700" s="3">
        <v>37</v>
      </c>
      <c r="G1700" s="3">
        <v>7</v>
      </c>
      <c r="H1700">
        <f>VLOOKUP(A1700,Taul1!A2:C834,3)</f>
        <v>1</v>
      </c>
      <c r="I1700" t="str">
        <f>VLOOKUP(A1700,Taul1!A2:C834,2)</f>
        <v>Ei perusasteen jälkeistä tutkintoa, 20+ -vuotiaat miehet</v>
      </c>
      <c r="L1700" t="s">
        <v>1663</v>
      </c>
      <c r="M1700" t="str">
        <f t="shared" si="26"/>
        <v>37,7,1</v>
      </c>
      <c r="O1700">
        <f>VLOOKUP(B1700,Taul1!A2:C834,3)</f>
        <v>0</v>
      </c>
      <c r="P1700" t="str">
        <f>VLOOKUP(B1700,Taul1!A2:C834,2)</f>
        <v>Päihdehuollon erityispalvelut investointimenot yhteensä</v>
      </c>
    </row>
    <row r="1701" spans="1:16" ht="18" x14ac:dyDescent="0.3">
      <c r="A1701" s="1" t="s">
        <v>75</v>
      </c>
      <c r="B1701" s="1" t="s">
        <v>255</v>
      </c>
      <c r="C1701" s="1">
        <v>0.16</v>
      </c>
      <c r="D1701" s="1">
        <v>4.76592178455181E-3</v>
      </c>
      <c r="E1701" s="1" t="s">
        <v>337</v>
      </c>
      <c r="F1701" s="3">
        <v>37</v>
      </c>
      <c r="G1701" s="3">
        <v>8</v>
      </c>
      <c r="H1701">
        <f>VLOOKUP(A1701,Taul1!A2:C834,3)</f>
        <v>1</v>
      </c>
      <c r="I1701" t="str">
        <f>VLOOKUP(A1701,Taul1!A2:C834,2)</f>
        <v>Ei perusasteen jälkeistä tutkintoa, 20+ -vuotiaat miehet</v>
      </c>
      <c r="L1701" t="s">
        <v>1663</v>
      </c>
      <c r="M1701" t="str">
        <f t="shared" si="26"/>
        <v>37,8,1</v>
      </c>
      <c r="O1701">
        <f>VLOOKUP(B1701,Taul1!A2:C834,3)</f>
        <v>0</v>
      </c>
      <c r="P1701" t="str">
        <f>VLOOKUP(B1701,Taul1!A2:C834,2)</f>
        <v>Perusterveydenhuolto investointimenot yhteensä</v>
      </c>
    </row>
    <row r="1702" spans="1:16" ht="18" x14ac:dyDescent="0.3">
      <c r="A1702" s="1" t="s">
        <v>75</v>
      </c>
      <c r="B1702" s="1" t="s">
        <v>257</v>
      </c>
      <c r="C1702" s="1">
        <v>0.14799999999999999</v>
      </c>
      <c r="D1702" s="1">
        <v>9.1808683283022205E-3</v>
      </c>
      <c r="E1702" s="1" t="s">
        <v>337</v>
      </c>
      <c r="F1702" s="3">
        <v>37</v>
      </c>
      <c r="G1702" s="3">
        <v>9</v>
      </c>
      <c r="H1702">
        <f>VLOOKUP(A1702,Taul1!A2:C834,3)</f>
        <v>1</v>
      </c>
      <c r="I1702" t="str">
        <f>VLOOKUP(A1702,Taul1!A2:C834,2)</f>
        <v>Ei perusasteen jälkeistä tutkintoa, 20+ -vuotiaat miehet</v>
      </c>
      <c r="L1702" t="s">
        <v>1663</v>
      </c>
      <c r="M1702" t="str">
        <f t="shared" si="26"/>
        <v>37,9,1</v>
      </c>
      <c r="O1702">
        <f>VLOOKUP(B1702,Taul1!A2:C834,3)</f>
        <v>0</v>
      </c>
      <c r="P1702" t="str">
        <f>VLOOKUP(B1702,Taul1!A2:C834,2)</f>
        <v>Erikoissairaanhoito investointimenot yhteensä</v>
      </c>
    </row>
    <row r="1703" spans="1:16" ht="18" x14ac:dyDescent="0.3">
      <c r="A1703" s="1" t="s">
        <v>75</v>
      </c>
      <c r="B1703" s="1" t="s">
        <v>259</v>
      </c>
      <c r="C1703" s="1">
        <v>0.19900000000000001</v>
      </c>
      <c r="D1703" s="1">
        <v>4.1938562976462297E-4</v>
      </c>
      <c r="E1703" s="1" t="s">
        <v>337</v>
      </c>
      <c r="F1703" s="3">
        <v>37</v>
      </c>
      <c r="G1703" s="3">
        <v>10</v>
      </c>
      <c r="H1703">
        <f>VLOOKUP(A1703,Taul1!A2:C834,3)</f>
        <v>1</v>
      </c>
      <c r="I1703" t="str">
        <f>VLOOKUP(A1703,Taul1!A2:C834,2)</f>
        <v>Ei perusasteen jälkeistä tutkintoa, 20+ -vuotiaat miehet</v>
      </c>
      <c r="L1703" t="s">
        <v>1663</v>
      </c>
      <c r="M1703" t="str">
        <f t="shared" si="26"/>
        <v>37,10,1</v>
      </c>
      <c r="O1703">
        <f>VLOOKUP(B1703,Taul1!A2:C834,3)</f>
        <v>0</v>
      </c>
      <c r="P1703" t="str">
        <f>VLOOKUP(B1703,Taul1!A2:C834,2)</f>
        <v>Ympäristöterveydenhuolto investointimenot yhteensä</v>
      </c>
    </row>
    <row r="1704" spans="1:16" ht="18" x14ac:dyDescent="0.3">
      <c r="A1704" s="1" t="s">
        <v>75</v>
      </c>
      <c r="B1704" s="1" t="s">
        <v>261</v>
      </c>
      <c r="C1704" s="1">
        <v>0.11899999999999999</v>
      </c>
      <c r="D1704" s="1">
        <v>3.5990163611589597E-2</v>
      </c>
      <c r="E1704" s="1" t="s">
        <v>337</v>
      </c>
      <c r="F1704" s="3">
        <v>37</v>
      </c>
      <c r="G1704" s="3">
        <v>11</v>
      </c>
      <c r="H1704">
        <f>VLOOKUP(A1704,Taul1!A2:C834,3)</f>
        <v>1</v>
      </c>
      <c r="I1704" t="str">
        <f>VLOOKUP(A1704,Taul1!A2:C834,2)</f>
        <v>Ei perusasteen jälkeistä tutkintoa, 20+ -vuotiaat miehet</v>
      </c>
      <c r="L1704" t="s">
        <v>1663</v>
      </c>
      <c r="M1704" t="str">
        <f t="shared" si="26"/>
        <v>37,11,1</v>
      </c>
      <c r="O1704">
        <f>VLOOKUP(B1704,Taul1!A2:C834,3)</f>
        <v>0</v>
      </c>
      <c r="P1704" t="str">
        <f>VLOOKUP(B1704,Taul1!A2:C834,2)</f>
        <v>Muu sosiaali- ja terveystoiminta investointimenot yhteensä</v>
      </c>
    </row>
    <row r="1705" spans="1:16" ht="18" x14ac:dyDescent="0.3">
      <c r="A1705" s="1" t="s">
        <v>75</v>
      </c>
      <c r="B1705" s="1" t="s">
        <v>263</v>
      </c>
      <c r="C1705" s="1">
        <v>0.14599999999999999</v>
      </c>
      <c r="D1705" s="1">
        <v>1.02424110439371E-2</v>
      </c>
      <c r="E1705" s="1" t="s">
        <v>337</v>
      </c>
      <c r="F1705" s="3">
        <v>37</v>
      </c>
      <c r="G1705" s="3">
        <v>12</v>
      </c>
      <c r="H1705">
        <f>VLOOKUP(A1705,Taul1!A2:C834,3)</f>
        <v>1</v>
      </c>
      <c r="I1705" t="str">
        <f>VLOOKUP(A1705,Taul1!A2:C834,2)</f>
        <v>Ei perusasteen jälkeistä tutkintoa, 20+ -vuotiaat miehet</v>
      </c>
      <c r="L1705" t="s">
        <v>1663</v>
      </c>
      <c r="M1705" t="str">
        <f t="shared" si="26"/>
        <v>37,12,1</v>
      </c>
      <c r="O1705">
        <f>VLOOKUP(B1705,Taul1!A2:C834,3)</f>
        <v>0</v>
      </c>
      <c r="P1705" t="str">
        <f>VLOOKUP(B1705,Taul1!A2:C834,2)</f>
        <v>Sosiaali- ja terveystoiminta yhteensä investointimenot yhteensä</v>
      </c>
    </row>
    <row r="1706" spans="1:16" ht="18" x14ac:dyDescent="0.3">
      <c r="A1706" s="1" t="s">
        <v>75</v>
      </c>
      <c r="B1706" s="1" t="s">
        <v>265</v>
      </c>
      <c r="C1706" s="1">
        <v>4.8000000000000001E-2</v>
      </c>
      <c r="D1706" s="1">
        <v>0.39675804229856199</v>
      </c>
      <c r="E1706" s="1" t="s">
        <v>337</v>
      </c>
      <c r="F1706" s="3">
        <v>37</v>
      </c>
      <c r="G1706" s="3">
        <v>13</v>
      </c>
      <c r="H1706">
        <f>VLOOKUP(A1706,Taul1!A2:C834,3)</f>
        <v>1</v>
      </c>
      <c r="I1706" t="str">
        <f>VLOOKUP(A1706,Taul1!A2:C834,2)</f>
        <v>Ei perusasteen jälkeistä tutkintoa, 20+ -vuotiaat miehet</v>
      </c>
      <c r="L1706" t="s">
        <v>1663</v>
      </c>
      <c r="M1706" t="str">
        <f t="shared" si="26"/>
        <v>37,13,0</v>
      </c>
      <c r="O1706">
        <f>VLOOKUP(B1706,Taul1!A2:C834,3)</f>
        <v>0</v>
      </c>
      <c r="P1706" t="str">
        <f>VLOOKUP(B1706,Taul1!A2:C834,2)</f>
        <v>Varhaiskasvatus investointimenot yhteensä</v>
      </c>
    </row>
    <row r="1707" spans="1:16" ht="18" x14ac:dyDescent="0.3">
      <c r="A1707" s="1" t="s">
        <v>75</v>
      </c>
      <c r="B1707" s="1" t="s">
        <v>267</v>
      </c>
      <c r="C1707" s="1">
        <v>0.11700000000000001</v>
      </c>
      <c r="D1707" s="1">
        <v>3.9271376826148403E-2</v>
      </c>
      <c r="E1707" s="1" t="s">
        <v>337</v>
      </c>
      <c r="F1707" s="3">
        <v>37</v>
      </c>
      <c r="G1707" s="3">
        <v>14</v>
      </c>
      <c r="H1707">
        <f>VLOOKUP(A1707,Taul1!A2:C834,3)</f>
        <v>1</v>
      </c>
      <c r="I1707" t="str">
        <f>VLOOKUP(A1707,Taul1!A2:C834,2)</f>
        <v>Ei perusasteen jälkeistä tutkintoa, 20+ -vuotiaat miehet</v>
      </c>
      <c r="L1707" t="s">
        <v>1663</v>
      </c>
      <c r="M1707" t="str">
        <f t="shared" si="26"/>
        <v>37,14,1</v>
      </c>
      <c r="O1707">
        <f>VLOOKUP(B1707,Taul1!A2:C834,3)</f>
        <v>0</v>
      </c>
      <c r="P1707" t="str">
        <f>VLOOKUP(B1707,Taul1!A2:C834,2)</f>
        <v>Esiopetus investointimenot yhteensä</v>
      </c>
    </row>
    <row r="1708" spans="1:16" ht="18" x14ac:dyDescent="0.3">
      <c r="A1708" s="1" t="s">
        <v>75</v>
      </c>
      <c r="B1708" s="1" t="s">
        <v>269</v>
      </c>
      <c r="C1708" s="1">
        <v>-0.11</v>
      </c>
      <c r="D1708" s="1">
        <v>5.2331827725863603E-2</v>
      </c>
      <c r="E1708" s="1" t="s">
        <v>337</v>
      </c>
      <c r="F1708" s="3">
        <v>37</v>
      </c>
      <c r="G1708" s="3">
        <v>15</v>
      </c>
      <c r="H1708">
        <f>VLOOKUP(A1708,Taul1!A2:C834,3)</f>
        <v>1</v>
      </c>
      <c r="I1708" t="str">
        <f>VLOOKUP(A1708,Taul1!A2:C834,2)</f>
        <v>Ei perusasteen jälkeistä tutkintoa, 20+ -vuotiaat miehet</v>
      </c>
      <c r="L1708" t="s">
        <v>1663</v>
      </c>
      <c r="M1708" t="str">
        <f t="shared" si="26"/>
        <v>37,15,-2</v>
      </c>
      <c r="O1708">
        <f>VLOOKUP(B1708,Taul1!A2:C834,3)</f>
        <v>0</v>
      </c>
      <c r="P1708" t="str">
        <f>VLOOKUP(B1708,Taul1!A2:C834,2)</f>
        <v>Perusopetus investointimenot yhteensä</v>
      </c>
    </row>
    <row r="1709" spans="1:16" ht="18" x14ac:dyDescent="0.3">
      <c r="A1709" s="1" t="s">
        <v>75</v>
      </c>
      <c r="B1709" s="1" t="s">
        <v>271</v>
      </c>
      <c r="C1709" s="1">
        <v>0.23599999999999999</v>
      </c>
      <c r="D1709" s="1">
        <v>2.7919790632435699E-5</v>
      </c>
      <c r="E1709" s="1" t="s">
        <v>337</v>
      </c>
      <c r="F1709" s="3">
        <v>37</v>
      </c>
      <c r="G1709" s="3">
        <v>16</v>
      </c>
      <c r="H1709">
        <f>VLOOKUP(A1709,Taul1!A2:C834,3)</f>
        <v>1</v>
      </c>
      <c r="I1709" t="str">
        <f>VLOOKUP(A1709,Taul1!A2:C834,2)</f>
        <v>Ei perusasteen jälkeistä tutkintoa, 20+ -vuotiaat miehet</v>
      </c>
      <c r="L1709" t="s">
        <v>1663</v>
      </c>
      <c r="M1709" t="str">
        <f t="shared" si="26"/>
        <v>37,16,2</v>
      </c>
      <c r="O1709">
        <f>VLOOKUP(B1709,Taul1!A2:C834,3)</f>
        <v>0</v>
      </c>
      <c r="P1709" t="str">
        <f>VLOOKUP(B1709,Taul1!A2:C834,2)</f>
        <v>Lukiokoulutus investointimenot yhteensä</v>
      </c>
    </row>
    <row r="1710" spans="1:16" ht="18" x14ac:dyDescent="0.3">
      <c r="A1710" s="1" t="s">
        <v>75</v>
      </c>
      <c r="B1710" s="1" t="s">
        <v>273</v>
      </c>
      <c r="C1710" s="1">
        <v>0.218</v>
      </c>
      <c r="D1710" s="1">
        <v>1.09428097454733E-4</v>
      </c>
      <c r="E1710" s="1" t="s">
        <v>337</v>
      </c>
      <c r="F1710" s="3">
        <v>37</v>
      </c>
      <c r="G1710" s="3">
        <v>17</v>
      </c>
      <c r="H1710">
        <f>VLOOKUP(A1710,Taul1!A2:C834,3)</f>
        <v>1</v>
      </c>
      <c r="I1710" t="str">
        <f>VLOOKUP(A1710,Taul1!A2:C834,2)</f>
        <v>Ei perusasteen jälkeistä tutkintoa, 20+ -vuotiaat miehet</v>
      </c>
      <c r="L1710" t="s">
        <v>1663</v>
      </c>
      <c r="M1710" t="str">
        <f t="shared" si="26"/>
        <v>37,17,2</v>
      </c>
      <c r="O1710">
        <f>VLOOKUP(B1710,Taul1!A2:C834,3)</f>
        <v>0</v>
      </c>
      <c r="P1710" t="str">
        <f>VLOOKUP(B1710,Taul1!A2:C834,2)</f>
        <v>Ammatillinen koulutus investointimenot yhteensä</v>
      </c>
    </row>
    <row r="1711" spans="1:16" ht="18" x14ac:dyDescent="0.3">
      <c r="A1711" s="1" t="s">
        <v>75</v>
      </c>
      <c r="B1711" s="1" t="s">
        <v>275</v>
      </c>
      <c r="C1711" s="1">
        <v>0.13400000000000001</v>
      </c>
      <c r="D1711" s="1">
        <v>1.84348184900925E-2</v>
      </c>
      <c r="E1711" s="1" t="s">
        <v>337</v>
      </c>
      <c r="F1711" s="3">
        <v>37</v>
      </c>
      <c r="G1711" s="3">
        <v>18</v>
      </c>
      <c r="H1711">
        <f>VLOOKUP(A1711,Taul1!A2:C834,3)</f>
        <v>1</v>
      </c>
      <c r="I1711" t="str">
        <f>VLOOKUP(A1711,Taul1!A2:C834,2)</f>
        <v>Ei perusasteen jälkeistä tutkintoa, 20+ -vuotiaat miehet</v>
      </c>
      <c r="L1711" t="s">
        <v>1663</v>
      </c>
      <c r="M1711" t="str">
        <f t="shared" si="26"/>
        <v>37,18,1</v>
      </c>
      <c r="O1711">
        <f>VLOOKUP(B1711,Taul1!A2:C834,3)</f>
        <v>0</v>
      </c>
      <c r="P1711" t="str">
        <f>VLOOKUP(B1711,Taul1!A2:C834,2)</f>
        <v>Kansalaisopistojen vapaa sivistystyö investointimenot yhteensä</v>
      </c>
    </row>
    <row r="1712" spans="1:16" ht="18" x14ac:dyDescent="0.3">
      <c r="A1712" s="1" t="s">
        <v>75</v>
      </c>
      <c r="B1712" s="1" t="s">
        <v>277</v>
      </c>
      <c r="C1712" s="1">
        <v>3.5000000000000003E-2</v>
      </c>
      <c r="D1712" s="1">
        <v>0.53347576734312296</v>
      </c>
      <c r="E1712" s="1" t="s">
        <v>337</v>
      </c>
      <c r="F1712" s="3">
        <v>37</v>
      </c>
      <c r="G1712" s="3">
        <v>19</v>
      </c>
      <c r="H1712">
        <f>VLOOKUP(A1712,Taul1!A2:C834,3)</f>
        <v>1</v>
      </c>
      <c r="I1712" t="str">
        <f>VLOOKUP(A1712,Taul1!A2:C834,2)</f>
        <v>Ei perusasteen jälkeistä tutkintoa, 20+ -vuotiaat miehet</v>
      </c>
      <c r="L1712" t="s">
        <v>1663</v>
      </c>
      <c r="M1712" t="str">
        <f t="shared" si="26"/>
        <v>37,19,0</v>
      </c>
      <c r="O1712">
        <f>VLOOKUP(B1712,Taul1!A2:C834,3)</f>
        <v>0</v>
      </c>
      <c r="P1712" t="str">
        <f>VLOOKUP(B1712,Taul1!A2:C834,2)</f>
        <v>Taiteen perusopetus investointimenot yhteensä</v>
      </c>
    </row>
    <row r="1713" spans="1:16" ht="18" x14ac:dyDescent="0.3">
      <c r="A1713" s="1" t="s">
        <v>75</v>
      </c>
      <c r="B1713" s="1" t="s">
        <v>279</v>
      </c>
      <c r="C1713" s="1">
        <v>9.7000000000000003E-2</v>
      </c>
      <c r="D1713" s="1">
        <v>8.9359869958852201E-2</v>
      </c>
      <c r="E1713" s="1" t="s">
        <v>337</v>
      </c>
      <c r="F1713" s="3">
        <v>37</v>
      </c>
      <c r="G1713" s="3">
        <v>20</v>
      </c>
      <c r="H1713">
        <f>VLOOKUP(A1713,Taul1!A2:C834,3)</f>
        <v>1</v>
      </c>
      <c r="I1713" t="str">
        <f>VLOOKUP(A1713,Taul1!A2:C834,2)</f>
        <v>Ei perusasteen jälkeistä tutkintoa, 20+ -vuotiaat miehet</v>
      </c>
      <c r="L1713" t="s">
        <v>1663</v>
      </c>
      <c r="M1713" t="str">
        <f t="shared" si="26"/>
        <v>37,20,0</v>
      </c>
      <c r="O1713">
        <f>VLOOKUP(B1713,Taul1!A2:C834,3)</f>
        <v>0</v>
      </c>
      <c r="P1713" t="str">
        <f>VLOOKUP(B1713,Taul1!A2:C834,2)</f>
        <v>Muu opetustoiminta investointimenot yhteensä</v>
      </c>
    </row>
    <row r="1714" spans="1:16" ht="18" x14ac:dyDescent="0.3">
      <c r="A1714" s="1" t="s">
        <v>75</v>
      </c>
      <c r="B1714" s="1" t="s">
        <v>281</v>
      </c>
      <c r="C1714" s="1">
        <v>0.107</v>
      </c>
      <c r="D1714" s="1">
        <v>5.9216924438410402E-2</v>
      </c>
      <c r="E1714" s="1" t="s">
        <v>337</v>
      </c>
      <c r="F1714" s="3">
        <v>37</v>
      </c>
      <c r="G1714" s="3">
        <v>21</v>
      </c>
      <c r="H1714">
        <f>VLOOKUP(A1714,Taul1!A2:C834,3)</f>
        <v>1</v>
      </c>
      <c r="I1714" t="str">
        <f>VLOOKUP(A1714,Taul1!A2:C834,2)</f>
        <v>Ei perusasteen jälkeistä tutkintoa, 20+ -vuotiaat miehet</v>
      </c>
      <c r="L1714" t="s">
        <v>1663</v>
      </c>
      <c r="M1714" t="str">
        <f t="shared" si="26"/>
        <v>37,21,1</v>
      </c>
      <c r="O1714">
        <f>VLOOKUP(B1714,Taul1!A2:C834,3)</f>
        <v>0</v>
      </c>
      <c r="P1714" t="str">
        <f>VLOOKUP(B1714,Taul1!A2:C834,2)</f>
        <v>Kirjastotoiminta investointimenot yhteensä</v>
      </c>
    </row>
    <row r="1715" spans="1:16" ht="18" x14ac:dyDescent="0.3">
      <c r="A1715" s="1" t="s">
        <v>75</v>
      </c>
      <c r="B1715" s="1" t="s">
        <v>283</v>
      </c>
      <c r="C1715" s="1">
        <v>-0.20100000000000001</v>
      </c>
      <c r="D1715" s="1">
        <v>3.7311841426057498E-4</v>
      </c>
      <c r="E1715" s="1" t="s">
        <v>337</v>
      </c>
      <c r="F1715" s="3">
        <v>37</v>
      </c>
      <c r="G1715" s="3">
        <v>22</v>
      </c>
      <c r="H1715">
        <f>VLOOKUP(A1715,Taul1!A2:C834,3)</f>
        <v>1</v>
      </c>
      <c r="I1715" t="str">
        <f>VLOOKUP(A1715,Taul1!A2:C834,2)</f>
        <v>Ei perusasteen jälkeistä tutkintoa, 20+ -vuotiaat miehet</v>
      </c>
      <c r="L1715" t="s">
        <v>1663</v>
      </c>
      <c r="M1715" t="str">
        <f t="shared" si="26"/>
        <v>37,22,-3</v>
      </c>
      <c r="O1715">
        <f>VLOOKUP(B1715,Taul1!A2:C834,3)</f>
        <v>0</v>
      </c>
      <c r="P1715" t="str">
        <f>VLOOKUP(B1715,Taul1!A2:C834,2)</f>
        <v>Liikunta ja ulkoilu investointimenot yhteensä</v>
      </c>
    </row>
    <row r="1716" spans="1:16" ht="18" x14ac:dyDescent="0.3">
      <c r="A1716" s="1" t="s">
        <v>75</v>
      </c>
      <c r="B1716" s="1" t="s">
        <v>285</v>
      </c>
      <c r="C1716" s="1">
        <v>4.9000000000000002E-2</v>
      </c>
      <c r="D1716" s="1">
        <v>0.389093209838204</v>
      </c>
      <c r="E1716" s="1" t="s">
        <v>337</v>
      </c>
      <c r="F1716" s="3">
        <v>37</v>
      </c>
      <c r="G1716" s="3">
        <v>23</v>
      </c>
      <c r="H1716">
        <f>VLOOKUP(A1716,Taul1!A2:C834,3)</f>
        <v>1</v>
      </c>
      <c r="I1716" t="str">
        <f>VLOOKUP(A1716,Taul1!A2:C834,2)</f>
        <v>Ei perusasteen jälkeistä tutkintoa, 20+ -vuotiaat miehet</v>
      </c>
      <c r="L1716" t="s">
        <v>1663</v>
      </c>
      <c r="M1716" t="str">
        <f t="shared" si="26"/>
        <v>37,23,0</v>
      </c>
      <c r="O1716">
        <f>VLOOKUP(B1716,Taul1!A2:C834,3)</f>
        <v>0</v>
      </c>
      <c r="P1716" t="str">
        <f>VLOOKUP(B1716,Taul1!A2:C834,2)</f>
        <v>Nuorisotoiminta investointimenot yhteensä</v>
      </c>
    </row>
    <row r="1717" spans="1:16" ht="18" x14ac:dyDescent="0.3">
      <c r="A1717" s="1" t="s">
        <v>75</v>
      </c>
      <c r="B1717" s="1" t="s">
        <v>287</v>
      </c>
      <c r="C1717" s="1">
        <v>0.14699999999999999</v>
      </c>
      <c r="D1717" s="1">
        <v>9.5690631175097095E-3</v>
      </c>
      <c r="E1717" s="1" t="s">
        <v>337</v>
      </c>
      <c r="F1717" s="3">
        <v>37</v>
      </c>
      <c r="G1717" s="3">
        <v>24</v>
      </c>
      <c r="H1717">
        <f>VLOOKUP(A1717,Taul1!A2:C834,3)</f>
        <v>1</v>
      </c>
      <c r="I1717" t="str">
        <f>VLOOKUP(A1717,Taul1!A2:C834,2)</f>
        <v>Ei perusasteen jälkeistä tutkintoa, 20+ -vuotiaat miehet</v>
      </c>
      <c r="L1717" t="s">
        <v>1663</v>
      </c>
      <c r="M1717" t="str">
        <f t="shared" si="26"/>
        <v>37,24,1</v>
      </c>
      <c r="O1717">
        <f>VLOOKUP(B1717,Taul1!A2:C834,3)</f>
        <v>0</v>
      </c>
      <c r="P1717" t="str">
        <f>VLOOKUP(B1717,Taul1!A2:C834,2)</f>
        <v>Museo- ja näyttelytoiminta investointimenot yhteensä</v>
      </c>
    </row>
    <row r="1718" spans="1:16" ht="18" x14ac:dyDescent="0.3">
      <c r="A1718" s="1" t="s">
        <v>75</v>
      </c>
      <c r="B1718" s="1" t="s">
        <v>289</v>
      </c>
      <c r="C1718" s="1">
        <v>0.22</v>
      </c>
      <c r="D1718" s="1">
        <v>9.6133362390005099E-5</v>
      </c>
      <c r="E1718" s="1" t="s">
        <v>337</v>
      </c>
      <c r="F1718" s="3">
        <v>37</v>
      </c>
      <c r="G1718" s="3">
        <v>25</v>
      </c>
      <c r="H1718">
        <f>VLOOKUP(A1718,Taul1!A2:C834,3)</f>
        <v>1</v>
      </c>
      <c r="I1718" t="str">
        <f>VLOOKUP(A1718,Taul1!A2:C834,2)</f>
        <v>Ei perusasteen jälkeistä tutkintoa, 20+ -vuotiaat miehet</v>
      </c>
      <c r="L1718" t="s">
        <v>1663</v>
      </c>
      <c r="M1718" t="str">
        <f t="shared" si="26"/>
        <v>37,25,2</v>
      </c>
      <c r="O1718">
        <f>VLOOKUP(B1718,Taul1!A2:C834,3)</f>
        <v>0</v>
      </c>
      <c r="P1718" t="str">
        <f>VLOOKUP(B1718,Taul1!A2:C834,2)</f>
        <v>Teatteri-, tanssi- ja sirkustoiminta investointimenot yhteensä</v>
      </c>
    </row>
    <row r="1719" spans="1:16" ht="18" x14ac:dyDescent="0.3">
      <c r="A1719" s="1" t="s">
        <v>75</v>
      </c>
      <c r="B1719" s="1" t="s">
        <v>291</v>
      </c>
      <c r="C1719" s="1">
        <v>0.11700000000000001</v>
      </c>
      <c r="D1719" s="1">
        <v>3.9898853871041799E-2</v>
      </c>
      <c r="E1719" s="1" t="s">
        <v>337</v>
      </c>
      <c r="F1719" s="3">
        <v>37</v>
      </c>
      <c r="G1719" s="3">
        <v>26</v>
      </c>
      <c r="H1719">
        <f>VLOOKUP(A1719,Taul1!A2:C834,3)</f>
        <v>1</v>
      </c>
      <c r="I1719" t="str">
        <f>VLOOKUP(A1719,Taul1!A2:C834,2)</f>
        <v>Ei perusasteen jälkeistä tutkintoa, 20+ -vuotiaat miehet</v>
      </c>
      <c r="L1719" t="s">
        <v>1663</v>
      </c>
      <c r="M1719" t="str">
        <f t="shared" si="26"/>
        <v>37,26,1</v>
      </c>
      <c r="O1719">
        <f>VLOOKUP(B1719,Taul1!A2:C834,3)</f>
        <v>0</v>
      </c>
      <c r="P1719" t="str">
        <f>VLOOKUP(B1719,Taul1!A2:C834,2)</f>
        <v>Musiikkitoiminta investointimenot yhteensä</v>
      </c>
    </row>
    <row r="1720" spans="1:16" ht="18" x14ac:dyDescent="0.3">
      <c r="A1720" s="1" t="s">
        <v>75</v>
      </c>
      <c r="B1720" s="1" t="s">
        <v>293</v>
      </c>
      <c r="C1720" s="1">
        <v>0.10299999999999999</v>
      </c>
      <c r="D1720" s="1">
        <v>6.9505170081749904E-2</v>
      </c>
      <c r="E1720" s="1" t="s">
        <v>337</v>
      </c>
      <c r="F1720" s="3">
        <v>37</v>
      </c>
      <c r="G1720" s="3">
        <v>27</v>
      </c>
      <c r="H1720">
        <f>VLOOKUP(A1720,Taul1!A2:C834,3)</f>
        <v>1</v>
      </c>
      <c r="I1720" t="str">
        <f>VLOOKUP(A1720,Taul1!A2:C834,2)</f>
        <v>Ei perusasteen jälkeistä tutkintoa, 20+ -vuotiaat miehet</v>
      </c>
      <c r="L1720" t="s">
        <v>1663</v>
      </c>
      <c r="M1720" t="str">
        <f t="shared" si="26"/>
        <v>37,27,1</v>
      </c>
      <c r="O1720">
        <f>VLOOKUP(B1720,Taul1!A2:C834,3)</f>
        <v>0</v>
      </c>
      <c r="P1720" t="str">
        <f>VLOOKUP(B1720,Taul1!A2:C834,2)</f>
        <v>Muu kulttuuritoiminta investointimenot yhteensä</v>
      </c>
    </row>
    <row r="1721" spans="1:16" ht="18" x14ac:dyDescent="0.3">
      <c r="A1721" s="1" t="s">
        <v>75</v>
      </c>
      <c r="B1721" s="1" t="s">
        <v>295</v>
      </c>
      <c r="C1721" s="1">
        <v>-6.8000000000000005E-2</v>
      </c>
      <c r="D1721" s="1">
        <v>0.23534386508595201</v>
      </c>
      <c r="E1721" s="1" t="s">
        <v>337</v>
      </c>
      <c r="F1721" s="3">
        <v>37</v>
      </c>
      <c r="G1721" s="3">
        <v>28</v>
      </c>
      <c r="H1721">
        <f>VLOOKUP(A1721,Taul1!A2:C834,3)</f>
        <v>1</v>
      </c>
      <c r="I1721" t="str">
        <f>VLOOKUP(A1721,Taul1!A2:C834,2)</f>
        <v>Ei perusasteen jälkeistä tutkintoa, 20+ -vuotiaat miehet</v>
      </c>
      <c r="L1721" t="s">
        <v>1663</v>
      </c>
      <c r="M1721" t="str">
        <f t="shared" si="26"/>
        <v>37,28,-1</v>
      </c>
      <c r="O1721">
        <f>VLOOKUP(B1721,Taul1!A2:C834,3)</f>
        <v>0</v>
      </c>
      <c r="P1721" t="str">
        <f>VLOOKUP(B1721,Taul1!A2:C834,2)</f>
        <v>Opetus- ja kulttuuritoiminta yhteensä investointimenot yhteensä</v>
      </c>
    </row>
    <row r="1722" spans="1:16" ht="18" x14ac:dyDescent="0.3">
      <c r="A1722" s="1" t="s">
        <v>75</v>
      </c>
      <c r="B1722" s="1" t="s">
        <v>297</v>
      </c>
      <c r="C1722" s="1">
        <v>9.8000000000000004E-2</v>
      </c>
      <c r="D1722" s="1">
        <v>8.5303736425115503E-2</v>
      </c>
      <c r="E1722" s="1" t="s">
        <v>337</v>
      </c>
      <c r="F1722" s="3">
        <v>37</v>
      </c>
      <c r="G1722" s="3">
        <v>29</v>
      </c>
      <c r="H1722">
        <f>VLOOKUP(A1722,Taul1!A2:C834,3)</f>
        <v>1</v>
      </c>
      <c r="I1722" t="str">
        <f>VLOOKUP(A1722,Taul1!A2:C834,2)</f>
        <v>Ei perusasteen jälkeistä tutkintoa, 20+ -vuotiaat miehet</v>
      </c>
      <c r="L1722" t="s">
        <v>1663</v>
      </c>
      <c r="M1722" t="str">
        <f t="shared" si="26"/>
        <v>37,29,0</v>
      </c>
      <c r="O1722">
        <f>VLOOKUP(B1722,Taul1!A2:C834,3)</f>
        <v>0</v>
      </c>
      <c r="P1722" t="str">
        <f>VLOOKUP(B1722,Taul1!A2:C834,2)</f>
        <v>Yhdyskuntasuunnittelu investointimenot yhteensä</v>
      </c>
    </row>
    <row r="1723" spans="1:16" ht="18" x14ac:dyDescent="0.3">
      <c r="A1723" s="1" t="s">
        <v>75</v>
      </c>
      <c r="B1723" s="1" t="s">
        <v>299</v>
      </c>
      <c r="C1723" s="1">
        <v>4.2999999999999997E-2</v>
      </c>
      <c r="D1723" s="1">
        <v>0.45431875657286103</v>
      </c>
      <c r="E1723" s="1" t="s">
        <v>337</v>
      </c>
      <c r="F1723" s="3">
        <v>37</v>
      </c>
      <c r="G1723" s="3">
        <v>30</v>
      </c>
      <c r="H1723">
        <f>VLOOKUP(A1723,Taul1!A2:C834,3)</f>
        <v>1</v>
      </c>
      <c r="I1723" t="str">
        <f>VLOOKUP(A1723,Taul1!A2:C834,2)</f>
        <v>Ei perusasteen jälkeistä tutkintoa, 20+ -vuotiaat miehet</v>
      </c>
      <c r="L1723" t="s">
        <v>1663</v>
      </c>
      <c r="M1723" t="str">
        <f t="shared" si="26"/>
        <v>37,30,0</v>
      </c>
      <c r="O1723">
        <f>VLOOKUP(B1723,Taul1!A2:C834,3)</f>
        <v>0</v>
      </c>
      <c r="P1723" t="str">
        <f>VLOOKUP(B1723,Taul1!A2:C834,2)</f>
        <v>Rakennusvalvonta investointimenot yhteensä</v>
      </c>
    </row>
    <row r="1724" spans="1:16" ht="18" x14ac:dyDescent="0.3">
      <c r="A1724" s="1" t="s">
        <v>75</v>
      </c>
      <c r="B1724" s="1" t="s">
        <v>301</v>
      </c>
      <c r="C1724" s="1">
        <v>0.219</v>
      </c>
      <c r="D1724" s="1">
        <v>1.04184201155987E-4</v>
      </c>
      <c r="E1724" s="1" t="s">
        <v>337</v>
      </c>
      <c r="F1724" s="3">
        <v>37</v>
      </c>
      <c r="G1724" s="3">
        <v>31</v>
      </c>
      <c r="H1724">
        <f>VLOOKUP(A1724,Taul1!A2:C834,3)</f>
        <v>1</v>
      </c>
      <c r="I1724" t="str">
        <f>VLOOKUP(A1724,Taul1!A2:C834,2)</f>
        <v>Ei perusasteen jälkeistä tutkintoa, 20+ -vuotiaat miehet</v>
      </c>
      <c r="L1724" t="s">
        <v>1663</v>
      </c>
      <c r="M1724" t="str">
        <f t="shared" si="26"/>
        <v>37,31,2</v>
      </c>
      <c r="O1724">
        <f>VLOOKUP(B1724,Taul1!A2:C834,3)</f>
        <v>0</v>
      </c>
      <c r="P1724" t="str">
        <f>VLOOKUP(B1724,Taul1!A2:C834,2)</f>
        <v>Ympäristön huolto investointimenot yhteensä</v>
      </c>
    </row>
    <row r="1725" spans="1:16" ht="18" x14ac:dyDescent="0.3">
      <c r="A1725" s="1" t="s">
        <v>75</v>
      </c>
      <c r="B1725" s="1" t="s">
        <v>303</v>
      </c>
      <c r="C1725" s="1">
        <v>-0.187</v>
      </c>
      <c r="D1725" s="1">
        <v>9.5457992182401696E-4</v>
      </c>
      <c r="E1725" s="1" t="s">
        <v>337</v>
      </c>
      <c r="F1725" s="3">
        <v>37</v>
      </c>
      <c r="G1725" s="3">
        <v>32</v>
      </c>
      <c r="H1725">
        <f>VLOOKUP(A1725,Taul1!A2:C834,3)</f>
        <v>1</v>
      </c>
      <c r="I1725" t="str">
        <f>VLOOKUP(A1725,Taul1!A2:C834,2)</f>
        <v>Ei perusasteen jälkeistä tutkintoa, 20+ -vuotiaat miehet</v>
      </c>
      <c r="L1725" t="s">
        <v>1663</v>
      </c>
      <c r="M1725" t="str">
        <f t="shared" si="26"/>
        <v>37,32,-2</v>
      </c>
      <c r="O1725">
        <f>VLOOKUP(B1725,Taul1!A2:C834,3)</f>
        <v>0</v>
      </c>
      <c r="P1725" t="str">
        <f>VLOOKUP(B1725,Taul1!A2:C834,2)</f>
        <v>Liikenneväylät investointimenot yhteensä</v>
      </c>
    </row>
    <row r="1726" spans="1:16" ht="18" x14ac:dyDescent="0.3">
      <c r="A1726" s="1" t="s">
        <v>75</v>
      </c>
      <c r="B1726" s="1" t="s">
        <v>305</v>
      </c>
      <c r="C1726" s="1">
        <v>-0.05</v>
      </c>
      <c r="D1726" s="1">
        <v>0.38268428378536501</v>
      </c>
      <c r="E1726" s="1" t="s">
        <v>337</v>
      </c>
      <c r="F1726" s="3">
        <v>37</v>
      </c>
      <c r="G1726" s="3">
        <v>33</v>
      </c>
      <c r="H1726">
        <f>VLOOKUP(A1726,Taul1!A2:C834,3)</f>
        <v>1</v>
      </c>
      <c r="I1726" t="str">
        <f>VLOOKUP(A1726,Taul1!A2:C834,2)</f>
        <v>Ei perusasteen jälkeistä tutkintoa, 20+ -vuotiaat miehet</v>
      </c>
      <c r="L1726" t="s">
        <v>1663</v>
      </c>
      <c r="M1726" t="str">
        <f t="shared" si="26"/>
        <v>37,33,-1</v>
      </c>
      <c r="O1726">
        <f>VLOOKUP(B1726,Taul1!A2:C834,3)</f>
        <v>0</v>
      </c>
      <c r="P1726" t="str">
        <f>VLOOKUP(B1726,Taul1!A2:C834,2)</f>
        <v>Puistot ja yleiset alueet investointimenot yhteensä</v>
      </c>
    </row>
    <row r="1727" spans="1:16" ht="18" x14ac:dyDescent="0.3">
      <c r="A1727" s="1" t="s">
        <v>75</v>
      </c>
      <c r="B1727" s="1" t="s">
        <v>307</v>
      </c>
      <c r="C1727" s="1">
        <v>0.20599999999999999</v>
      </c>
      <c r="D1727" s="1">
        <v>2.60659201599677E-4</v>
      </c>
      <c r="E1727" s="1" t="s">
        <v>337</v>
      </c>
      <c r="F1727" s="3">
        <v>37</v>
      </c>
      <c r="G1727" s="3">
        <v>34</v>
      </c>
      <c r="H1727">
        <f>VLOOKUP(A1727,Taul1!A2:C834,3)</f>
        <v>1</v>
      </c>
      <c r="I1727" t="str">
        <f>VLOOKUP(A1727,Taul1!A2:C834,2)</f>
        <v>Ei perusasteen jälkeistä tutkintoa, 20+ -vuotiaat miehet</v>
      </c>
      <c r="L1727" t="s">
        <v>1663</v>
      </c>
      <c r="M1727" t="str">
        <f t="shared" si="26"/>
        <v>37,34,2</v>
      </c>
      <c r="O1727">
        <f>VLOOKUP(B1727,Taul1!A2:C834,3)</f>
        <v>0</v>
      </c>
      <c r="P1727" t="str">
        <f>VLOOKUP(B1727,Taul1!A2:C834,2)</f>
        <v>Palo- ja pelastustoiminta investointimenot yhteensä</v>
      </c>
    </row>
    <row r="1728" spans="1:16" ht="18" x14ac:dyDescent="0.3">
      <c r="A1728" s="1" t="s">
        <v>75</v>
      </c>
      <c r="B1728" s="1" t="s">
        <v>309</v>
      </c>
      <c r="C1728" s="1">
        <v>2E-3</v>
      </c>
      <c r="D1728" s="1">
        <v>0.97895100422744796</v>
      </c>
      <c r="E1728" s="1" t="s">
        <v>337</v>
      </c>
      <c r="F1728" s="3">
        <v>37</v>
      </c>
      <c r="G1728" s="3">
        <v>35</v>
      </c>
      <c r="H1728">
        <f>VLOOKUP(A1728,Taul1!A2:C834,3)</f>
        <v>1</v>
      </c>
      <c r="I1728" t="str">
        <f>VLOOKUP(A1728,Taul1!A2:C834,2)</f>
        <v>Ei perusasteen jälkeistä tutkintoa, 20+ -vuotiaat miehet</v>
      </c>
      <c r="L1728" t="s">
        <v>1663</v>
      </c>
      <c r="M1728" t="str">
        <f t="shared" si="26"/>
        <v>37,35,0</v>
      </c>
      <c r="O1728">
        <f>VLOOKUP(B1728,Taul1!A2:C834,3)</f>
        <v>0</v>
      </c>
      <c r="P1728" t="str">
        <f>VLOOKUP(B1728,Taul1!A2:C834,2)</f>
        <v>Lomituspalvelut investointimenot yhteensä</v>
      </c>
    </row>
    <row r="1729" spans="1:16" ht="18" x14ac:dyDescent="0.3">
      <c r="A1729" s="1" t="s">
        <v>75</v>
      </c>
      <c r="B1729" s="1" t="s">
        <v>311</v>
      </c>
      <c r="C1729" s="1">
        <v>-1.2E-2</v>
      </c>
      <c r="D1729" s="1">
        <v>0.83219112131889506</v>
      </c>
      <c r="E1729" s="1" t="s">
        <v>337</v>
      </c>
      <c r="F1729" s="3">
        <v>37</v>
      </c>
      <c r="G1729" s="3">
        <v>36</v>
      </c>
      <c r="H1729">
        <f>VLOOKUP(A1729,Taul1!A2:C834,3)</f>
        <v>1</v>
      </c>
      <c r="I1729" t="str">
        <f>VLOOKUP(A1729,Taul1!A2:C834,2)</f>
        <v>Ei perusasteen jälkeistä tutkintoa, 20+ -vuotiaat miehet</v>
      </c>
      <c r="L1729" t="s">
        <v>1663</v>
      </c>
      <c r="M1729" t="str">
        <f t="shared" si="26"/>
        <v>37,36,-1</v>
      </c>
      <c r="O1729">
        <f>VLOOKUP(B1729,Taul1!A2:C834,3)</f>
        <v>0</v>
      </c>
      <c r="P1729" t="str">
        <f>VLOOKUP(B1729,Taul1!A2:C834,2)</f>
        <v>Tila- ja vuokrauspalvelut investointimenot yhteensä</v>
      </c>
    </row>
    <row r="1730" spans="1:16" ht="18" x14ac:dyDescent="0.3">
      <c r="A1730" s="1" t="s">
        <v>75</v>
      </c>
      <c r="B1730" s="1" t="s">
        <v>313</v>
      </c>
      <c r="C1730" s="1">
        <v>7.3999999999999996E-2</v>
      </c>
      <c r="D1730" s="1">
        <v>0.19593746124212899</v>
      </c>
      <c r="E1730" s="1" t="s">
        <v>337</v>
      </c>
      <c r="F1730" s="3">
        <v>37</v>
      </c>
      <c r="G1730" s="3">
        <v>37</v>
      </c>
      <c r="H1730">
        <f>VLOOKUP(A1730,Taul1!A2:C834,3)</f>
        <v>1</v>
      </c>
      <c r="I1730" t="str">
        <f>VLOOKUP(A1730,Taul1!A2:C834,2)</f>
        <v>Ei perusasteen jälkeistä tutkintoa, 20+ -vuotiaat miehet</v>
      </c>
      <c r="L1730" t="s">
        <v>1663</v>
      </c>
      <c r="M1730" t="str">
        <f t="shared" si="26"/>
        <v>37,37,0</v>
      </c>
      <c r="O1730">
        <f>VLOOKUP(B1730,Taul1!A2:C834,3)</f>
        <v>0</v>
      </c>
      <c r="P1730" t="str">
        <f>VLOOKUP(B1730,Taul1!A2:C834,2)</f>
        <v>Tukipalvelut investointimenot yhteensä</v>
      </c>
    </row>
    <row r="1731" spans="1:16" ht="18" x14ac:dyDescent="0.3">
      <c r="A1731" s="1" t="s">
        <v>75</v>
      </c>
      <c r="B1731" s="1" t="s">
        <v>315</v>
      </c>
      <c r="C1731" s="1">
        <v>0.109</v>
      </c>
      <c r="D1731" s="1">
        <v>5.4172450837821698E-2</v>
      </c>
      <c r="E1731" s="1" t="s">
        <v>337</v>
      </c>
      <c r="F1731" s="3">
        <v>37</v>
      </c>
      <c r="G1731" s="3">
        <v>38</v>
      </c>
      <c r="H1731">
        <f>VLOOKUP(A1731,Taul1!A2:C834,3)</f>
        <v>1</v>
      </c>
      <c r="I1731" t="str">
        <f>VLOOKUP(A1731,Taul1!A2:C834,2)</f>
        <v>Ei perusasteen jälkeistä tutkintoa, 20+ -vuotiaat miehet</v>
      </c>
      <c r="L1731" t="s">
        <v>1663</v>
      </c>
      <c r="M1731" t="str">
        <f t="shared" ref="M1731:M1794" si="27">F1731&amp;L1731&amp;G1731&amp;L1731&amp;INT(C1731*10)</f>
        <v>37,38,1</v>
      </c>
      <c r="O1731">
        <f>VLOOKUP(B1731,Taul1!A2:C834,3)</f>
        <v>0</v>
      </c>
      <c r="P1731" t="str">
        <f>VLOOKUP(B1731,Taul1!A2:C834,2)</f>
        <v>Elinkeinoelämän edistäminen investointimenot yhteensä</v>
      </c>
    </row>
    <row r="1732" spans="1:16" ht="18" x14ac:dyDescent="0.3">
      <c r="A1732" s="1" t="s">
        <v>75</v>
      </c>
      <c r="B1732" s="1" t="s">
        <v>317</v>
      </c>
      <c r="C1732" s="1">
        <v>-3.7999999999999999E-2</v>
      </c>
      <c r="D1732" s="1">
        <v>0.50099059058001305</v>
      </c>
      <c r="E1732" s="1" t="s">
        <v>337</v>
      </c>
      <c r="F1732" s="3">
        <v>37</v>
      </c>
      <c r="G1732" s="3">
        <v>39</v>
      </c>
      <c r="H1732">
        <f>VLOOKUP(A1732,Taul1!A2:C834,3)</f>
        <v>1</v>
      </c>
      <c r="I1732" t="str">
        <f>VLOOKUP(A1732,Taul1!A2:C834,2)</f>
        <v>Ei perusasteen jälkeistä tutkintoa, 20+ -vuotiaat miehet</v>
      </c>
      <c r="L1732" t="s">
        <v>1663</v>
      </c>
      <c r="M1732" t="str">
        <f t="shared" si="27"/>
        <v>37,39,-1</v>
      </c>
      <c r="O1732">
        <f>VLOOKUP(B1732,Taul1!A2:C834,3)</f>
        <v>0</v>
      </c>
      <c r="P1732" t="str">
        <f>VLOOKUP(B1732,Taul1!A2:C834,2)</f>
        <v>Vesihuolto investointimenot yhteensä</v>
      </c>
    </row>
    <row r="1733" spans="1:16" ht="18" x14ac:dyDescent="0.3">
      <c r="A1733" s="1" t="s">
        <v>75</v>
      </c>
      <c r="B1733" s="1" t="s">
        <v>319</v>
      </c>
      <c r="C1733" s="1">
        <v>6.2E-2</v>
      </c>
      <c r="D1733" s="1">
        <v>0.27300871843256602</v>
      </c>
      <c r="E1733" s="1" t="s">
        <v>337</v>
      </c>
      <c r="F1733" s="3">
        <v>37</v>
      </c>
      <c r="G1733" s="3">
        <v>40</v>
      </c>
      <c r="H1733">
        <f>VLOOKUP(A1733,Taul1!A2:C834,3)</f>
        <v>1</v>
      </c>
      <c r="I1733" t="str">
        <f>VLOOKUP(A1733,Taul1!A2:C834,2)</f>
        <v>Ei perusasteen jälkeistä tutkintoa, 20+ -vuotiaat miehet</v>
      </c>
      <c r="L1733" t="s">
        <v>1663</v>
      </c>
      <c r="M1733" t="str">
        <f t="shared" si="27"/>
        <v>37,40,0</v>
      </c>
      <c r="O1733">
        <f>VLOOKUP(B1733,Taul1!A2:C834,3)</f>
        <v>0</v>
      </c>
      <c r="P1733" t="str">
        <f>VLOOKUP(B1733,Taul1!A2:C834,2)</f>
        <v>Energiahuolto investointimenot yhteensä</v>
      </c>
    </row>
    <row r="1734" spans="1:16" ht="18" x14ac:dyDescent="0.3">
      <c r="A1734" s="1" t="s">
        <v>75</v>
      </c>
      <c r="B1734" s="1" t="s">
        <v>321</v>
      </c>
      <c r="C1734" s="1">
        <v>0.05</v>
      </c>
      <c r="D1734" s="1">
        <v>0.37720252580762698</v>
      </c>
      <c r="E1734" s="1" t="s">
        <v>337</v>
      </c>
      <c r="F1734" s="3">
        <v>37</v>
      </c>
      <c r="G1734" s="3">
        <v>41</v>
      </c>
      <c r="H1734">
        <f>VLOOKUP(A1734,Taul1!A2:C834,3)</f>
        <v>1</v>
      </c>
      <c r="I1734" t="str">
        <f>VLOOKUP(A1734,Taul1!A2:C834,2)</f>
        <v>Ei perusasteen jälkeistä tutkintoa, 20+ -vuotiaat miehet</v>
      </c>
      <c r="L1734" t="s">
        <v>1663</v>
      </c>
      <c r="M1734" t="str">
        <f t="shared" si="27"/>
        <v>37,41,0</v>
      </c>
      <c r="O1734">
        <f>VLOOKUP(B1734,Taul1!A2:C834,3)</f>
        <v>0</v>
      </c>
      <c r="P1734" t="str">
        <f>VLOOKUP(B1734,Taul1!A2:C834,2)</f>
        <v>Jätehuolto investointimenot yhteensä</v>
      </c>
    </row>
    <row r="1735" spans="1:16" ht="18" x14ac:dyDescent="0.3">
      <c r="A1735" s="1" t="s">
        <v>75</v>
      </c>
      <c r="B1735" s="1" t="s">
        <v>323</v>
      </c>
      <c r="C1735" s="1">
        <v>0.17699999999999999</v>
      </c>
      <c r="D1735" s="1">
        <v>1.7405173656643801E-3</v>
      </c>
      <c r="E1735" s="1" t="s">
        <v>337</v>
      </c>
      <c r="F1735" s="3">
        <v>37</v>
      </c>
      <c r="G1735" s="3">
        <v>42</v>
      </c>
      <c r="H1735">
        <f>VLOOKUP(A1735,Taul1!A2:C834,3)</f>
        <v>1</v>
      </c>
      <c r="I1735" t="str">
        <f>VLOOKUP(A1735,Taul1!A2:C834,2)</f>
        <v>Ei perusasteen jälkeistä tutkintoa, 20+ -vuotiaat miehet</v>
      </c>
      <c r="L1735" t="s">
        <v>1663</v>
      </c>
      <c r="M1735" t="str">
        <f t="shared" si="27"/>
        <v>37,42,1</v>
      </c>
      <c r="O1735">
        <f>VLOOKUP(B1735,Taul1!A2:C834,3)</f>
        <v>0</v>
      </c>
      <c r="P1735" t="str">
        <f>VLOOKUP(B1735,Taul1!A2:C834,2)</f>
        <v>Joukkoliikenne investointimenot yhteensä</v>
      </c>
    </row>
    <row r="1736" spans="1:16" ht="18" x14ac:dyDescent="0.3">
      <c r="A1736" s="1" t="s">
        <v>75</v>
      </c>
      <c r="B1736" s="1" t="s">
        <v>325</v>
      </c>
      <c r="C1736" s="1">
        <v>5.8999999999999997E-2</v>
      </c>
      <c r="D1736" s="1">
        <v>0.30151323545374398</v>
      </c>
      <c r="E1736" s="1" t="s">
        <v>337</v>
      </c>
      <c r="F1736" s="3">
        <v>37</v>
      </c>
      <c r="G1736" s="3">
        <v>43</v>
      </c>
      <c r="H1736">
        <f>VLOOKUP(A1736,Taul1!A2:C834,3)</f>
        <v>1</v>
      </c>
      <c r="I1736" t="str">
        <f>VLOOKUP(A1736,Taul1!A2:C834,2)</f>
        <v>Ei perusasteen jälkeistä tutkintoa, 20+ -vuotiaat miehet</v>
      </c>
      <c r="L1736" t="s">
        <v>1663</v>
      </c>
      <c r="M1736" t="str">
        <f t="shared" si="27"/>
        <v>37,43,0</v>
      </c>
      <c r="O1736">
        <f>VLOOKUP(B1736,Taul1!A2:C834,3)</f>
        <v>0</v>
      </c>
      <c r="P1736" t="str">
        <f>VLOOKUP(B1736,Taul1!A2:C834,2)</f>
        <v>Satamatoiminta investointimenot yhteensä</v>
      </c>
    </row>
    <row r="1737" spans="1:16" ht="18" x14ac:dyDescent="0.3">
      <c r="A1737" s="1" t="s">
        <v>75</v>
      </c>
      <c r="B1737" s="1" t="s">
        <v>327</v>
      </c>
      <c r="C1737" s="1">
        <v>1E-3</v>
      </c>
      <c r="D1737" s="1">
        <v>0.98421697360461002</v>
      </c>
      <c r="E1737" s="1" t="s">
        <v>337</v>
      </c>
      <c r="F1737" s="3">
        <v>37</v>
      </c>
      <c r="G1737" s="3">
        <v>44</v>
      </c>
      <c r="H1737">
        <f>VLOOKUP(A1737,Taul1!A2:C834,3)</f>
        <v>1</v>
      </c>
      <c r="I1737" t="str">
        <f>VLOOKUP(A1737,Taul1!A2:C834,2)</f>
        <v>Ei perusasteen jälkeistä tutkintoa, 20+ -vuotiaat miehet</v>
      </c>
      <c r="L1737" t="s">
        <v>1663</v>
      </c>
      <c r="M1737" t="str">
        <f t="shared" si="27"/>
        <v>37,44,0</v>
      </c>
      <c r="O1737">
        <f>VLOOKUP(B1737,Taul1!A2:C834,3)</f>
        <v>0</v>
      </c>
      <c r="P1737" t="str">
        <f>VLOOKUP(B1737,Taul1!A2:C834,2)</f>
        <v>Maa- ja metsätilat investointimenot yhteensä</v>
      </c>
    </row>
    <row r="1738" spans="1:16" ht="18" x14ac:dyDescent="0.3">
      <c r="A1738" s="1" t="s">
        <v>75</v>
      </c>
      <c r="B1738" s="1" t="s">
        <v>329</v>
      </c>
      <c r="C1738" s="1">
        <v>6.0000000000000001E-3</v>
      </c>
      <c r="D1738" s="1">
        <v>0.92020808273480403</v>
      </c>
      <c r="E1738" s="1" t="s">
        <v>337</v>
      </c>
      <c r="F1738" s="3">
        <v>37</v>
      </c>
      <c r="G1738" s="3">
        <v>45</v>
      </c>
      <c r="H1738">
        <f>VLOOKUP(A1738,Taul1!A2:C834,3)</f>
        <v>1</v>
      </c>
      <c r="I1738" t="str">
        <f>VLOOKUP(A1738,Taul1!A2:C834,2)</f>
        <v>Ei perusasteen jälkeistä tutkintoa, 20+ -vuotiaat miehet</v>
      </c>
      <c r="L1738" t="s">
        <v>1663</v>
      </c>
      <c r="M1738" t="str">
        <f t="shared" si="27"/>
        <v>37,45,0</v>
      </c>
      <c r="O1738">
        <f>VLOOKUP(B1738,Taul1!A2:C834,3)</f>
        <v>0</v>
      </c>
      <c r="P1738" t="str">
        <f>VLOOKUP(B1738,Taul1!A2:C834,2)</f>
        <v>Muu toiminta investointimenot yhteensä</v>
      </c>
    </row>
    <row r="1739" spans="1:16" ht="18" x14ac:dyDescent="0.3">
      <c r="A1739" s="1" t="s">
        <v>75</v>
      </c>
      <c r="B1739" s="1" t="s">
        <v>331</v>
      </c>
      <c r="C1739" s="1">
        <v>-8.4000000000000005E-2</v>
      </c>
      <c r="D1739" s="1">
        <v>0.13843559398812899</v>
      </c>
      <c r="E1739" s="1" t="s">
        <v>337</v>
      </c>
      <c r="F1739" s="3">
        <v>37</v>
      </c>
      <c r="G1739" s="3">
        <v>46</v>
      </c>
      <c r="H1739">
        <f>VLOOKUP(A1739,Taul1!A2:C834,3)</f>
        <v>1</v>
      </c>
      <c r="I1739" t="str">
        <f>VLOOKUP(A1739,Taul1!A2:C834,2)</f>
        <v>Ei perusasteen jälkeistä tutkintoa, 20+ -vuotiaat miehet</v>
      </c>
      <c r="L1739" t="s">
        <v>1663</v>
      </c>
      <c r="M1739" t="str">
        <f t="shared" si="27"/>
        <v>37,46,-1</v>
      </c>
      <c r="O1739">
        <f>VLOOKUP(B1739,Taul1!A2:C834,3)</f>
        <v>0</v>
      </c>
      <c r="P1739" t="str">
        <f>VLOOKUP(B1739,Taul1!A2:C834,2)</f>
        <v>Investoinnit yhteensä  investointimenot yhteensä</v>
      </c>
    </row>
    <row r="1740" spans="1:16" ht="18" x14ac:dyDescent="0.3">
      <c r="A1740" s="1" t="s">
        <v>75</v>
      </c>
      <c r="B1740" s="1" t="s">
        <v>117</v>
      </c>
      <c r="C1740" s="1">
        <v>0.14499999999999999</v>
      </c>
      <c r="D1740" s="1">
        <v>1.0644923937674799E-2</v>
      </c>
      <c r="E1740" s="1" t="s">
        <v>337</v>
      </c>
      <c r="F1740" s="3">
        <v>37</v>
      </c>
      <c r="G1740" s="3">
        <v>47</v>
      </c>
      <c r="H1740">
        <f>VLOOKUP(A1740,Taul1!A2:C834,3)</f>
        <v>1</v>
      </c>
      <c r="I1740" t="str">
        <f>VLOOKUP(A1740,Taul1!A2:C834,2)</f>
        <v>Ei perusasteen jälkeistä tutkintoa, 20+ -vuotiaat miehet</v>
      </c>
      <c r="L1740" t="s">
        <v>1663</v>
      </c>
      <c r="M1740" t="str">
        <f t="shared" si="27"/>
        <v>37,47,1</v>
      </c>
      <c r="O1740">
        <f>VLOOKUP(B1740,Taul1!A2:C834,3)</f>
        <v>0</v>
      </c>
      <c r="P1740" t="str">
        <f>VLOOKUP(B1740,Taul1!A2:C834,2)</f>
        <v>Taloudellinen huoltosuhde</v>
      </c>
    </row>
    <row r="1741" spans="1:16" ht="18" x14ac:dyDescent="0.3">
      <c r="A1741" s="1" t="s">
        <v>77</v>
      </c>
      <c r="B1741" s="1" t="s">
        <v>241</v>
      </c>
      <c r="C1741" s="1">
        <v>1.7999999999999999E-2</v>
      </c>
      <c r="D1741" s="1">
        <v>0.75789444570428</v>
      </c>
      <c r="E1741" s="1" t="s">
        <v>337</v>
      </c>
      <c r="F1741" s="3">
        <v>38</v>
      </c>
      <c r="G1741" s="3">
        <v>1</v>
      </c>
      <c r="H1741">
        <f>VLOOKUP(A1741,Taul1!A2:C834,3)</f>
        <v>1</v>
      </c>
      <c r="I1741" t="str">
        <f>VLOOKUP(A1741,Taul1!A2:C834,2)</f>
        <v>Ei perusasteen jälkeistä tutkintoa, 20+ -vuotiaat naiset</v>
      </c>
      <c r="L1741" t="s">
        <v>1663</v>
      </c>
      <c r="M1741" t="str">
        <f t="shared" si="27"/>
        <v>38,1,0</v>
      </c>
      <c r="O1741">
        <f>VLOOKUP(B1741,Taul1!A2:C834,3)</f>
        <v>0</v>
      </c>
      <c r="P1741" t="str">
        <f>VLOOKUP(B1741,Taul1!A2:C834,2)</f>
        <v>Yleishallinto investointimenot yhteensä</v>
      </c>
    </row>
    <row r="1742" spans="1:16" ht="18" x14ac:dyDescent="0.3">
      <c r="A1742" s="1" t="s">
        <v>77</v>
      </c>
      <c r="B1742" s="1" t="s">
        <v>243</v>
      </c>
      <c r="C1742" s="1">
        <v>0.19800000000000001</v>
      </c>
      <c r="D1742" s="1">
        <v>4.56489285711847E-4</v>
      </c>
      <c r="E1742" s="1" t="s">
        <v>337</v>
      </c>
      <c r="F1742" s="3">
        <v>38</v>
      </c>
      <c r="G1742" s="3">
        <v>2</v>
      </c>
      <c r="H1742">
        <f>VLOOKUP(A1742,Taul1!A2:C834,3)</f>
        <v>1</v>
      </c>
      <c r="I1742" t="str">
        <f>VLOOKUP(A1742,Taul1!A2:C834,2)</f>
        <v>Ei perusasteen jälkeistä tutkintoa, 20+ -vuotiaat naiset</v>
      </c>
      <c r="L1742" t="s">
        <v>1663</v>
      </c>
      <c r="M1742" t="str">
        <f t="shared" si="27"/>
        <v>38,2,1</v>
      </c>
      <c r="O1742">
        <f>VLOOKUP(B1742,Taul1!A2:C834,3)</f>
        <v>0</v>
      </c>
      <c r="P1742" t="str">
        <f>VLOOKUP(B1742,Taul1!A2:C834,2)</f>
        <v>Lasten ja perheiden palvelut investointimenot yhteensä</v>
      </c>
    </row>
    <row r="1743" spans="1:16" ht="18" x14ac:dyDescent="0.3">
      <c r="A1743" s="1" t="s">
        <v>77</v>
      </c>
      <c r="B1743" s="1" t="s">
        <v>245</v>
      </c>
      <c r="C1743" s="1">
        <v>0.13900000000000001</v>
      </c>
      <c r="D1743" s="1">
        <v>1.46086247987555E-2</v>
      </c>
      <c r="E1743" s="1" t="s">
        <v>337</v>
      </c>
      <c r="F1743" s="3">
        <v>38</v>
      </c>
      <c r="G1743" s="3">
        <v>3</v>
      </c>
      <c r="H1743">
        <f>VLOOKUP(A1743,Taul1!A2:C834,3)</f>
        <v>1</v>
      </c>
      <c r="I1743" t="str">
        <f>VLOOKUP(A1743,Taul1!A2:C834,2)</f>
        <v>Ei perusasteen jälkeistä tutkintoa, 20+ -vuotiaat naiset</v>
      </c>
      <c r="L1743" t="s">
        <v>1663</v>
      </c>
      <c r="M1743" t="str">
        <f t="shared" si="27"/>
        <v>38,3,1</v>
      </c>
      <c r="O1743">
        <f>VLOOKUP(B1743,Taul1!A2:C834,3)</f>
        <v>0</v>
      </c>
      <c r="P1743" t="str">
        <f>VLOOKUP(B1743,Taul1!A2:C834,2)</f>
        <v>Ikääntyneiden palvelut investointimenot yhteensä</v>
      </c>
    </row>
    <row r="1744" spans="1:16" ht="18" x14ac:dyDescent="0.3">
      <c r="A1744" s="1" t="s">
        <v>77</v>
      </c>
      <c r="B1744" s="1" t="s">
        <v>247</v>
      </c>
      <c r="C1744" s="1">
        <v>0.27700000000000002</v>
      </c>
      <c r="D1744" s="2">
        <v>7.2619543145524503E-7</v>
      </c>
      <c r="E1744" s="1" t="s">
        <v>337</v>
      </c>
      <c r="F1744" s="3">
        <v>38</v>
      </c>
      <c r="G1744" s="3">
        <v>4</v>
      </c>
      <c r="H1744">
        <f>VLOOKUP(A1744,Taul1!A2:C834,3)</f>
        <v>1</v>
      </c>
      <c r="I1744" t="str">
        <f>VLOOKUP(A1744,Taul1!A2:C834,2)</f>
        <v>Ei perusasteen jälkeistä tutkintoa, 20+ -vuotiaat naiset</v>
      </c>
      <c r="L1744" t="s">
        <v>1663</v>
      </c>
      <c r="M1744" t="str">
        <f t="shared" si="27"/>
        <v>38,4,2</v>
      </c>
      <c r="O1744">
        <f>VLOOKUP(B1744,Taul1!A2:C834,3)</f>
        <v>0</v>
      </c>
      <c r="P1744" t="str">
        <f>VLOOKUP(B1744,Taul1!A2:C834,2)</f>
        <v>Vammaisten palvelut investointimenot yhteensä</v>
      </c>
    </row>
    <row r="1745" spans="1:16" ht="18" x14ac:dyDescent="0.3">
      <c r="A1745" s="1" t="s">
        <v>77</v>
      </c>
      <c r="B1745" s="1" t="s">
        <v>249</v>
      </c>
      <c r="C1745" s="1">
        <v>0.107</v>
      </c>
      <c r="D1745" s="1">
        <v>6.0519621342726197E-2</v>
      </c>
      <c r="E1745" s="1" t="s">
        <v>337</v>
      </c>
      <c r="F1745" s="3">
        <v>38</v>
      </c>
      <c r="G1745" s="3">
        <v>5</v>
      </c>
      <c r="H1745">
        <f>VLOOKUP(A1745,Taul1!A2:C834,3)</f>
        <v>1</v>
      </c>
      <c r="I1745" t="str">
        <f>VLOOKUP(A1745,Taul1!A2:C834,2)</f>
        <v>Ei perusasteen jälkeistä tutkintoa, 20+ -vuotiaat naiset</v>
      </c>
      <c r="L1745" t="s">
        <v>1663</v>
      </c>
      <c r="M1745" t="str">
        <f t="shared" si="27"/>
        <v>38,5,1</v>
      </c>
      <c r="O1745">
        <f>VLOOKUP(B1745,Taul1!A2:C834,3)</f>
        <v>0</v>
      </c>
      <c r="P1745" t="str">
        <f>VLOOKUP(B1745,Taul1!A2:C834,2)</f>
        <v>Kotihoito investointimenot yhteensä</v>
      </c>
    </row>
    <row r="1746" spans="1:16" ht="18" x14ac:dyDescent="0.3">
      <c r="A1746" s="1" t="s">
        <v>77</v>
      </c>
      <c r="B1746" s="1" t="s">
        <v>251</v>
      </c>
      <c r="C1746" s="1">
        <v>4.4999999999999998E-2</v>
      </c>
      <c r="D1746" s="1">
        <v>0.43019340031490899</v>
      </c>
      <c r="E1746" s="1" t="s">
        <v>337</v>
      </c>
      <c r="F1746" s="3">
        <v>38</v>
      </c>
      <c r="G1746" s="3">
        <v>6</v>
      </c>
      <c r="H1746">
        <f>VLOOKUP(A1746,Taul1!A2:C834,3)</f>
        <v>1</v>
      </c>
      <c r="I1746" t="str">
        <f>VLOOKUP(A1746,Taul1!A2:C834,2)</f>
        <v>Ei perusasteen jälkeistä tutkintoa, 20+ -vuotiaat naiset</v>
      </c>
      <c r="L1746" t="s">
        <v>1663</v>
      </c>
      <c r="M1746" t="str">
        <f t="shared" si="27"/>
        <v>38,6,0</v>
      </c>
      <c r="O1746">
        <f>VLOOKUP(B1746,Taul1!A2:C834,3)</f>
        <v>0</v>
      </c>
      <c r="P1746" t="str">
        <f>VLOOKUP(B1746,Taul1!A2:C834,2)</f>
        <v>Työllistymistä tukevat palvelut investointimenot yhteensä</v>
      </c>
    </row>
    <row r="1747" spans="1:16" ht="18" x14ac:dyDescent="0.3">
      <c r="A1747" s="1" t="s">
        <v>77</v>
      </c>
      <c r="B1747" s="1" t="s">
        <v>253</v>
      </c>
      <c r="C1747" s="1">
        <v>0.20499999999999999</v>
      </c>
      <c r="D1747" s="1">
        <v>2.7746313874343898E-4</v>
      </c>
      <c r="E1747" s="1" t="s">
        <v>337</v>
      </c>
      <c r="F1747" s="3">
        <v>38</v>
      </c>
      <c r="G1747" s="3">
        <v>7</v>
      </c>
      <c r="H1747">
        <f>VLOOKUP(A1747,Taul1!A2:C834,3)</f>
        <v>1</v>
      </c>
      <c r="I1747" t="str">
        <f>VLOOKUP(A1747,Taul1!A2:C834,2)</f>
        <v>Ei perusasteen jälkeistä tutkintoa, 20+ -vuotiaat naiset</v>
      </c>
      <c r="L1747" t="s">
        <v>1663</v>
      </c>
      <c r="M1747" t="str">
        <f t="shared" si="27"/>
        <v>38,7,2</v>
      </c>
      <c r="O1747">
        <f>VLOOKUP(B1747,Taul1!A2:C834,3)</f>
        <v>0</v>
      </c>
      <c r="P1747" t="str">
        <f>VLOOKUP(B1747,Taul1!A2:C834,2)</f>
        <v>Päihdehuollon erityispalvelut investointimenot yhteensä</v>
      </c>
    </row>
    <row r="1748" spans="1:16" ht="18" x14ac:dyDescent="0.3">
      <c r="A1748" s="1" t="s">
        <v>77</v>
      </c>
      <c r="B1748" s="1" t="s">
        <v>255</v>
      </c>
      <c r="C1748" s="1">
        <v>0.191</v>
      </c>
      <c r="D1748" s="1">
        <v>7.3434844360475895E-4</v>
      </c>
      <c r="E1748" s="1" t="s">
        <v>337</v>
      </c>
      <c r="F1748" s="3">
        <v>38</v>
      </c>
      <c r="G1748" s="3">
        <v>8</v>
      </c>
      <c r="H1748">
        <f>VLOOKUP(A1748,Taul1!A2:C834,3)</f>
        <v>1</v>
      </c>
      <c r="I1748" t="str">
        <f>VLOOKUP(A1748,Taul1!A2:C834,2)</f>
        <v>Ei perusasteen jälkeistä tutkintoa, 20+ -vuotiaat naiset</v>
      </c>
      <c r="L1748" t="s">
        <v>1663</v>
      </c>
      <c r="M1748" t="str">
        <f t="shared" si="27"/>
        <v>38,8,1</v>
      </c>
      <c r="O1748">
        <f>VLOOKUP(B1748,Taul1!A2:C834,3)</f>
        <v>0</v>
      </c>
      <c r="P1748" t="str">
        <f>VLOOKUP(B1748,Taul1!A2:C834,2)</f>
        <v>Perusterveydenhuolto investointimenot yhteensä</v>
      </c>
    </row>
    <row r="1749" spans="1:16" ht="18" x14ac:dyDescent="0.3">
      <c r="A1749" s="1" t="s">
        <v>77</v>
      </c>
      <c r="B1749" s="1" t="s">
        <v>257</v>
      </c>
      <c r="C1749" s="1">
        <v>0.20699999999999999</v>
      </c>
      <c r="D1749" s="1">
        <v>2.47538830386973E-4</v>
      </c>
      <c r="E1749" s="1" t="s">
        <v>337</v>
      </c>
      <c r="F1749" s="3">
        <v>38</v>
      </c>
      <c r="G1749" s="3">
        <v>9</v>
      </c>
      <c r="H1749">
        <f>VLOOKUP(A1749,Taul1!A2:C834,3)</f>
        <v>1</v>
      </c>
      <c r="I1749" t="str">
        <f>VLOOKUP(A1749,Taul1!A2:C834,2)</f>
        <v>Ei perusasteen jälkeistä tutkintoa, 20+ -vuotiaat naiset</v>
      </c>
      <c r="L1749" t="s">
        <v>1663</v>
      </c>
      <c r="M1749" t="str">
        <f t="shared" si="27"/>
        <v>38,9,2</v>
      </c>
      <c r="O1749">
        <f>VLOOKUP(B1749,Taul1!A2:C834,3)</f>
        <v>0</v>
      </c>
      <c r="P1749" t="str">
        <f>VLOOKUP(B1749,Taul1!A2:C834,2)</f>
        <v>Erikoissairaanhoito investointimenot yhteensä</v>
      </c>
    </row>
    <row r="1750" spans="1:16" ht="18" x14ac:dyDescent="0.3">
      <c r="A1750" s="1" t="s">
        <v>77</v>
      </c>
      <c r="B1750" s="1" t="s">
        <v>259</v>
      </c>
      <c r="C1750" s="1">
        <v>0.18</v>
      </c>
      <c r="D1750" s="1">
        <v>1.4583835743188201E-3</v>
      </c>
      <c r="E1750" s="1" t="s">
        <v>337</v>
      </c>
      <c r="F1750" s="3">
        <v>38</v>
      </c>
      <c r="G1750" s="3">
        <v>10</v>
      </c>
      <c r="H1750">
        <f>VLOOKUP(A1750,Taul1!A2:C834,3)</f>
        <v>1</v>
      </c>
      <c r="I1750" t="str">
        <f>VLOOKUP(A1750,Taul1!A2:C834,2)</f>
        <v>Ei perusasteen jälkeistä tutkintoa, 20+ -vuotiaat naiset</v>
      </c>
      <c r="L1750" t="s">
        <v>1663</v>
      </c>
      <c r="M1750" t="str">
        <f t="shared" si="27"/>
        <v>38,10,1</v>
      </c>
      <c r="O1750">
        <f>VLOOKUP(B1750,Taul1!A2:C834,3)</f>
        <v>0</v>
      </c>
      <c r="P1750" t="str">
        <f>VLOOKUP(B1750,Taul1!A2:C834,2)</f>
        <v>Ympäristöterveydenhuolto investointimenot yhteensä</v>
      </c>
    </row>
    <row r="1751" spans="1:16" ht="18" x14ac:dyDescent="0.3">
      <c r="A1751" s="1" t="s">
        <v>77</v>
      </c>
      <c r="B1751" s="1" t="s">
        <v>261</v>
      </c>
      <c r="C1751" s="1">
        <v>0.17299999999999999</v>
      </c>
      <c r="D1751" s="1">
        <v>2.1753982991189399E-3</v>
      </c>
      <c r="E1751" s="1" t="s">
        <v>337</v>
      </c>
      <c r="F1751" s="3">
        <v>38</v>
      </c>
      <c r="G1751" s="3">
        <v>11</v>
      </c>
      <c r="H1751">
        <f>VLOOKUP(A1751,Taul1!A2:C834,3)</f>
        <v>1</v>
      </c>
      <c r="I1751" t="str">
        <f>VLOOKUP(A1751,Taul1!A2:C834,2)</f>
        <v>Ei perusasteen jälkeistä tutkintoa, 20+ -vuotiaat naiset</v>
      </c>
      <c r="L1751" t="s">
        <v>1663</v>
      </c>
      <c r="M1751" t="str">
        <f t="shared" si="27"/>
        <v>38,11,1</v>
      </c>
      <c r="O1751">
        <f>VLOOKUP(B1751,Taul1!A2:C834,3)</f>
        <v>0</v>
      </c>
      <c r="P1751" t="str">
        <f>VLOOKUP(B1751,Taul1!A2:C834,2)</f>
        <v>Muu sosiaali- ja terveystoiminta investointimenot yhteensä</v>
      </c>
    </row>
    <row r="1752" spans="1:16" ht="18" x14ac:dyDescent="0.3">
      <c r="A1752" s="1" t="s">
        <v>77</v>
      </c>
      <c r="B1752" s="1" t="s">
        <v>263</v>
      </c>
      <c r="C1752" s="1">
        <v>0.161</v>
      </c>
      <c r="D1752" s="1">
        <v>4.5152749073119596E-3</v>
      </c>
      <c r="E1752" s="1" t="s">
        <v>337</v>
      </c>
      <c r="F1752" s="3">
        <v>38</v>
      </c>
      <c r="G1752" s="3">
        <v>12</v>
      </c>
      <c r="H1752">
        <f>VLOOKUP(A1752,Taul1!A2:C834,3)</f>
        <v>1</v>
      </c>
      <c r="I1752" t="str">
        <f>VLOOKUP(A1752,Taul1!A2:C834,2)</f>
        <v>Ei perusasteen jälkeistä tutkintoa, 20+ -vuotiaat naiset</v>
      </c>
      <c r="L1752" t="s">
        <v>1663</v>
      </c>
      <c r="M1752" t="str">
        <f t="shared" si="27"/>
        <v>38,12,1</v>
      </c>
      <c r="O1752">
        <f>VLOOKUP(B1752,Taul1!A2:C834,3)</f>
        <v>0</v>
      </c>
      <c r="P1752" t="str">
        <f>VLOOKUP(B1752,Taul1!A2:C834,2)</f>
        <v>Sosiaali- ja terveystoiminta yhteensä investointimenot yhteensä</v>
      </c>
    </row>
    <row r="1753" spans="1:16" ht="18" x14ac:dyDescent="0.3">
      <c r="A1753" s="1" t="s">
        <v>77</v>
      </c>
      <c r="B1753" s="1" t="s">
        <v>265</v>
      </c>
      <c r="C1753" s="1">
        <v>-1.7999999999999999E-2</v>
      </c>
      <c r="D1753" s="1">
        <v>0.75627045401525905</v>
      </c>
      <c r="E1753" s="1" t="s">
        <v>337</v>
      </c>
      <c r="F1753" s="3">
        <v>38</v>
      </c>
      <c r="G1753" s="3">
        <v>13</v>
      </c>
      <c r="H1753">
        <f>VLOOKUP(A1753,Taul1!A2:C834,3)</f>
        <v>1</v>
      </c>
      <c r="I1753" t="str">
        <f>VLOOKUP(A1753,Taul1!A2:C834,2)</f>
        <v>Ei perusasteen jälkeistä tutkintoa, 20+ -vuotiaat naiset</v>
      </c>
      <c r="L1753" t="s">
        <v>1663</v>
      </c>
      <c r="M1753" t="str">
        <f t="shared" si="27"/>
        <v>38,13,-1</v>
      </c>
      <c r="O1753">
        <f>VLOOKUP(B1753,Taul1!A2:C834,3)</f>
        <v>0</v>
      </c>
      <c r="P1753" t="str">
        <f>VLOOKUP(B1753,Taul1!A2:C834,2)</f>
        <v>Varhaiskasvatus investointimenot yhteensä</v>
      </c>
    </row>
    <row r="1754" spans="1:16" ht="18" x14ac:dyDescent="0.3">
      <c r="A1754" s="1" t="s">
        <v>77</v>
      </c>
      <c r="B1754" s="1" t="s">
        <v>267</v>
      </c>
      <c r="C1754" s="1">
        <v>0.17499999999999999</v>
      </c>
      <c r="D1754" s="1">
        <v>2.00536093479686E-3</v>
      </c>
      <c r="E1754" s="1" t="s">
        <v>337</v>
      </c>
      <c r="F1754" s="3">
        <v>38</v>
      </c>
      <c r="G1754" s="3">
        <v>14</v>
      </c>
      <c r="H1754">
        <f>VLOOKUP(A1754,Taul1!A2:C834,3)</f>
        <v>1</v>
      </c>
      <c r="I1754" t="str">
        <f>VLOOKUP(A1754,Taul1!A2:C834,2)</f>
        <v>Ei perusasteen jälkeistä tutkintoa, 20+ -vuotiaat naiset</v>
      </c>
      <c r="L1754" t="s">
        <v>1663</v>
      </c>
      <c r="M1754" t="str">
        <f t="shared" si="27"/>
        <v>38,14,1</v>
      </c>
      <c r="O1754">
        <f>VLOOKUP(B1754,Taul1!A2:C834,3)</f>
        <v>0</v>
      </c>
      <c r="P1754" t="str">
        <f>VLOOKUP(B1754,Taul1!A2:C834,2)</f>
        <v>Esiopetus investointimenot yhteensä</v>
      </c>
    </row>
    <row r="1755" spans="1:16" ht="18" x14ac:dyDescent="0.3">
      <c r="A1755" s="1" t="s">
        <v>77</v>
      </c>
      <c r="B1755" s="1" t="s">
        <v>269</v>
      </c>
      <c r="C1755" s="1">
        <v>-0.20599999999999999</v>
      </c>
      <c r="D1755" s="1">
        <v>2.64167614939969E-4</v>
      </c>
      <c r="E1755" s="1" t="s">
        <v>337</v>
      </c>
      <c r="F1755" s="3">
        <v>38</v>
      </c>
      <c r="G1755" s="3">
        <v>15</v>
      </c>
      <c r="H1755">
        <f>VLOOKUP(A1755,Taul1!A2:C834,3)</f>
        <v>1</v>
      </c>
      <c r="I1755" t="str">
        <f>VLOOKUP(A1755,Taul1!A2:C834,2)</f>
        <v>Ei perusasteen jälkeistä tutkintoa, 20+ -vuotiaat naiset</v>
      </c>
      <c r="L1755" t="s">
        <v>1663</v>
      </c>
      <c r="M1755" t="str">
        <f t="shared" si="27"/>
        <v>38,15,-3</v>
      </c>
      <c r="O1755">
        <f>VLOOKUP(B1755,Taul1!A2:C834,3)</f>
        <v>0</v>
      </c>
      <c r="P1755" t="str">
        <f>VLOOKUP(B1755,Taul1!A2:C834,2)</f>
        <v>Perusopetus investointimenot yhteensä</v>
      </c>
    </row>
    <row r="1756" spans="1:16" ht="18" x14ac:dyDescent="0.3">
      <c r="A1756" s="1" t="s">
        <v>77</v>
      </c>
      <c r="B1756" s="1" t="s">
        <v>271</v>
      </c>
      <c r="C1756" s="1">
        <v>0.25900000000000001</v>
      </c>
      <c r="D1756" s="1">
        <v>3.9746791588024496E-6</v>
      </c>
      <c r="E1756" s="1" t="s">
        <v>337</v>
      </c>
      <c r="F1756" s="3">
        <v>38</v>
      </c>
      <c r="G1756" s="3">
        <v>16</v>
      </c>
      <c r="H1756">
        <f>VLOOKUP(A1756,Taul1!A2:C834,3)</f>
        <v>1</v>
      </c>
      <c r="I1756" t="str">
        <f>VLOOKUP(A1756,Taul1!A2:C834,2)</f>
        <v>Ei perusasteen jälkeistä tutkintoa, 20+ -vuotiaat naiset</v>
      </c>
      <c r="L1756" t="s">
        <v>1663</v>
      </c>
      <c r="M1756" t="str">
        <f t="shared" si="27"/>
        <v>38,16,2</v>
      </c>
      <c r="O1756">
        <f>VLOOKUP(B1756,Taul1!A2:C834,3)</f>
        <v>0</v>
      </c>
      <c r="P1756" t="str">
        <f>VLOOKUP(B1756,Taul1!A2:C834,2)</f>
        <v>Lukiokoulutus investointimenot yhteensä</v>
      </c>
    </row>
    <row r="1757" spans="1:16" ht="18" x14ac:dyDescent="0.3">
      <c r="A1757" s="1" t="s">
        <v>77</v>
      </c>
      <c r="B1757" s="1" t="s">
        <v>273</v>
      </c>
      <c r="C1757" s="1">
        <v>0.26700000000000002</v>
      </c>
      <c r="D1757" s="1">
        <v>1.9084214503140001E-6</v>
      </c>
      <c r="E1757" s="1" t="s">
        <v>337</v>
      </c>
      <c r="F1757" s="3">
        <v>38</v>
      </c>
      <c r="G1757" s="3">
        <v>17</v>
      </c>
      <c r="H1757">
        <f>VLOOKUP(A1757,Taul1!A2:C834,3)</f>
        <v>1</v>
      </c>
      <c r="I1757" t="str">
        <f>VLOOKUP(A1757,Taul1!A2:C834,2)</f>
        <v>Ei perusasteen jälkeistä tutkintoa, 20+ -vuotiaat naiset</v>
      </c>
      <c r="L1757" t="s">
        <v>1663</v>
      </c>
      <c r="M1757" t="str">
        <f t="shared" si="27"/>
        <v>38,17,2</v>
      </c>
      <c r="O1757">
        <f>VLOOKUP(B1757,Taul1!A2:C834,3)</f>
        <v>0</v>
      </c>
      <c r="P1757" t="str">
        <f>VLOOKUP(B1757,Taul1!A2:C834,2)</f>
        <v>Ammatillinen koulutus investointimenot yhteensä</v>
      </c>
    </row>
    <row r="1758" spans="1:16" ht="18" x14ac:dyDescent="0.3">
      <c r="A1758" s="1" t="s">
        <v>77</v>
      </c>
      <c r="B1758" s="1" t="s">
        <v>275</v>
      </c>
      <c r="C1758" s="1">
        <v>0.14799999999999999</v>
      </c>
      <c r="D1758" s="1">
        <v>9.0679517290382892E-3</v>
      </c>
      <c r="E1758" s="1" t="s">
        <v>337</v>
      </c>
      <c r="F1758" s="3">
        <v>38</v>
      </c>
      <c r="G1758" s="3">
        <v>18</v>
      </c>
      <c r="H1758">
        <f>VLOOKUP(A1758,Taul1!A2:C834,3)</f>
        <v>1</v>
      </c>
      <c r="I1758" t="str">
        <f>VLOOKUP(A1758,Taul1!A2:C834,2)</f>
        <v>Ei perusasteen jälkeistä tutkintoa, 20+ -vuotiaat naiset</v>
      </c>
      <c r="L1758" t="s">
        <v>1663</v>
      </c>
      <c r="M1758" t="str">
        <f t="shared" si="27"/>
        <v>38,18,1</v>
      </c>
      <c r="O1758">
        <f>VLOOKUP(B1758,Taul1!A2:C834,3)</f>
        <v>0</v>
      </c>
      <c r="P1758" t="str">
        <f>VLOOKUP(B1758,Taul1!A2:C834,2)</f>
        <v>Kansalaisopistojen vapaa sivistystyö investointimenot yhteensä</v>
      </c>
    </row>
    <row r="1759" spans="1:16" ht="18" x14ac:dyDescent="0.3">
      <c r="A1759" s="1" t="s">
        <v>77</v>
      </c>
      <c r="B1759" s="1" t="s">
        <v>277</v>
      </c>
      <c r="C1759" s="1">
        <v>0.19700000000000001</v>
      </c>
      <c r="D1759" s="1">
        <v>4.9531411693171101E-4</v>
      </c>
      <c r="E1759" s="1" t="s">
        <v>337</v>
      </c>
      <c r="F1759" s="3">
        <v>38</v>
      </c>
      <c r="G1759" s="3">
        <v>19</v>
      </c>
      <c r="H1759">
        <f>VLOOKUP(A1759,Taul1!A2:C834,3)</f>
        <v>1</v>
      </c>
      <c r="I1759" t="str">
        <f>VLOOKUP(A1759,Taul1!A2:C834,2)</f>
        <v>Ei perusasteen jälkeistä tutkintoa, 20+ -vuotiaat naiset</v>
      </c>
      <c r="L1759" t="s">
        <v>1663</v>
      </c>
      <c r="M1759" t="str">
        <f t="shared" si="27"/>
        <v>38,19,1</v>
      </c>
      <c r="O1759">
        <f>VLOOKUP(B1759,Taul1!A2:C834,3)</f>
        <v>0</v>
      </c>
      <c r="P1759" t="str">
        <f>VLOOKUP(B1759,Taul1!A2:C834,2)</f>
        <v>Taiteen perusopetus investointimenot yhteensä</v>
      </c>
    </row>
    <row r="1760" spans="1:16" ht="18" x14ac:dyDescent="0.3">
      <c r="A1760" s="1" t="s">
        <v>77</v>
      </c>
      <c r="B1760" s="1" t="s">
        <v>279</v>
      </c>
      <c r="C1760" s="1">
        <v>0.13100000000000001</v>
      </c>
      <c r="D1760" s="1">
        <v>2.0690857703592899E-2</v>
      </c>
      <c r="E1760" s="1" t="s">
        <v>337</v>
      </c>
      <c r="F1760" s="3">
        <v>38</v>
      </c>
      <c r="G1760" s="3">
        <v>20</v>
      </c>
      <c r="H1760">
        <f>VLOOKUP(A1760,Taul1!A2:C834,3)</f>
        <v>1</v>
      </c>
      <c r="I1760" t="str">
        <f>VLOOKUP(A1760,Taul1!A2:C834,2)</f>
        <v>Ei perusasteen jälkeistä tutkintoa, 20+ -vuotiaat naiset</v>
      </c>
      <c r="L1760" t="s">
        <v>1663</v>
      </c>
      <c r="M1760" t="str">
        <f t="shared" si="27"/>
        <v>38,20,1</v>
      </c>
      <c r="O1760">
        <f>VLOOKUP(B1760,Taul1!A2:C834,3)</f>
        <v>0</v>
      </c>
      <c r="P1760" t="str">
        <f>VLOOKUP(B1760,Taul1!A2:C834,2)</f>
        <v>Muu opetustoiminta investointimenot yhteensä</v>
      </c>
    </row>
    <row r="1761" spans="1:16" ht="18" x14ac:dyDescent="0.3">
      <c r="A1761" s="1" t="s">
        <v>77</v>
      </c>
      <c r="B1761" s="1" t="s">
        <v>281</v>
      </c>
      <c r="C1761" s="1">
        <v>0.11700000000000001</v>
      </c>
      <c r="D1761" s="1">
        <v>3.9400697018162803E-2</v>
      </c>
      <c r="E1761" s="1" t="s">
        <v>337</v>
      </c>
      <c r="F1761" s="3">
        <v>38</v>
      </c>
      <c r="G1761" s="3">
        <v>21</v>
      </c>
      <c r="H1761">
        <f>VLOOKUP(A1761,Taul1!A2:C834,3)</f>
        <v>1</v>
      </c>
      <c r="I1761" t="str">
        <f>VLOOKUP(A1761,Taul1!A2:C834,2)</f>
        <v>Ei perusasteen jälkeistä tutkintoa, 20+ -vuotiaat naiset</v>
      </c>
      <c r="L1761" t="s">
        <v>1663</v>
      </c>
      <c r="M1761" t="str">
        <f t="shared" si="27"/>
        <v>38,21,1</v>
      </c>
      <c r="O1761">
        <f>VLOOKUP(B1761,Taul1!A2:C834,3)</f>
        <v>0</v>
      </c>
      <c r="P1761" t="str">
        <f>VLOOKUP(B1761,Taul1!A2:C834,2)</f>
        <v>Kirjastotoiminta investointimenot yhteensä</v>
      </c>
    </row>
    <row r="1762" spans="1:16" ht="18" x14ac:dyDescent="0.3">
      <c r="A1762" s="1" t="s">
        <v>77</v>
      </c>
      <c r="B1762" s="1" t="s">
        <v>283</v>
      </c>
      <c r="C1762" s="1">
        <v>-0.27</v>
      </c>
      <c r="D1762" s="1">
        <v>1.4162463310984899E-6</v>
      </c>
      <c r="E1762" s="1" t="s">
        <v>337</v>
      </c>
      <c r="F1762" s="3">
        <v>38</v>
      </c>
      <c r="G1762" s="3">
        <v>22</v>
      </c>
      <c r="H1762">
        <f>VLOOKUP(A1762,Taul1!A2:C834,3)</f>
        <v>1</v>
      </c>
      <c r="I1762" t="str">
        <f>VLOOKUP(A1762,Taul1!A2:C834,2)</f>
        <v>Ei perusasteen jälkeistä tutkintoa, 20+ -vuotiaat naiset</v>
      </c>
      <c r="L1762" t="s">
        <v>1663</v>
      </c>
      <c r="M1762" t="str">
        <f t="shared" si="27"/>
        <v>38,22,-3</v>
      </c>
      <c r="O1762">
        <f>VLOOKUP(B1762,Taul1!A2:C834,3)</f>
        <v>0</v>
      </c>
      <c r="P1762" t="str">
        <f>VLOOKUP(B1762,Taul1!A2:C834,2)</f>
        <v>Liikunta ja ulkoilu investointimenot yhteensä</v>
      </c>
    </row>
    <row r="1763" spans="1:16" ht="18" x14ac:dyDescent="0.3">
      <c r="A1763" s="1" t="s">
        <v>77</v>
      </c>
      <c r="B1763" s="1" t="s">
        <v>285</v>
      </c>
      <c r="C1763" s="1">
        <v>4.3999999999999997E-2</v>
      </c>
      <c r="D1763" s="1">
        <v>0.436536550154426</v>
      </c>
      <c r="E1763" s="1" t="s">
        <v>337</v>
      </c>
      <c r="F1763" s="3">
        <v>38</v>
      </c>
      <c r="G1763" s="3">
        <v>23</v>
      </c>
      <c r="H1763">
        <f>VLOOKUP(A1763,Taul1!A2:C834,3)</f>
        <v>1</v>
      </c>
      <c r="I1763" t="str">
        <f>VLOOKUP(A1763,Taul1!A2:C834,2)</f>
        <v>Ei perusasteen jälkeistä tutkintoa, 20+ -vuotiaat naiset</v>
      </c>
      <c r="L1763" t="s">
        <v>1663</v>
      </c>
      <c r="M1763" t="str">
        <f t="shared" si="27"/>
        <v>38,23,0</v>
      </c>
      <c r="O1763">
        <f>VLOOKUP(B1763,Taul1!A2:C834,3)</f>
        <v>0</v>
      </c>
      <c r="P1763" t="str">
        <f>VLOOKUP(B1763,Taul1!A2:C834,2)</f>
        <v>Nuorisotoiminta investointimenot yhteensä</v>
      </c>
    </row>
    <row r="1764" spans="1:16" ht="18" x14ac:dyDescent="0.3">
      <c r="A1764" s="1" t="s">
        <v>77</v>
      </c>
      <c r="B1764" s="1" t="s">
        <v>287</v>
      </c>
      <c r="C1764" s="1">
        <v>0.20499999999999999</v>
      </c>
      <c r="D1764" s="1">
        <v>2.8423080575723498E-4</v>
      </c>
      <c r="E1764" s="1" t="s">
        <v>337</v>
      </c>
      <c r="F1764" s="3">
        <v>38</v>
      </c>
      <c r="G1764" s="3">
        <v>24</v>
      </c>
      <c r="H1764">
        <f>VLOOKUP(A1764,Taul1!A2:C834,3)</f>
        <v>1</v>
      </c>
      <c r="I1764" t="str">
        <f>VLOOKUP(A1764,Taul1!A2:C834,2)</f>
        <v>Ei perusasteen jälkeistä tutkintoa, 20+ -vuotiaat naiset</v>
      </c>
      <c r="L1764" t="s">
        <v>1663</v>
      </c>
      <c r="M1764" t="str">
        <f t="shared" si="27"/>
        <v>38,24,2</v>
      </c>
      <c r="O1764">
        <f>VLOOKUP(B1764,Taul1!A2:C834,3)</f>
        <v>0</v>
      </c>
      <c r="P1764" t="str">
        <f>VLOOKUP(B1764,Taul1!A2:C834,2)</f>
        <v>Museo- ja näyttelytoiminta investointimenot yhteensä</v>
      </c>
    </row>
    <row r="1765" spans="1:16" ht="18" x14ac:dyDescent="0.3">
      <c r="A1765" s="1" t="s">
        <v>77</v>
      </c>
      <c r="B1765" s="1" t="s">
        <v>289</v>
      </c>
      <c r="C1765" s="1">
        <v>0.217</v>
      </c>
      <c r="D1765" s="1">
        <v>1.16660629496445E-4</v>
      </c>
      <c r="E1765" s="1" t="s">
        <v>337</v>
      </c>
      <c r="F1765" s="3">
        <v>38</v>
      </c>
      <c r="G1765" s="3">
        <v>25</v>
      </c>
      <c r="H1765">
        <f>VLOOKUP(A1765,Taul1!A2:C834,3)</f>
        <v>1</v>
      </c>
      <c r="I1765" t="str">
        <f>VLOOKUP(A1765,Taul1!A2:C834,2)</f>
        <v>Ei perusasteen jälkeistä tutkintoa, 20+ -vuotiaat naiset</v>
      </c>
      <c r="L1765" t="s">
        <v>1663</v>
      </c>
      <c r="M1765" t="str">
        <f t="shared" si="27"/>
        <v>38,25,2</v>
      </c>
      <c r="O1765">
        <f>VLOOKUP(B1765,Taul1!A2:C834,3)</f>
        <v>0</v>
      </c>
      <c r="P1765" t="str">
        <f>VLOOKUP(B1765,Taul1!A2:C834,2)</f>
        <v>Teatteri-, tanssi- ja sirkustoiminta investointimenot yhteensä</v>
      </c>
    </row>
    <row r="1766" spans="1:16" ht="18" x14ac:dyDescent="0.3">
      <c r="A1766" s="1" t="s">
        <v>77</v>
      </c>
      <c r="B1766" s="1" t="s">
        <v>291</v>
      </c>
      <c r="C1766" s="1">
        <v>0.19700000000000001</v>
      </c>
      <c r="D1766" s="1">
        <v>4.88074089612267E-4</v>
      </c>
      <c r="E1766" s="1" t="s">
        <v>337</v>
      </c>
      <c r="F1766" s="3">
        <v>38</v>
      </c>
      <c r="G1766" s="3">
        <v>26</v>
      </c>
      <c r="H1766">
        <f>VLOOKUP(A1766,Taul1!A2:C834,3)</f>
        <v>1</v>
      </c>
      <c r="I1766" t="str">
        <f>VLOOKUP(A1766,Taul1!A2:C834,2)</f>
        <v>Ei perusasteen jälkeistä tutkintoa, 20+ -vuotiaat naiset</v>
      </c>
      <c r="L1766" t="s">
        <v>1663</v>
      </c>
      <c r="M1766" t="str">
        <f t="shared" si="27"/>
        <v>38,26,1</v>
      </c>
      <c r="O1766">
        <f>VLOOKUP(B1766,Taul1!A2:C834,3)</f>
        <v>0</v>
      </c>
      <c r="P1766" t="str">
        <f>VLOOKUP(B1766,Taul1!A2:C834,2)</f>
        <v>Musiikkitoiminta investointimenot yhteensä</v>
      </c>
    </row>
    <row r="1767" spans="1:16" ht="18" x14ac:dyDescent="0.3">
      <c r="A1767" s="1" t="s">
        <v>77</v>
      </c>
      <c r="B1767" s="1" t="s">
        <v>293</v>
      </c>
      <c r="C1767" s="1">
        <v>0.19900000000000001</v>
      </c>
      <c r="D1767" s="1">
        <v>4.3358171970164701E-4</v>
      </c>
      <c r="E1767" s="1" t="s">
        <v>337</v>
      </c>
      <c r="F1767" s="3">
        <v>38</v>
      </c>
      <c r="G1767" s="3">
        <v>27</v>
      </c>
      <c r="H1767">
        <f>VLOOKUP(A1767,Taul1!A2:C834,3)</f>
        <v>1</v>
      </c>
      <c r="I1767" t="str">
        <f>VLOOKUP(A1767,Taul1!A2:C834,2)</f>
        <v>Ei perusasteen jälkeistä tutkintoa, 20+ -vuotiaat naiset</v>
      </c>
      <c r="L1767" t="s">
        <v>1663</v>
      </c>
      <c r="M1767" t="str">
        <f t="shared" si="27"/>
        <v>38,27,1</v>
      </c>
      <c r="O1767">
        <f>VLOOKUP(B1767,Taul1!A2:C834,3)</f>
        <v>0</v>
      </c>
      <c r="P1767" t="str">
        <f>VLOOKUP(B1767,Taul1!A2:C834,2)</f>
        <v>Muu kulttuuritoiminta investointimenot yhteensä</v>
      </c>
    </row>
    <row r="1768" spans="1:16" ht="18" x14ac:dyDescent="0.3">
      <c r="A1768" s="1" t="s">
        <v>77</v>
      </c>
      <c r="B1768" s="1" t="s">
        <v>295</v>
      </c>
      <c r="C1768" s="1">
        <v>-0.16600000000000001</v>
      </c>
      <c r="D1768" s="1">
        <v>3.3884393854097801E-3</v>
      </c>
      <c r="E1768" s="1" t="s">
        <v>337</v>
      </c>
      <c r="F1768" s="3">
        <v>38</v>
      </c>
      <c r="G1768" s="3">
        <v>28</v>
      </c>
      <c r="H1768">
        <f>VLOOKUP(A1768,Taul1!A2:C834,3)</f>
        <v>1</v>
      </c>
      <c r="I1768" t="str">
        <f>VLOOKUP(A1768,Taul1!A2:C834,2)</f>
        <v>Ei perusasteen jälkeistä tutkintoa, 20+ -vuotiaat naiset</v>
      </c>
      <c r="L1768" t="s">
        <v>1663</v>
      </c>
      <c r="M1768" t="str">
        <f t="shared" si="27"/>
        <v>38,28,-2</v>
      </c>
      <c r="O1768">
        <f>VLOOKUP(B1768,Taul1!A2:C834,3)</f>
        <v>0</v>
      </c>
      <c r="P1768" t="str">
        <f>VLOOKUP(B1768,Taul1!A2:C834,2)</f>
        <v>Opetus- ja kulttuuritoiminta yhteensä investointimenot yhteensä</v>
      </c>
    </row>
    <row r="1769" spans="1:16" ht="18" x14ac:dyDescent="0.3">
      <c r="A1769" s="1" t="s">
        <v>77</v>
      </c>
      <c r="B1769" s="1" t="s">
        <v>297</v>
      </c>
      <c r="C1769" s="1">
        <v>9.6000000000000002E-2</v>
      </c>
      <c r="D1769" s="1">
        <v>9.0212416397699696E-2</v>
      </c>
      <c r="E1769" s="1" t="s">
        <v>337</v>
      </c>
      <c r="F1769" s="3">
        <v>38</v>
      </c>
      <c r="G1769" s="3">
        <v>29</v>
      </c>
      <c r="H1769">
        <f>VLOOKUP(A1769,Taul1!A2:C834,3)</f>
        <v>1</v>
      </c>
      <c r="I1769" t="str">
        <f>VLOOKUP(A1769,Taul1!A2:C834,2)</f>
        <v>Ei perusasteen jälkeistä tutkintoa, 20+ -vuotiaat naiset</v>
      </c>
      <c r="L1769" t="s">
        <v>1663</v>
      </c>
      <c r="M1769" t="str">
        <f t="shared" si="27"/>
        <v>38,29,0</v>
      </c>
      <c r="O1769">
        <f>VLOOKUP(B1769,Taul1!A2:C834,3)</f>
        <v>0</v>
      </c>
      <c r="P1769" t="str">
        <f>VLOOKUP(B1769,Taul1!A2:C834,2)</f>
        <v>Yhdyskuntasuunnittelu investointimenot yhteensä</v>
      </c>
    </row>
    <row r="1770" spans="1:16" ht="18" x14ac:dyDescent="0.3">
      <c r="A1770" s="1" t="s">
        <v>77</v>
      </c>
      <c r="B1770" s="1" t="s">
        <v>299</v>
      </c>
      <c r="C1770" s="1">
        <v>9.0999999999999998E-2</v>
      </c>
      <c r="D1770" s="1">
        <v>0.10838152701069501</v>
      </c>
      <c r="E1770" s="1" t="s">
        <v>337</v>
      </c>
      <c r="F1770" s="3">
        <v>38</v>
      </c>
      <c r="G1770" s="3">
        <v>30</v>
      </c>
      <c r="H1770">
        <f>VLOOKUP(A1770,Taul1!A2:C834,3)</f>
        <v>1</v>
      </c>
      <c r="I1770" t="str">
        <f>VLOOKUP(A1770,Taul1!A2:C834,2)</f>
        <v>Ei perusasteen jälkeistä tutkintoa, 20+ -vuotiaat naiset</v>
      </c>
      <c r="L1770" t="s">
        <v>1663</v>
      </c>
      <c r="M1770" t="str">
        <f t="shared" si="27"/>
        <v>38,30,0</v>
      </c>
      <c r="O1770">
        <f>VLOOKUP(B1770,Taul1!A2:C834,3)</f>
        <v>0</v>
      </c>
      <c r="P1770" t="str">
        <f>VLOOKUP(B1770,Taul1!A2:C834,2)</f>
        <v>Rakennusvalvonta investointimenot yhteensä</v>
      </c>
    </row>
    <row r="1771" spans="1:16" ht="18" x14ac:dyDescent="0.3">
      <c r="A1771" s="1" t="s">
        <v>77</v>
      </c>
      <c r="B1771" s="1" t="s">
        <v>301</v>
      </c>
      <c r="C1771" s="1">
        <v>0.19500000000000001</v>
      </c>
      <c r="D1771" s="1">
        <v>5.4058610233875804E-4</v>
      </c>
      <c r="E1771" s="1" t="s">
        <v>337</v>
      </c>
      <c r="F1771" s="3">
        <v>38</v>
      </c>
      <c r="G1771" s="3">
        <v>31</v>
      </c>
      <c r="H1771">
        <f>VLOOKUP(A1771,Taul1!A2:C834,3)</f>
        <v>1</v>
      </c>
      <c r="I1771" t="str">
        <f>VLOOKUP(A1771,Taul1!A2:C834,2)</f>
        <v>Ei perusasteen jälkeistä tutkintoa, 20+ -vuotiaat naiset</v>
      </c>
      <c r="L1771" t="s">
        <v>1663</v>
      </c>
      <c r="M1771" t="str">
        <f t="shared" si="27"/>
        <v>38,31,1</v>
      </c>
      <c r="O1771">
        <f>VLOOKUP(B1771,Taul1!A2:C834,3)</f>
        <v>0</v>
      </c>
      <c r="P1771" t="str">
        <f>VLOOKUP(B1771,Taul1!A2:C834,2)</f>
        <v>Ympäristön huolto investointimenot yhteensä</v>
      </c>
    </row>
    <row r="1772" spans="1:16" ht="18" x14ac:dyDescent="0.3">
      <c r="A1772" s="1" t="s">
        <v>77</v>
      </c>
      <c r="B1772" s="1" t="s">
        <v>303</v>
      </c>
      <c r="C1772" s="1">
        <v>-0.19700000000000001</v>
      </c>
      <c r="D1772" s="1">
        <v>4.9413351758831304E-4</v>
      </c>
      <c r="E1772" s="1" t="s">
        <v>337</v>
      </c>
      <c r="F1772" s="3">
        <v>38</v>
      </c>
      <c r="G1772" s="3">
        <v>32</v>
      </c>
      <c r="H1772">
        <f>VLOOKUP(A1772,Taul1!A2:C834,3)</f>
        <v>1</v>
      </c>
      <c r="I1772" t="str">
        <f>VLOOKUP(A1772,Taul1!A2:C834,2)</f>
        <v>Ei perusasteen jälkeistä tutkintoa, 20+ -vuotiaat naiset</v>
      </c>
      <c r="L1772" t="s">
        <v>1663</v>
      </c>
      <c r="M1772" t="str">
        <f t="shared" si="27"/>
        <v>38,32,-2</v>
      </c>
      <c r="O1772">
        <f>VLOOKUP(B1772,Taul1!A2:C834,3)</f>
        <v>0</v>
      </c>
      <c r="P1772" t="str">
        <f>VLOOKUP(B1772,Taul1!A2:C834,2)</f>
        <v>Liikenneväylät investointimenot yhteensä</v>
      </c>
    </row>
    <row r="1773" spans="1:16" ht="18" x14ac:dyDescent="0.3">
      <c r="A1773" s="1" t="s">
        <v>77</v>
      </c>
      <c r="B1773" s="1" t="s">
        <v>305</v>
      </c>
      <c r="C1773" s="1">
        <v>-0.125</v>
      </c>
      <c r="D1773" s="1">
        <v>2.8114157976128401E-2</v>
      </c>
      <c r="E1773" s="1" t="s">
        <v>337</v>
      </c>
      <c r="F1773" s="3">
        <v>38</v>
      </c>
      <c r="G1773" s="3">
        <v>33</v>
      </c>
      <c r="H1773">
        <f>VLOOKUP(A1773,Taul1!A2:C834,3)</f>
        <v>1</v>
      </c>
      <c r="I1773" t="str">
        <f>VLOOKUP(A1773,Taul1!A2:C834,2)</f>
        <v>Ei perusasteen jälkeistä tutkintoa, 20+ -vuotiaat naiset</v>
      </c>
      <c r="L1773" t="s">
        <v>1663</v>
      </c>
      <c r="M1773" t="str">
        <f t="shared" si="27"/>
        <v>38,33,-2</v>
      </c>
      <c r="O1773">
        <f>VLOOKUP(B1773,Taul1!A2:C834,3)</f>
        <v>0</v>
      </c>
      <c r="P1773" t="str">
        <f>VLOOKUP(B1773,Taul1!A2:C834,2)</f>
        <v>Puistot ja yleiset alueet investointimenot yhteensä</v>
      </c>
    </row>
    <row r="1774" spans="1:16" ht="18" x14ac:dyDescent="0.3">
      <c r="A1774" s="1" t="s">
        <v>77</v>
      </c>
      <c r="B1774" s="1" t="s">
        <v>307</v>
      </c>
      <c r="C1774" s="1">
        <v>0.20100000000000001</v>
      </c>
      <c r="D1774" s="1">
        <v>3.7588895623297199E-4</v>
      </c>
      <c r="E1774" s="1" t="s">
        <v>337</v>
      </c>
      <c r="F1774" s="3">
        <v>38</v>
      </c>
      <c r="G1774" s="3">
        <v>34</v>
      </c>
      <c r="H1774">
        <f>VLOOKUP(A1774,Taul1!A2:C834,3)</f>
        <v>1</v>
      </c>
      <c r="I1774" t="str">
        <f>VLOOKUP(A1774,Taul1!A2:C834,2)</f>
        <v>Ei perusasteen jälkeistä tutkintoa, 20+ -vuotiaat naiset</v>
      </c>
      <c r="L1774" t="s">
        <v>1663</v>
      </c>
      <c r="M1774" t="str">
        <f t="shared" si="27"/>
        <v>38,34,2</v>
      </c>
      <c r="O1774">
        <f>VLOOKUP(B1774,Taul1!A2:C834,3)</f>
        <v>0</v>
      </c>
      <c r="P1774" t="str">
        <f>VLOOKUP(B1774,Taul1!A2:C834,2)</f>
        <v>Palo- ja pelastustoiminta investointimenot yhteensä</v>
      </c>
    </row>
    <row r="1775" spans="1:16" ht="18" x14ac:dyDescent="0.3">
      <c r="A1775" s="1" t="s">
        <v>77</v>
      </c>
      <c r="B1775" s="1" t="s">
        <v>309</v>
      </c>
      <c r="C1775" s="1">
        <v>-1.2E-2</v>
      </c>
      <c r="D1775" s="1">
        <v>0.83654779200928597</v>
      </c>
      <c r="E1775" s="1" t="s">
        <v>337</v>
      </c>
      <c r="F1775" s="3">
        <v>38</v>
      </c>
      <c r="G1775" s="3">
        <v>35</v>
      </c>
      <c r="H1775">
        <f>VLOOKUP(A1775,Taul1!A2:C834,3)</f>
        <v>1</v>
      </c>
      <c r="I1775" t="str">
        <f>VLOOKUP(A1775,Taul1!A2:C834,2)</f>
        <v>Ei perusasteen jälkeistä tutkintoa, 20+ -vuotiaat naiset</v>
      </c>
      <c r="L1775" t="s">
        <v>1663</v>
      </c>
      <c r="M1775" t="str">
        <f t="shared" si="27"/>
        <v>38,35,-1</v>
      </c>
      <c r="O1775">
        <f>VLOOKUP(B1775,Taul1!A2:C834,3)</f>
        <v>0</v>
      </c>
      <c r="P1775" t="str">
        <f>VLOOKUP(B1775,Taul1!A2:C834,2)</f>
        <v>Lomituspalvelut investointimenot yhteensä</v>
      </c>
    </row>
    <row r="1776" spans="1:16" ht="18" x14ac:dyDescent="0.3">
      <c r="A1776" s="1" t="s">
        <v>77</v>
      </c>
      <c r="B1776" s="1" t="s">
        <v>311</v>
      </c>
      <c r="C1776" s="1">
        <v>0</v>
      </c>
      <c r="D1776" s="1">
        <v>0.99745159761176405</v>
      </c>
      <c r="E1776" s="1" t="s">
        <v>337</v>
      </c>
      <c r="F1776" s="3">
        <v>38</v>
      </c>
      <c r="G1776" s="3">
        <v>36</v>
      </c>
      <c r="H1776">
        <f>VLOOKUP(A1776,Taul1!A2:C834,3)</f>
        <v>1</v>
      </c>
      <c r="I1776" t="str">
        <f>VLOOKUP(A1776,Taul1!A2:C834,2)</f>
        <v>Ei perusasteen jälkeistä tutkintoa, 20+ -vuotiaat naiset</v>
      </c>
      <c r="L1776" t="s">
        <v>1663</v>
      </c>
      <c r="M1776" t="str">
        <f t="shared" si="27"/>
        <v>38,36,0</v>
      </c>
      <c r="O1776">
        <f>VLOOKUP(B1776,Taul1!A2:C834,3)</f>
        <v>0</v>
      </c>
      <c r="P1776" t="str">
        <f>VLOOKUP(B1776,Taul1!A2:C834,2)</f>
        <v>Tila- ja vuokrauspalvelut investointimenot yhteensä</v>
      </c>
    </row>
    <row r="1777" spans="1:16" ht="18" x14ac:dyDescent="0.3">
      <c r="A1777" s="1" t="s">
        <v>77</v>
      </c>
      <c r="B1777" s="1" t="s">
        <v>313</v>
      </c>
      <c r="C1777" s="1">
        <v>0.08</v>
      </c>
      <c r="D1777" s="1">
        <v>0.16221881060962101</v>
      </c>
      <c r="E1777" s="1" t="s">
        <v>337</v>
      </c>
      <c r="F1777" s="3">
        <v>38</v>
      </c>
      <c r="G1777" s="3">
        <v>37</v>
      </c>
      <c r="H1777">
        <f>VLOOKUP(A1777,Taul1!A2:C834,3)</f>
        <v>1</v>
      </c>
      <c r="I1777" t="str">
        <f>VLOOKUP(A1777,Taul1!A2:C834,2)</f>
        <v>Ei perusasteen jälkeistä tutkintoa, 20+ -vuotiaat naiset</v>
      </c>
      <c r="L1777" t="s">
        <v>1663</v>
      </c>
      <c r="M1777" t="str">
        <f t="shared" si="27"/>
        <v>38,37,0</v>
      </c>
      <c r="O1777">
        <f>VLOOKUP(B1777,Taul1!A2:C834,3)</f>
        <v>0</v>
      </c>
      <c r="P1777" t="str">
        <f>VLOOKUP(B1777,Taul1!A2:C834,2)</f>
        <v>Tukipalvelut investointimenot yhteensä</v>
      </c>
    </row>
    <row r="1778" spans="1:16" ht="18" x14ac:dyDescent="0.3">
      <c r="A1778" s="1" t="s">
        <v>77</v>
      </c>
      <c r="B1778" s="1" t="s">
        <v>315</v>
      </c>
      <c r="C1778" s="1">
        <v>0.10299999999999999</v>
      </c>
      <c r="D1778" s="1">
        <v>7.0071164219818599E-2</v>
      </c>
      <c r="E1778" s="1" t="s">
        <v>337</v>
      </c>
      <c r="F1778" s="3">
        <v>38</v>
      </c>
      <c r="G1778" s="3">
        <v>38</v>
      </c>
      <c r="H1778">
        <f>VLOOKUP(A1778,Taul1!A2:C834,3)</f>
        <v>1</v>
      </c>
      <c r="I1778" t="str">
        <f>VLOOKUP(A1778,Taul1!A2:C834,2)</f>
        <v>Ei perusasteen jälkeistä tutkintoa, 20+ -vuotiaat naiset</v>
      </c>
      <c r="L1778" t="s">
        <v>1663</v>
      </c>
      <c r="M1778" t="str">
        <f t="shared" si="27"/>
        <v>38,38,1</v>
      </c>
      <c r="O1778">
        <f>VLOOKUP(B1778,Taul1!A2:C834,3)</f>
        <v>0</v>
      </c>
      <c r="P1778" t="str">
        <f>VLOOKUP(B1778,Taul1!A2:C834,2)</f>
        <v>Elinkeinoelämän edistäminen investointimenot yhteensä</v>
      </c>
    </row>
    <row r="1779" spans="1:16" ht="18" x14ac:dyDescent="0.3">
      <c r="A1779" s="1" t="s">
        <v>77</v>
      </c>
      <c r="B1779" s="1" t="s">
        <v>317</v>
      </c>
      <c r="C1779" s="1">
        <v>-6.8000000000000005E-2</v>
      </c>
      <c r="D1779" s="1">
        <v>0.230850663639215</v>
      </c>
      <c r="E1779" s="1" t="s">
        <v>337</v>
      </c>
      <c r="F1779" s="3">
        <v>38</v>
      </c>
      <c r="G1779" s="3">
        <v>39</v>
      </c>
      <c r="H1779">
        <f>VLOOKUP(A1779,Taul1!A2:C834,3)</f>
        <v>1</v>
      </c>
      <c r="I1779" t="str">
        <f>VLOOKUP(A1779,Taul1!A2:C834,2)</f>
        <v>Ei perusasteen jälkeistä tutkintoa, 20+ -vuotiaat naiset</v>
      </c>
      <c r="L1779" t="s">
        <v>1663</v>
      </c>
      <c r="M1779" t="str">
        <f t="shared" si="27"/>
        <v>38,39,-1</v>
      </c>
      <c r="O1779">
        <f>VLOOKUP(B1779,Taul1!A2:C834,3)</f>
        <v>0</v>
      </c>
      <c r="P1779" t="str">
        <f>VLOOKUP(B1779,Taul1!A2:C834,2)</f>
        <v>Vesihuolto investointimenot yhteensä</v>
      </c>
    </row>
    <row r="1780" spans="1:16" ht="18" x14ac:dyDescent="0.3">
      <c r="A1780" s="1" t="s">
        <v>77</v>
      </c>
      <c r="B1780" s="1" t="s">
        <v>319</v>
      </c>
      <c r="C1780" s="1">
        <v>5.5E-2</v>
      </c>
      <c r="D1780" s="1">
        <v>0.337138088527281</v>
      </c>
      <c r="E1780" s="1" t="s">
        <v>337</v>
      </c>
      <c r="F1780" s="3">
        <v>38</v>
      </c>
      <c r="G1780" s="3">
        <v>40</v>
      </c>
      <c r="H1780">
        <f>VLOOKUP(A1780,Taul1!A2:C834,3)</f>
        <v>1</v>
      </c>
      <c r="I1780" t="str">
        <f>VLOOKUP(A1780,Taul1!A2:C834,2)</f>
        <v>Ei perusasteen jälkeistä tutkintoa, 20+ -vuotiaat naiset</v>
      </c>
      <c r="L1780" t="s">
        <v>1663</v>
      </c>
      <c r="M1780" t="str">
        <f t="shared" si="27"/>
        <v>38,40,0</v>
      </c>
      <c r="O1780">
        <f>VLOOKUP(B1780,Taul1!A2:C834,3)</f>
        <v>0</v>
      </c>
      <c r="P1780" t="str">
        <f>VLOOKUP(B1780,Taul1!A2:C834,2)</f>
        <v>Energiahuolto investointimenot yhteensä</v>
      </c>
    </row>
    <row r="1781" spans="1:16" ht="18" x14ac:dyDescent="0.3">
      <c r="A1781" s="1" t="s">
        <v>77</v>
      </c>
      <c r="B1781" s="1" t="s">
        <v>321</v>
      </c>
      <c r="C1781" s="1">
        <v>0.11700000000000001</v>
      </c>
      <c r="D1781" s="1">
        <v>3.92666986589401E-2</v>
      </c>
      <c r="E1781" s="1" t="s">
        <v>337</v>
      </c>
      <c r="F1781" s="3">
        <v>38</v>
      </c>
      <c r="G1781" s="3">
        <v>41</v>
      </c>
      <c r="H1781">
        <f>VLOOKUP(A1781,Taul1!A2:C834,3)</f>
        <v>1</v>
      </c>
      <c r="I1781" t="str">
        <f>VLOOKUP(A1781,Taul1!A2:C834,2)</f>
        <v>Ei perusasteen jälkeistä tutkintoa, 20+ -vuotiaat naiset</v>
      </c>
      <c r="L1781" t="s">
        <v>1663</v>
      </c>
      <c r="M1781" t="str">
        <f t="shared" si="27"/>
        <v>38,41,1</v>
      </c>
      <c r="O1781">
        <f>VLOOKUP(B1781,Taul1!A2:C834,3)</f>
        <v>0</v>
      </c>
      <c r="P1781" t="str">
        <f>VLOOKUP(B1781,Taul1!A2:C834,2)</f>
        <v>Jätehuolto investointimenot yhteensä</v>
      </c>
    </row>
    <row r="1782" spans="1:16" ht="18" x14ac:dyDescent="0.3">
      <c r="A1782" s="1" t="s">
        <v>77</v>
      </c>
      <c r="B1782" s="1" t="s">
        <v>323</v>
      </c>
      <c r="C1782" s="1">
        <v>0.26</v>
      </c>
      <c r="D1782" s="1">
        <v>3.3878432161849001E-6</v>
      </c>
      <c r="E1782" s="1" t="s">
        <v>337</v>
      </c>
      <c r="F1782" s="3">
        <v>38</v>
      </c>
      <c r="G1782" s="3">
        <v>42</v>
      </c>
      <c r="H1782">
        <f>VLOOKUP(A1782,Taul1!A2:C834,3)</f>
        <v>1</v>
      </c>
      <c r="I1782" t="str">
        <f>VLOOKUP(A1782,Taul1!A2:C834,2)</f>
        <v>Ei perusasteen jälkeistä tutkintoa, 20+ -vuotiaat naiset</v>
      </c>
      <c r="L1782" t="s">
        <v>1663</v>
      </c>
      <c r="M1782" t="str">
        <f t="shared" si="27"/>
        <v>38,42,2</v>
      </c>
      <c r="O1782">
        <f>VLOOKUP(B1782,Taul1!A2:C834,3)</f>
        <v>0</v>
      </c>
      <c r="P1782" t="str">
        <f>VLOOKUP(B1782,Taul1!A2:C834,2)</f>
        <v>Joukkoliikenne investointimenot yhteensä</v>
      </c>
    </row>
    <row r="1783" spans="1:16" ht="18" x14ac:dyDescent="0.3">
      <c r="A1783" s="1" t="s">
        <v>77</v>
      </c>
      <c r="B1783" s="1" t="s">
        <v>325</v>
      </c>
      <c r="C1783" s="1">
        <v>3.2000000000000001E-2</v>
      </c>
      <c r="D1783" s="1">
        <v>0.57555975982232699</v>
      </c>
      <c r="E1783" s="1" t="s">
        <v>337</v>
      </c>
      <c r="F1783" s="3">
        <v>38</v>
      </c>
      <c r="G1783" s="3">
        <v>43</v>
      </c>
      <c r="H1783">
        <f>VLOOKUP(A1783,Taul1!A2:C834,3)</f>
        <v>1</v>
      </c>
      <c r="I1783" t="str">
        <f>VLOOKUP(A1783,Taul1!A2:C834,2)</f>
        <v>Ei perusasteen jälkeistä tutkintoa, 20+ -vuotiaat naiset</v>
      </c>
      <c r="L1783" t="s">
        <v>1663</v>
      </c>
      <c r="M1783" t="str">
        <f t="shared" si="27"/>
        <v>38,43,0</v>
      </c>
      <c r="O1783">
        <f>VLOOKUP(B1783,Taul1!A2:C834,3)</f>
        <v>0</v>
      </c>
      <c r="P1783" t="str">
        <f>VLOOKUP(B1783,Taul1!A2:C834,2)</f>
        <v>Satamatoiminta investointimenot yhteensä</v>
      </c>
    </row>
    <row r="1784" spans="1:16" ht="18" x14ac:dyDescent="0.3">
      <c r="A1784" s="1" t="s">
        <v>77</v>
      </c>
      <c r="B1784" s="1" t="s">
        <v>327</v>
      </c>
      <c r="C1784" s="1">
        <v>3.5999999999999997E-2</v>
      </c>
      <c r="D1784" s="1">
        <v>0.52549807654647596</v>
      </c>
      <c r="E1784" s="1" t="s">
        <v>337</v>
      </c>
      <c r="F1784" s="3">
        <v>38</v>
      </c>
      <c r="G1784" s="3">
        <v>44</v>
      </c>
      <c r="H1784">
        <f>VLOOKUP(A1784,Taul1!A2:C834,3)</f>
        <v>1</v>
      </c>
      <c r="I1784" t="str">
        <f>VLOOKUP(A1784,Taul1!A2:C834,2)</f>
        <v>Ei perusasteen jälkeistä tutkintoa, 20+ -vuotiaat naiset</v>
      </c>
      <c r="L1784" t="s">
        <v>1663</v>
      </c>
      <c r="M1784" t="str">
        <f t="shared" si="27"/>
        <v>38,44,0</v>
      </c>
      <c r="O1784">
        <f>VLOOKUP(B1784,Taul1!A2:C834,3)</f>
        <v>0</v>
      </c>
      <c r="P1784" t="str">
        <f>VLOOKUP(B1784,Taul1!A2:C834,2)</f>
        <v>Maa- ja metsätilat investointimenot yhteensä</v>
      </c>
    </row>
    <row r="1785" spans="1:16" ht="18" x14ac:dyDescent="0.3">
      <c r="A1785" s="1" t="s">
        <v>77</v>
      </c>
      <c r="B1785" s="1" t="s">
        <v>329</v>
      </c>
      <c r="C1785" s="1">
        <v>1.2E-2</v>
      </c>
      <c r="D1785" s="1">
        <v>0.83953794319087705</v>
      </c>
      <c r="E1785" s="1" t="s">
        <v>337</v>
      </c>
      <c r="F1785" s="3">
        <v>38</v>
      </c>
      <c r="G1785" s="3">
        <v>45</v>
      </c>
      <c r="H1785">
        <f>VLOOKUP(A1785,Taul1!A2:C834,3)</f>
        <v>1</v>
      </c>
      <c r="I1785" t="str">
        <f>VLOOKUP(A1785,Taul1!A2:C834,2)</f>
        <v>Ei perusasteen jälkeistä tutkintoa, 20+ -vuotiaat naiset</v>
      </c>
      <c r="L1785" t="s">
        <v>1663</v>
      </c>
      <c r="M1785" t="str">
        <f t="shared" si="27"/>
        <v>38,45,0</v>
      </c>
      <c r="O1785">
        <f>VLOOKUP(B1785,Taul1!A2:C834,3)</f>
        <v>0</v>
      </c>
      <c r="P1785" t="str">
        <f>VLOOKUP(B1785,Taul1!A2:C834,2)</f>
        <v>Muu toiminta investointimenot yhteensä</v>
      </c>
    </row>
    <row r="1786" spans="1:16" ht="18" x14ac:dyDescent="0.3">
      <c r="A1786" s="1" t="s">
        <v>77</v>
      </c>
      <c r="B1786" s="1" t="s">
        <v>331</v>
      </c>
      <c r="C1786" s="1">
        <v>-0.187</v>
      </c>
      <c r="D1786" s="1">
        <v>9.2420768276346699E-4</v>
      </c>
      <c r="E1786" s="1" t="s">
        <v>337</v>
      </c>
      <c r="F1786" s="3">
        <v>38</v>
      </c>
      <c r="G1786" s="3">
        <v>46</v>
      </c>
      <c r="H1786">
        <f>VLOOKUP(A1786,Taul1!A2:C834,3)</f>
        <v>1</v>
      </c>
      <c r="I1786" t="str">
        <f>VLOOKUP(A1786,Taul1!A2:C834,2)</f>
        <v>Ei perusasteen jälkeistä tutkintoa, 20+ -vuotiaat naiset</v>
      </c>
      <c r="L1786" t="s">
        <v>1663</v>
      </c>
      <c r="M1786" t="str">
        <f t="shared" si="27"/>
        <v>38,46,-2</v>
      </c>
      <c r="O1786">
        <f>VLOOKUP(B1786,Taul1!A2:C834,3)</f>
        <v>0</v>
      </c>
      <c r="P1786" t="str">
        <f>VLOOKUP(B1786,Taul1!A2:C834,2)</f>
        <v>Investoinnit yhteensä  investointimenot yhteensä</v>
      </c>
    </row>
    <row r="1787" spans="1:16" ht="18" x14ac:dyDescent="0.3">
      <c r="A1787" s="1" t="s">
        <v>77</v>
      </c>
      <c r="B1787" s="1" t="s">
        <v>117</v>
      </c>
      <c r="C1787" s="1">
        <v>0.10199999999999999</v>
      </c>
      <c r="D1787" s="1">
        <v>7.17533118937808E-2</v>
      </c>
      <c r="E1787" s="1" t="s">
        <v>337</v>
      </c>
      <c r="F1787" s="3">
        <v>38</v>
      </c>
      <c r="G1787" s="3">
        <v>47</v>
      </c>
      <c r="H1787">
        <f>VLOOKUP(A1787,Taul1!A2:C834,3)</f>
        <v>1</v>
      </c>
      <c r="I1787" t="str">
        <f>VLOOKUP(A1787,Taul1!A2:C834,2)</f>
        <v>Ei perusasteen jälkeistä tutkintoa, 20+ -vuotiaat naiset</v>
      </c>
      <c r="L1787" t="s">
        <v>1663</v>
      </c>
      <c r="M1787" t="str">
        <f t="shared" si="27"/>
        <v>38,47,1</v>
      </c>
      <c r="O1787">
        <f>VLOOKUP(B1787,Taul1!A2:C834,3)</f>
        <v>0</v>
      </c>
      <c r="P1787" t="str">
        <f>VLOOKUP(B1787,Taul1!A2:C834,2)</f>
        <v>Taloudellinen huoltosuhde</v>
      </c>
    </row>
    <row r="1788" spans="1:16" ht="18" x14ac:dyDescent="0.3">
      <c r="A1788" s="1" t="s">
        <v>79</v>
      </c>
      <c r="B1788" s="1" t="s">
        <v>241</v>
      </c>
      <c r="C1788" s="1">
        <v>-3.3000000000000002E-2</v>
      </c>
      <c r="D1788" s="1">
        <v>0.557548782699684</v>
      </c>
      <c r="E1788" s="1" t="s">
        <v>337</v>
      </c>
      <c r="F1788" s="3">
        <v>39</v>
      </c>
      <c r="G1788" s="3">
        <v>1</v>
      </c>
      <c r="H1788">
        <f>VLOOKUP(A1788,Taul1!A2:C834,3)</f>
        <v>1</v>
      </c>
      <c r="I1788" t="str">
        <f>VLOOKUP(A1788,Taul1!A2:C834,2)</f>
        <v>Toisen asteen tutkinnon suorittaneet, 20+ -vuotiaat miehet</v>
      </c>
      <c r="L1788" t="s">
        <v>1663</v>
      </c>
      <c r="M1788" t="str">
        <f t="shared" si="27"/>
        <v>39,1,-1</v>
      </c>
      <c r="O1788">
        <f>VLOOKUP(B1788,Taul1!A2:C834,3)</f>
        <v>0</v>
      </c>
      <c r="P1788" t="str">
        <f>VLOOKUP(B1788,Taul1!A2:C834,2)</f>
        <v>Yleishallinto investointimenot yhteensä</v>
      </c>
    </row>
    <row r="1789" spans="1:16" ht="18" x14ac:dyDescent="0.3">
      <c r="A1789" s="1" t="s">
        <v>79</v>
      </c>
      <c r="B1789" s="1" t="s">
        <v>243</v>
      </c>
      <c r="C1789" s="1">
        <v>-0.249</v>
      </c>
      <c r="D1789" s="1">
        <v>9.1006385182224003E-6</v>
      </c>
      <c r="E1789" s="1" t="s">
        <v>337</v>
      </c>
      <c r="F1789" s="3">
        <v>39</v>
      </c>
      <c r="G1789" s="3">
        <v>2</v>
      </c>
      <c r="H1789">
        <f>VLOOKUP(A1789,Taul1!A2:C834,3)</f>
        <v>1</v>
      </c>
      <c r="I1789" t="str">
        <f>VLOOKUP(A1789,Taul1!A2:C834,2)</f>
        <v>Toisen asteen tutkinnon suorittaneet, 20+ -vuotiaat miehet</v>
      </c>
      <c r="L1789" t="s">
        <v>1663</v>
      </c>
      <c r="M1789" t="str">
        <f t="shared" si="27"/>
        <v>39,2,-3</v>
      </c>
      <c r="O1789">
        <f>VLOOKUP(B1789,Taul1!A2:C834,3)</f>
        <v>0</v>
      </c>
      <c r="P1789" t="str">
        <f>VLOOKUP(B1789,Taul1!A2:C834,2)</f>
        <v>Lasten ja perheiden palvelut investointimenot yhteensä</v>
      </c>
    </row>
    <row r="1790" spans="1:16" ht="18" x14ac:dyDescent="0.3">
      <c r="A1790" s="1" t="s">
        <v>79</v>
      </c>
      <c r="B1790" s="1" t="s">
        <v>245</v>
      </c>
      <c r="C1790" s="1">
        <v>1.9E-2</v>
      </c>
      <c r="D1790" s="1">
        <v>0.73454893778201902</v>
      </c>
      <c r="E1790" s="1" t="s">
        <v>337</v>
      </c>
      <c r="F1790" s="3">
        <v>39</v>
      </c>
      <c r="G1790" s="3">
        <v>3</v>
      </c>
      <c r="H1790">
        <f>VLOOKUP(A1790,Taul1!A2:C834,3)</f>
        <v>1</v>
      </c>
      <c r="I1790" t="str">
        <f>VLOOKUP(A1790,Taul1!A2:C834,2)</f>
        <v>Toisen asteen tutkinnon suorittaneet, 20+ -vuotiaat miehet</v>
      </c>
      <c r="L1790" t="s">
        <v>1663</v>
      </c>
      <c r="M1790" t="str">
        <f t="shared" si="27"/>
        <v>39,3,0</v>
      </c>
      <c r="O1790">
        <f>VLOOKUP(B1790,Taul1!A2:C834,3)</f>
        <v>0</v>
      </c>
      <c r="P1790" t="str">
        <f>VLOOKUP(B1790,Taul1!A2:C834,2)</f>
        <v>Ikääntyneiden palvelut investointimenot yhteensä</v>
      </c>
    </row>
    <row r="1791" spans="1:16" ht="18" x14ac:dyDescent="0.3">
      <c r="A1791" s="1" t="s">
        <v>79</v>
      </c>
      <c r="B1791" s="1" t="s">
        <v>247</v>
      </c>
      <c r="C1791" s="1">
        <v>-0.17499999999999999</v>
      </c>
      <c r="D1791" s="1">
        <v>1.9964112672056201E-3</v>
      </c>
      <c r="E1791" s="1" t="s">
        <v>337</v>
      </c>
      <c r="F1791" s="3">
        <v>39</v>
      </c>
      <c r="G1791" s="3">
        <v>4</v>
      </c>
      <c r="H1791">
        <f>VLOOKUP(A1791,Taul1!A2:C834,3)</f>
        <v>1</v>
      </c>
      <c r="I1791" t="str">
        <f>VLOOKUP(A1791,Taul1!A2:C834,2)</f>
        <v>Toisen asteen tutkinnon suorittaneet, 20+ -vuotiaat miehet</v>
      </c>
      <c r="L1791" t="s">
        <v>1663</v>
      </c>
      <c r="M1791" t="str">
        <f t="shared" si="27"/>
        <v>39,4,-2</v>
      </c>
      <c r="O1791">
        <f>VLOOKUP(B1791,Taul1!A2:C834,3)</f>
        <v>0</v>
      </c>
      <c r="P1791" t="str">
        <f>VLOOKUP(B1791,Taul1!A2:C834,2)</f>
        <v>Vammaisten palvelut investointimenot yhteensä</v>
      </c>
    </row>
    <row r="1792" spans="1:16" ht="18" x14ac:dyDescent="0.3">
      <c r="A1792" s="1" t="s">
        <v>79</v>
      </c>
      <c r="B1792" s="1" t="s">
        <v>249</v>
      </c>
      <c r="C1792" s="1">
        <v>-0.124</v>
      </c>
      <c r="D1792" s="1">
        <v>2.8545876616314601E-2</v>
      </c>
      <c r="E1792" s="1" t="s">
        <v>337</v>
      </c>
      <c r="F1792" s="3">
        <v>39</v>
      </c>
      <c r="G1792" s="3">
        <v>5</v>
      </c>
      <c r="H1792">
        <f>VLOOKUP(A1792,Taul1!A2:C834,3)</f>
        <v>1</v>
      </c>
      <c r="I1792" t="str">
        <f>VLOOKUP(A1792,Taul1!A2:C834,2)</f>
        <v>Toisen asteen tutkinnon suorittaneet, 20+ -vuotiaat miehet</v>
      </c>
      <c r="L1792" t="s">
        <v>1663</v>
      </c>
      <c r="M1792" t="str">
        <f t="shared" si="27"/>
        <v>39,5,-2</v>
      </c>
      <c r="O1792">
        <f>VLOOKUP(B1792,Taul1!A2:C834,3)</f>
        <v>0</v>
      </c>
      <c r="P1792" t="str">
        <f>VLOOKUP(B1792,Taul1!A2:C834,2)</f>
        <v>Kotihoito investointimenot yhteensä</v>
      </c>
    </row>
    <row r="1793" spans="1:16" ht="18" x14ac:dyDescent="0.3">
      <c r="A1793" s="1" t="s">
        <v>79</v>
      </c>
      <c r="B1793" s="1" t="s">
        <v>251</v>
      </c>
      <c r="C1793" s="1">
        <v>-0.11899999999999999</v>
      </c>
      <c r="D1793" s="1">
        <v>3.6961276605597601E-2</v>
      </c>
      <c r="E1793" s="1" t="s">
        <v>337</v>
      </c>
      <c r="F1793" s="3">
        <v>39</v>
      </c>
      <c r="G1793" s="3">
        <v>6</v>
      </c>
      <c r="H1793">
        <f>VLOOKUP(A1793,Taul1!A2:C834,3)</f>
        <v>1</v>
      </c>
      <c r="I1793" t="str">
        <f>VLOOKUP(A1793,Taul1!A2:C834,2)</f>
        <v>Toisen asteen tutkinnon suorittaneet, 20+ -vuotiaat miehet</v>
      </c>
      <c r="L1793" t="s">
        <v>1663</v>
      </c>
      <c r="M1793" t="str">
        <f t="shared" si="27"/>
        <v>39,6,-2</v>
      </c>
      <c r="O1793">
        <f>VLOOKUP(B1793,Taul1!A2:C834,3)</f>
        <v>0</v>
      </c>
      <c r="P1793" t="str">
        <f>VLOOKUP(B1793,Taul1!A2:C834,2)</f>
        <v>Työllistymistä tukevat palvelut investointimenot yhteensä</v>
      </c>
    </row>
    <row r="1794" spans="1:16" ht="18" x14ac:dyDescent="0.3">
      <c r="A1794" s="1" t="s">
        <v>79</v>
      </c>
      <c r="B1794" s="1" t="s">
        <v>253</v>
      </c>
      <c r="C1794" s="1">
        <v>-0.21</v>
      </c>
      <c r="D1794" s="1">
        <v>1.9789128560276901E-4</v>
      </c>
      <c r="E1794" s="1" t="s">
        <v>337</v>
      </c>
      <c r="F1794" s="3">
        <v>39</v>
      </c>
      <c r="G1794" s="3">
        <v>7</v>
      </c>
      <c r="H1794">
        <f>VLOOKUP(A1794,Taul1!A2:C834,3)</f>
        <v>1</v>
      </c>
      <c r="I1794" t="str">
        <f>VLOOKUP(A1794,Taul1!A2:C834,2)</f>
        <v>Toisen asteen tutkinnon suorittaneet, 20+ -vuotiaat miehet</v>
      </c>
      <c r="L1794" t="s">
        <v>1663</v>
      </c>
      <c r="M1794" t="str">
        <f t="shared" si="27"/>
        <v>39,7,-3</v>
      </c>
      <c r="O1794">
        <f>VLOOKUP(B1794,Taul1!A2:C834,3)</f>
        <v>0</v>
      </c>
      <c r="P1794" t="str">
        <f>VLOOKUP(B1794,Taul1!A2:C834,2)</f>
        <v>Päihdehuollon erityispalvelut investointimenot yhteensä</v>
      </c>
    </row>
    <row r="1795" spans="1:16" ht="18" x14ac:dyDescent="0.3">
      <c r="A1795" s="1" t="s">
        <v>79</v>
      </c>
      <c r="B1795" s="1" t="s">
        <v>255</v>
      </c>
      <c r="C1795" s="1">
        <v>-0.10299999999999999</v>
      </c>
      <c r="D1795" s="1">
        <v>6.9383547626588896E-2</v>
      </c>
      <c r="E1795" s="1" t="s">
        <v>337</v>
      </c>
      <c r="F1795" s="3">
        <v>39</v>
      </c>
      <c r="G1795" s="3">
        <v>8</v>
      </c>
      <c r="H1795">
        <f>VLOOKUP(A1795,Taul1!A2:C834,3)</f>
        <v>1</v>
      </c>
      <c r="I1795" t="str">
        <f>VLOOKUP(A1795,Taul1!A2:C834,2)</f>
        <v>Toisen asteen tutkinnon suorittaneet, 20+ -vuotiaat miehet</v>
      </c>
      <c r="L1795" t="s">
        <v>1663</v>
      </c>
      <c r="M1795" t="str">
        <f t="shared" ref="M1795:M1858" si="28">F1795&amp;L1795&amp;G1795&amp;L1795&amp;INT(C1795*10)</f>
        <v>39,8,-2</v>
      </c>
      <c r="O1795">
        <f>VLOOKUP(B1795,Taul1!A2:C834,3)</f>
        <v>0</v>
      </c>
      <c r="P1795" t="str">
        <f>VLOOKUP(B1795,Taul1!A2:C834,2)</f>
        <v>Perusterveydenhuolto investointimenot yhteensä</v>
      </c>
    </row>
    <row r="1796" spans="1:16" ht="18" x14ac:dyDescent="0.3">
      <c r="A1796" s="1" t="s">
        <v>79</v>
      </c>
      <c r="B1796" s="1" t="s">
        <v>257</v>
      </c>
      <c r="C1796" s="1">
        <v>-0.217</v>
      </c>
      <c r="D1796" s="1">
        <v>1.1698818947547499E-4</v>
      </c>
      <c r="E1796" s="1" t="s">
        <v>337</v>
      </c>
      <c r="F1796" s="3">
        <v>39</v>
      </c>
      <c r="G1796" s="3">
        <v>9</v>
      </c>
      <c r="H1796">
        <f>VLOOKUP(A1796,Taul1!A2:C834,3)</f>
        <v>1</v>
      </c>
      <c r="I1796" t="str">
        <f>VLOOKUP(A1796,Taul1!A2:C834,2)</f>
        <v>Toisen asteen tutkinnon suorittaneet, 20+ -vuotiaat miehet</v>
      </c>
      <c r="L1796" t="s">
        <v>1663</v>
      </c>
      <c r="M1796" t="str">
        <f t="shared" si="28"/>
        <v>39,9,-3</v>
      </c>
      <c r="O1796">
        <f>VLOOKUP(B1796,Taul1!A2:C834,3)</f>
        <v>0</v>
      </c>
      <c r="P1796" t="str">
        <f>VLOOKUP(B1796,Taul1!A2:C834,2)</f>
        <v>Erikoissairaanhoito investointimenot yhteensä</v>
      </c>
    </row>
    <row r="1797" spans="1:16" ht="18" x14ac:dyDescent="0.3">
      <c r="A1797" s="1" t="s">
        <v>79</v>
      </c>
      <c r="B1797" s="1" t="s">
        <v>259</v>
      </c>
      <c r="C1797" s="1">
        <v>-0.16500000000000001</v>
      </c>
      <c r="D1797" s="1">
        <v>3.6631375694391398E-3</v>
      </c>
      <c r="E1797" s="1" t="s">
        <v>337</v>
      </c>
      <c r="F1797" s="3">
        <v>39</v>
      </c>
      <c r="G1797" s="3">
        <v>10</v>
      </c>
      <c r="H1797">
        <f>VLOOKUP(A1797,Taul1!A2:C834,3)</f>
        <v>1</v>
      </c>
      <c r="I1797" t="str">
        <f>VLOOKUP(A1797,Taul1!A2:C834,2)</f>
        <v>Toisen asteen tutkinnon suorittaneet, 20+ -vuotiaat miehet</v>
      </c>
      <c r="L1797" t="s">
        <v>1663</v>
      </c>
      <c r="M1797" t="str">
        <f t="shared" si="28"/>
        <v>39,10,-2</v>
      </c>
      <c r="O1797">
        <f>VLOOKUP(B1797,Taul1!A2:C834,3)</f>
        <v>0</v>
      </c>
      <c r="P1797" t="str">
        <f>VLOOKUP(B1797,Taul1!A2:C834,2)</f>
        <v>Ympäristöterveydenhuolto investointimenot yhteensä</v>
      </c>
    </row>
    <row r="1798" spans="1:16" ht="18" x14ac:dyDescent="0.3">
      <c r="A1798" s="1" t="s">
        <v>79</v>
      </c>
      <c r="B1798" s="1" t="s">
        <v>261</v>
      </c>
      <c r="C1798" s="1">
        <v>-0.18099999999999999</v>
      </c>
      <c r="D1798" s="1">
        <v>1.3456269046568899E-3</v>
      </c>
      <c r="E1798" s="1" t="s">
        <v>337</v>
      </c>
      <c r="F1798" s="3">
        <v>39</v>
      </c>
      <c r="G1798" s="3">
        <v>11</v>
      </c>
      <c r="H1798">
        <f>VLOOKUP(A1798,Taul1!A2:C834,3)</f>
        <v>1</v>
      </c>
      <c r="I1798" t="str">
        <f>VLOOKUP(A1798,Taul1!A2:C834,2)</f>
        <v>Toisen asteen tutkinnon suorittaneet, 20+ -vuotiaat miehet</v>
      </c>
      <c r="L1798" t="s">
        <v>1663</v>
      </c>
      <c r="M1798" t="str">
        <f t="shared" si="28"/>
        <v>39,11,-2</v>
      </c>
      <c r="O1798">
        <f>VLOOKUP(B1798,Taul1!A2:C834,3)</f>
        <v>0</v>
      </c>
      <c r="P1798" t="str">
        <f>VLOOKUP(B1798,Taul1!A2:C834,2)</f>
        <v>Muu sosiaali- ja terveystoiminta investointimenot yhteensä</v>
      </c>
    </row>
    <row r="1799" spans="1:16" ht="18" x14ac:dyDescent="0.3">
      <c r="A1799" s="1" t="s">
        <v>79</v>
      </c>
      <c r="B1799" s="1" t="s">
        <v>263</v>
      </c>
      <c r="C1799" s="1">
        <v>-2.1000000000000001E-2</v>
      </c>
      <c r="D1799" s="1">
        <v>0.71704469457332898</v>
      </c>
      <c r="E1799" s="1" t="s">
        <v>337</v>
      </c>
      <c r="F1799" s="3">
        <v>39</v>
      </c>
      <c r="G1799" s="3">
        <v>12</v>
      </c>
      <c r="H1799">
        <f>VLOOKUP(A1799,Taul1!A2:C834,3)</f>
        <v>1</v>
      </c>
      <c r="I1799" t="str">
        <f>VLOOKUP(A1799,Taul1!A2:C834,2)</f>
        <v>Toisen asteen tutkinnon suorittaneet, 20+ -vuotiaat miehet</v>
      </c>
      <c r="L1799" t="s">
        <v>1663</v>
      </c>
      <c r="M1799" t="str">
        <f t="shared" si="28"/>
        <v>39,12,-1</v>
      </c>
      <c r="O1799">
        <f>VLOOKUP(B1799,Taul1!A2:C834,3)</f>
        <v>0</v>
      </c>
      <c r="P1799" t="str">
        <f>VLOOKUP(B1799,Taul1!A2:C834,2)</f>
        <v>Sosiaali- ja terveystoiminta yhteensä investointimenot yhteensä</v>
      </c>
    </row>
    <row r="1800" spans="1:16" ht="18" x14ac:dyDescent="0.3">
      <c r="A1800" s="1" t="s">
        <v>79</v>
      </c>
      <c r="B1800" s="1" t="s">
        <v>265</v>
      </c>
      <c r="C1800" s="1">
        <v>0.105</v>
      </c>
      <c r="D1800" s="1">
        <v>6.4005910407170005E-2</v>
      </c>
      <c r="E1800" s="1" t="s">
        <v>337</v>
      </c>
      <c r="F1800" s="3">
        <v>39</v>
      </c>
      <c r="G1800" s="3">
        <v>13</v>
      </c>
      <c r="H1800">
        <f>VLOOKUP(A1800,Taul1!A2:C834,3)</f>
        <v>1</v>
      </c>
      <c r="I1800" t="str">
        <f>VLOOKUP(A1800,Taul1!A2:C834,2)</f>
        <v>Toisen asteen tutkinnon suorittaneet, 20+ -vuotiaat miehet</v>
      </c>
      <c r="L1800" t="s">
        <v>1663</v>
      </c>
      <c r="M1800" t="str">
        <f t="shared" si="28"/>
        <v>39,13,1</v>
      </c>
      <c r="O1800">
        <f>VLOOKUP(B1800,Taul1!A2:C834,3)</f>
        <v>0</v>
      </c>
      <c r="P1800" t="str">
        <f>VLOOKUP(B1800,Taul1!A2:C834,2)</f>
        <v>Varhaiskasvatus investointimenot yhteensä</v>
      </c>
    </row>
    <row r="1801" spans="1:16" ht="18" x14ac:dyDescent="0.3">
      <c r="A1801" s="1" t="s">
        <v>79</v>
      </c>
      <c r="B1801" s="1" t="s">
        <v>267</v>
      </c>
      <c r="C1801" s="1">
        <v>-0.13900000000000001</v>
      </c>
      <c r="D1801" s="1">
        <v>1.40708652811951E-2</v>
      </c>
      <c r="E1801" s="1" t="s">
        <v>337</v>
      </c>
      <c r="F1801" s="3">
        <v>39</v>
      </c>
      <c r="G1801" s="3">
        <v>14</v>
      </c>
      <c r="H1801">
        <f>VLOOKUP(A1801,Taul1!A2:C834,3)</f>
        <v>1</v>
      </c>
      <c r="I1801" t="str">
        <f>VLOOKUP(A1801,Taul1!A2:C834,2)</f>
        <v>Toisen asteen tutkinnon suorittaneet, 20+ -vuotiaat miehet</v>
      </c>
      <c r="L1801" t="s">
        <v>1663</v>
      </c>
      <c r="M1801" t="str">
        <f t="shared" si="28"/>
        <v>39,14,-2</v>
      </c>
      <c r="O1801">
        <f>VLOOKUP(B1801,Taul1!A2:C834,3)</f>
        <v>0</v>
      </c>
      <c r="P1801" t="str">
        <f>VLOOKUP(B1801,Taul1!A2:C834,2)</f>
        <v>Esiopetus investointimenot yhteensä</v>
      </c>
    </row>
    <row r="1802" spans="1:16" ht="18" x14ac:dyDescent="0.3">
      <c r="A1802" s="1" t="s">
        <v>79</v>
      </c>
      <c r="B1802" s="1" t="s">
        <v>269</v>
      </c>
      <c r="C1802" s="1">
        <v>0.253</v>
      </c>
      <c r="D1802" s="1">
        <v>6.2808327682128902E-6</v>
      </c>
      <c r="E1802" s="1" t="s">
        <v>337</v>
      </c>
      <c r="F1802" s="3">
        <v>39</v>
      </c>
      <c r="G1802" s="3">
        <v>15</v>
      </c>
      <c r="H1802">
        <f>VLOOKUP(A1802,Taul1!A2:C834,3)</f>
        <v>1</v>
      </c>
      <c r="I1802" t="str">
        <f>VLOOKUP(A1802,Taul1!A2:C834,2)</f>
        <v>Toisen asteen tutkinnon suorittaneet, 20+ -vuotiaat miehet</v>
      </c>
      <c r="L1802" t="s">
        <v>1663</v>
      </c>
      <c r="M1802" t="str">
        <f t="shared" si="28"/>
        <v>39,15,2</v>
      </c>
      <c r="O1802">
        <f>VLOOKUP(B1802,Taul1!A2:C834,3)</f>
        <v>0</v>
      </c>
      <c r="P1802" t="str">
        <f>VLOOKUP(B1802,Taul1!A2:C834,2)</f>
        <v>Perusopetus investointimenot yhteensä</v>
      </c>
    </row>
    <row r="1803" spans="1:16" ht="18" x14ac:dyDescent="0.3">
      <c r="A1803" s="1" t="s">
        <v>79</v>
      </c>
      <c r="B1803" s="1" t="s">
        <v>271</v>
      </c>
      <c r="C1803" s="1">
        <v>-0.17299999999999999</v>
      </c>
      <c r="D1803" s="1">
        <v>2.26678580852768E-3</v>
      </c>
      <c r="E1803" s="1" t="s">
        <v>337</v>
      </c>
      <c r="F1803" s="3">
        <v>39</v>
      </c>
      <c r="G1803" s="3">
        <v>16</v>
      </c>
      <c r="H1803">
        <f>VLOOKUP(A1803,Taul1!A2:C834,3)</f>
        <v>1</v>
      </c>
      <c r="I1803" t="str">
        <f>VLOOKUP(A1803,Taul1!A2:C834,2)</f>
        <v>Toisen asteen tutkinnon suorittaneet, 20+ -vuotiaat miehet</v>
      </c>
      <c r="L1803" t="s">
        <v>1663</v>
      </c>
      <c r="M1803" t="str">
        <f t="shared" si="28"/>
        <v>39,16,-2</v>
      </c>
      <c r="O1803">
        <f>VLOOKUP(B1803,Taul1!A2:C834,3)</f>
        <v>0</v>
      </c>
      <c r="P1803" t="str">
        <f>VLOOKUP(B1803,Taul1!A2:C834,2)</f>
        <v>Lukiokoulutus investointimenot yhteensä</v>
      </c>
    </row>
    <row r="1804" spans="1:16" ht="18" x14ac:dyDescent="0.3">
      <c r="A1804" s="1" t="s">
        <v>79</v>
      </c>
      <c r="B1804" s="1" t="s">
        <v>273</v>
      </c>
      <c r="C1804" s="1">
        <v>-0.20300000000000001</v>
      </c>
      <c r="D1804" s="1">
        <v>3.1470827287027799E-4</v>
      </c>
      <c r="E1804" s="1" t="s">
        <v>337</v>
      </c>
      <c r="F1804" s="3">
        <v>39</v>
      </c>
      <c r="G1804" s="3">
        <v>17</v>
      </c>
      <c r="H1804">
        <f>VLOOKUP(A1804,Taul1!A2:C834,3)</f>
        <v>1</v>
      </c>
      <c r="I1804" t="str">
        <f>VLOOKUP(A1804,Taul1!A2:C834,2)</f>
        <v>Toisen asteen tutkinnon suorittaneet, 20+ -vuotiaat miehet</v>
      </c>
      <c r="L1804" t="s">
        <v>1663</v>
      </c>
      <c r="M1804" t="str">
        <f t="shared" si="28"/>
        <v>39,17,-3</v>
      </c>
      <c r="O1804">
        <f>VLOOKUP(B1804,Taul1!A2:C834,3)</f>
        <v>0</v>
      </c>
      <c r="P1804" t="str">
        <f>VLOOKUP(B1804,Taul1!A2:C834,2)</f>
        <v>Ammatillinen koulutus investointimenot yhteensä</v>
      </c>
    </row>
    <row r="1805" spans="1:16" ht="18" x14ac:dyDescent="0.3">
      <c r="A1805" s="1" t="s">
        <v>79</v>
      </c>
      <c r="B1805" s="1" t="s">
        <v>275</v>
      </c>
      <c r="C1805" s="1">
        <v>-0.161</v>
      </c>
      <c r="D1805" s="1">
        <v>4.4677501604062303E-3</v>
      </c>
      <c r="E1805" s="1" t="s">
        <v>337</v>
      </c>
      <c r="F1805" s="3">
        <v>39</v>
      </c>
      <c r="G1805" s="3">
        <v>18</v>
      </c>
      <c r="H1805">
        <f>VLOOKUP(A1805,Taul1!A2:C834,3)</f>
        <v>1</v>
      </c>
      <c r="I1805" t="str">
        <f>VLOOKUP(A1805,Taul1!A2:C834,2)</f>
        <v>Toisen asteen tutkinnon suorittaneet, 20+ -vuotiaat miehet</v>
      </c>
      <c r="L1805" t="s">
        <v>1663</v>
      </c>
      <c r="M1805" t="str">
        <f t="shared" si="28"/>
        <v>39,18,-2</v>
      </c>
      <c r="O1805">
        <f>VLOOKUP(B1805,Taul1!A2:C834,3)</f>
        <v>0</v>
      </c>
      <c r="P1805" t="str">
        <f>VLOOKUP(B1805,Taul1!A2:C834,2)</f>
        <v>Kansalaisopistojen vapaa sivistystyö investointimenot yhteensä</v>
      </c>
    </row>
    <row r="1806" spans="1:16" ht="18" x14ac:dyDescent="0.3">
      <c r="A1806" s="1" t="s">
        <v>79</v>
      </c>
      <c r="B1806" s="1" t="s">
        <v>277</v>
      </c>
      <c r="C1806" s="1">
        <v>-0.217</v>
      </c>
      <c r="D1806" s="1">
        <v>1.21863102136021E-4</v>
      </c>
      <c r="E1806" s="1" t="s">
        <v>337</v>
      </c>
      <c r="F1806" s="3">
        <v>39</v>
      </c>
      <c r="G1806" s="3">
        <v>19</v>
      </c>
      <c r="H1806">
        <f>VLOOKUP(A1806,Taul1!A2:C834,3)</f>
        <v>1</v>
      </c>
      <c r="I1806" t="str">
        <f>VLOOKUP(A1806,Taul1!A2:C834,2)</f>
        <v>Toisen asteen tutkinnon suorittaneet, 20+ -vuotiaat miehet</v>
      </c>
      <c r="L1806" t="s">
        <v>1663</v>
      </c>
      <c r="M1806" t="str">
        <f t="shared" si="28"/>
        <v>39,19,-3</v>
      </c>
      <c r="O1806">
        <f>VLOOKUP(B1806,Taul1!A2:C834,3)</f>
        <v>0</v>
      </c>
      <c r="P1806" t="str">
        <f>VLOOKUP(B1806,Taul1!A2:C834,2)</f>
        <v>Taiteen perusopetus investointimenot yhteensä</v>
      </c>
    </row>
    <row r="1807" spans="1:16" ht="18" x14ac:dyDescent="0.3">
      <c r="A1807" s="1" t="s">
        <v>79</v>
      </c>
      <c r="B1807" s="1" t="s">
        <v>279</v>
      </c>
      <c r="C1807" s="1">
        <v>-8.1000000000000003E-2</v>
      </c>
      <c r="D1807" s="1">
        <v>0.15602546669095599</v>
      </c>
      <c r="E1807" s="1" t="s">
        <v>337</v>
      </c>
      <c r="F1807" s="3">
        <v>39</v>
      </c>
      <c r="G1807" s="3">
        <v>20</v>
      </c>
      <c r="H1807">
        <f>VLOOKUP(A1807,Taul1!A2:C834,3)</f>
        <v>1</v>
      </c>
      <c r="I1807" t="str">
        <f>VLOOKUP(A1807,Taul1!A2:C834,2)</f>
        <v>Toisen asteen tutkinnon suorittaneet, 20+ -vuotiaat miehet</v>
      </c>
      <c r="L1807" t="s">
        <v>1663</v>
      </c>
      <c r="M1807" t="str">
        <f t="shared" si="28"/>
        <v>39,20,-1</v>
      </c>
      <c r="O1807">
        <f>VLOOKUP(B1807,Taul1!A2:C834,3)</f>
        <v>0</v>
      </c>
      <c r="P1807" t="str">
        <f>VLOOKUP(B1807,Taul1!A2:C834,2)</f>
        <v>Muu opetustoiminta investointimenot yhteensä</v>
      </c>
    </row>
    <row r="1808" spans="1:16" ht="18" x14ac:dyDescent="0.3">
      <c r="A1808" s="1" t="s">
        <v>79</v>
      </c>
      <c r="B1808" s="1" t="s">
        <v>281</v>
      </c>
      <c r="C1808" s="1">
        <v>-6.3E-2</v>
      </c>
      <c r="D1808" s="1">
        <v>0.27206556077140198</v>
      </c>
      <c r="E1808" s="1" t="s">
        <v>337</v>
      </c>
      <c r="F1808" s="3">
        <v>39</v>
      </c>
      <c r="G1808" s="3">
        <v>21</v>
      </c>
      <c r="H1808">
        <f>VLOOKUP(A1808,Taul1!A2:C834,3)</f>
        <v>1</v>
      </c>
      <c r="I1808" t="str">
        <f>VLOOKUP(A1808,Taul1!A2:C834,2)</f>
        <v>Toisen asteen tutkinnon suorittaneet, 20+ -vuotiaat miehet</v>
      </c>
      <c r="L1808" t="s">
        <v>1663</v>
      </c>
      <c r="M1808" t="str">
        <f t="shared" si="28"/>
        <v>39,21,-1</v>
      </c>
      <c r="O1808">
        <f>VLOOKUP(B1808,Taul1!A2:C834,3)</f>
        <v>0</v>
      </c>
      <c r="P1808" t="str">
        <f>VLOOKUP(B1808,Taul1!A2:C834,2)</f>
        <v>Kirjastotoiminta investointimenot yhteensä</v>
      </c>
    </row>
    <row r="1809" spans="1:16" ht="18" x14ac:dyDescent="0.3">
      <c r="A1809" s="1" t="s">
        <v>79</v>
      </c>
      <c r="B1809" s="1" t="s">
        <v>283</v>
      </c>
      <c r="C1809" s="1">
        <v>0.158</v>
      </c>
      <c r="D1809" s="1">
        <v>5.2757733720438698E-3</v>
      </c>
      <c r="E1809" s="1" t="s">
        <v>337</v>
      </c>
      <c r="F1809" s="3">
        <v>39</v>
      </c>
      <c r="G1809" s="3">
        <v>22</v>
      </c>
      <c r="H1809">
        <f>VLOOKUP(A1809,Taul1!A2:C834,3)</f>
        <v>1</v>
      </c>
      <c r="I1809" t="str">
        <f>VLOOKUP(A1809,Taul1!A2:C834,2)</f>
        <v>Toisen asteen tutkinnon suorittaneet, 20+ -vuotiaat miehet</v>
      </c>
      <c r="L1809" t="s">
        <v>1663</v>
      </c>
      <c r="M1809" t="str">
        <f t="shared" si="28"/>
        <v>39,22,1</v>
      </c>
      <c r="O1809">
        <f>VLOOKUP(B1809,Taul1!A2:C834,3)</f>
        <v>0</v>
      </c>
      <c r="P1809" t="str">
        <f>VLOOKUP(B1809,Taul1!A2:C834,2)</f>
        <v>Liikunta ja ulkoilu investointimenot yhteensä</v>
      </c>
    </row>
    <row r="1810" spans="1:16" ht="18" x14ac:dyDescent="0.3">
      <c r="A1810" s="1" t="s">
        <v>79</v>
      </c>
      <c r="B1810" s="1" t="s">
        <v>285</v>
      </c>
      <c r="C1810" s="1">
        <v>-4.2000000000000003E-2</v>
      </c>
      <c r="D1810" s="1">
        <v>0.45685398273342998</v>
      </c>
      <c r="E1810" s="1" t="s">
        <v>337</v>
      </c>
      <c r="F1810" s="3">
        <v>39</v>
      </c>
      <c r="G1810" s="3">
        <v>23</v>
      </c>
      <c r="H1810">
        <f>VLOOKUP(A1810,Taul1!A2:C834,3)</f>
        <v>1</v>
      </c>
      <c r="I1810" t="str">
        <f>VLOOKUP(A1810,Taul1!A2:C834,2)</f>
        <v>Toisen asteen tutkinnon suorittaneet, 20+ -vuotiaat miehet</v>
      </c>
      <c r="L1810" t="s">
        <v>1663</v>
      </c>
      <c r="M1810" t="str">
        <f t="shared" si="28"/>
        <v>39,23,-1</v>
      </c>
      <c r="O1810">
        <f>VLOOKUP(B1810,Taul1!A2:C834,3)</f>
        <v>0</v>
      </c>
      <c r="P1810" t="str">
        <f>VLOOKUP(B1810,Taul1!A2:C834,2)</f>
        <v>Nuorisotoiminta investointimenot yhteensä</v>
      </c>
    </row>
    <row r="1811" spans="1:16" ht="18" x14ac:dyDescent="0.3">
      <c r="A1811" s="1" t="s">
        <v>79</v>
      </c>
      <c r="B1811" s="1" t="s">
        <v>287</v>
      </c>
      <c r="C1811" s="1">
        <v>-0.26</v>
      </c>
      <c r="D1811" s="1">
        <v>3.4007018562265401E-6</v>
      </c>
      <c r="E1811" s="1" t="s">
        <v>337</v>
      </c>
      <c r="F1811" s="3">
        <v>39</v>
      </c>
      <c r="G1811" s="3">
        <v>24</v>
      </c>
      <c r="H1811">
        <f>VLOOKUP(A1811,Taul1!A2:C834,3)</f>
        <v>1</v>
      </c>
      <c r="I1811" t="str">
        <f>VLOOKUP(A1811,Taul1!A2:C834,2)</f>
        <v>Toisen asteen tutkinnon suorittaneet, 20+ -vuotiaat miehet</v>
      </c>
      <c r="L1811" t="s">
        <v>1663</v>
      </c>
      <c r="M1811" t="str">
        <f t="shared" si="28"/>
        <v>39,24,-3</v>
      </c>
      <c r="O1811">
        <f>VLOOKUP(B1811,Taul1!A2:C834,3)</f>
        <v>0</v>
      </c>
      <c r="P1811" t="str">
        <f>VLOOKUP(B1811,Taul1!A2:C834,2)</f>
        <v>Museo- ja näyttelytoiminta investointimenot yhteensä</v>
      </c>
    </row>
    <row r="1812" spans="1:16" ht="18" x14ac:dyDescent="0.3">
      <c r="A1812" s="1" t="s">
        <v>79</v>
      </c>
      <c r="B1812" s="1" t="s">
        <v>289</v>
      </c>
      <c r="C1812" s="1">
        <v>-0.185</v>
      </c>
      <c r="D1812" s="1">
        <v>1.08727765266258E-3</v>
      </c>
      <c r="E1812" s="1" t="s">
        <v>337</v>
      </c>
      <c r="F1812" s="3">
        <v>39</v>
      </c>
      <c r="G1812" s="3">
        <v>25</v>
      </c>
      <c r="H1812">
        <f>VLOOKUP(A1812,Taul1!A2:C834,3)</f>
        <v>1</v>
      </c>
      <c r="I1812" t="str">
        <f>VLOOKUP(A1812,Taul1!A2:C834,2)</f>
        <v>Toisen asteen tutkinnon suorittaneet, 20+ -vuotiaat miehet</v>
      </c>
      <c r="L1812" t="s">
        <v>1663</v>
      </c>
      <c r="M1812" t="str">
        <f t="shared" si="28"/>
        <v>39,25,-2</v>
      </c>
      <c r="O1812">
        <f>VLOOKUP(B1812,Taul1!A2:C834,3)</f>
        <v>0</v>
      </c>
      <c r="P1812" t="str">
        <f>VLOOKUP(B1812,Taul1!A2:C834,2)</f>
        <v>Teatteri-, tanssi- ja sirkustoiminta investointimenot yhteensä</v>
      </c>
    </row>
    <row r="1813" spans="1:16" ht="18" x14ac:dyDescent="0.3">
      <c r="A1813" s="1" t="s">
        <v>79</v>
      </c>
      <c r="B1813" s="1" t="s">
        <v>291</v>
      </c>
      <c r="C1813" s="1">
        <v>-0.19600000000000001</v>
      </c>
      <c r="D1813" s="1">
        <v>5.2555443612434195E-4</v>
      </c>
      <c r="E1813" s="1" t="s">
        <v>337</v>
      </c>
      <c r="F1813" s="3">
        <v>39</v>
      </c>
      <c r="G1813" s="3">
        <v>26</v>
      </c>
      <c r="H1813">
        <f>VLOOKUP(A1813,Taul1!A2:C834,3)</f>
        <v>1</v>
      </c>
      <c r="I1813" t="str">
        <f>VLOOKUP(A1813,Taul1!A2:C834,2)</f>
        <v>Toisen asteen tutkinnon suorittaneet, 20+ -vuotiaat miehet</v>
      </c>
      <c r="L1813" t="s">
        <v>1663</v>
      </c>
      <c r="M1813" t="str">
        <f t="shared" si="28"/>
        <v>39,26,-2</v>
      </c>
      <c r="O1813">
        <f>VLOOKUP(B1813,Taul1!A2:C834,3)</f>
        <v>0</v>
      </c>
      <c r="P1813" t="str">
        <f>VLOOKUP(B1813,Taul1!A2:C834,2)</f>
        <v>Musiikkitoiminta investointimenot yhteensä</v>
      </c>
    </row>
    <row r="1814" spans="1:16" ht="18" x14ac:dyDescent="0.3">
      <c r="A1814" s="1" t="s">
        <v>79</v>
      </c>
      <c r="B1814" s="1" t="s">
        <v>293</v>
      </c>
      <c r="C1814" s="1">
        <v>-0.152</v>
      </c>
      <c r="D1814" s="1">
        <v>7.2160851366789196E-3</v>
      </c>
      <c r="E1814" s="1" t="s">
        <v>337</v>
      </c>
      <c r="F1814" s="3">
        <v>39</v>
      </c>
      <c r="G1814" s="3">
        <v>27</v>
      </c>
      <c r="H1814">
        <f>VLOOKUP(A1814,Taul1!A2:C834,3)</f>
        <v>1</v>
      </c>
      <c r="I1814" t="str">
        <f>VLOOKUP(A1814,Taul1!A2:C834,2)</f>
        <v>Toisen asteen tutkinnon suorittaneet, 20+ -vuotiaat miehet</v>
      </c>
      <c r="L1814" t="s">
        <v>1663</v>
      </c>
      <c r="M1814" t="str">
        <f t="shared" si="28"/>
        <v>39,27,-2</v>
      </c>
      <c r="O1814">
        <f>VLOOKUP(B1814,Taul1!A2:C834,3)</f>
        <v>0</v>
      </c>
      <c r="P1814" t="str">
        <f>VLOOKUP(B1814,Taul1!A2:C834,2)</f>
        <v>Muu kulttuuritoiminta investointimenot yhteensä</v>
      </c>
    </row>
    <row r="1815" spans="1:16" ht="18" x14ac:dyDescent="0.3">
      <c r="A1815" s="1" t="s">
        <v>79</v>
      </c>
      <c r="B1815" s="1" t="s">
        <v>295</v>
      </c>
      <c r="C1815" s="1">
        <v>0.23300000000000001</v>
      </c>
      <c r="D1815" s="1">
        <v>3.3191450655500799E-5</v>
      </c>
      <c r="E1815" s="1" t="s">
        <v>337</v>
      </c>
      <c r="F1815" s="3">
        <v>39</v>
      </c>
      <c r="G1815" s="3">
        <v>28</v>
      </c>
      <c r="H1815">
        <f>VLOOKUP(A1815,Taul1!A2:C834,3)</f>
        <v>1</v>
      </c>
      <c r="I1815" t="str">
        <f>VLOOKUP(A1815,Taul1!A2:C834,2)</f>
        <v>Toisen asteen tutkinnon suorittaneet, 20+ -vuotiaat miehet</v>
      </c>
      <c r="L1815" t="s">
        <v>1663</v>
      </c>
      <c r="M1815" t="str">
        <f t="shared" si="28"/>
        <v>39,28,2</v>
      </c>
      <c r="O1815">
        <f>VLOOKUP(B1815,Taul1!A2:C834,3)</f>
        <v>0</v>
      </c>
      <c r="P1815" t="str">
        <f>VLOOKUP(B1815,Taul1!A2:C834,2)</f>
        <v>Opetus- ja kulttuuritoiminta yhteensä investointimenot yhteensä</v>
      </c>
    </row>
    <row r="1816" spans="1:16" ht="18" x14ac:dyDescent="0.3">
      <c r="A1816" s="1" t="s">
        <v>79</v>
      </c>
      <c r="B1816" s="1" t="s">
        <v>297</v>
      </c>
      <c r="C1816" s="1">
        <v>-0.12</v>
      </c>
      <c r="D1816" s="1">
        <v>3.5124230043224701E-2</v>
      </c>
      <c r="E1816" s="1" t="s">
        <v>337</v>
      </c>
      <c r="F1816" s="3">
        <v>39</v>
      </c>
      <c r="G1816" s="3">
        <v>29</v>
      </c>
      <c r="H1816">
        <f>VLOOKUP(A1816,Taul1!A2:C834,3)</f>
        <v>1</v>
      </c>
      <c r="I1816" t="str">
        <f>VLOOKUP(A1816,Taul1!A2:C834,2)</f>
        <v>Toisen asteen tutkinnon suorittaneet, 20+ -vuotiaat miehet</v>
      </c>
      <c r="L1816" t="s">
        <v>1663</v>
      </c>
      <c r="M1816" t="str">
        <f t="shared" si="28"/>
        <v>39,29,-2</v>
      </c>
      <c r="O1816">
        <f>VLOOKUP(B1816,Taul1!A2:C834,3)</f>
        <v>0</v>
      </c>
      <c r="P1816" t="str">
        <f>VLOOKUP(B1816,Taul1!A2:C834,2)</f>
        <v>Yhdyskuntasuunnittelu investointimenot yhteensä</v>
      </c>
    </row>
    <row r="1817" spans="1:16" ht="18" x14ac:dyDescent="0.3">
      <c r="A1817" s="1" t="s">
        <v>79</v>
      </c>
      <c r="B1817" s="1" t="s">
        <v>299</v>
      </c>
      <c r="C1817" s="1">
        <v>-7.3999999999999996E-2</v>
      </c>
      <c r="D1817" s="1">
        <v>0.19615251339210699</v>
      </c>
      <c r="E1817" s="1" t="s">
        <v>337</v>
      </c>
      <c r="F1817" s="3">
        <v>39</v>
      </c>
      <c r="G1817" s="3">
        <v>30</v>
      </c>
      <c r="H1817">
        <f>VLOOKUP(A1817,Taul1!A2:C834,3)</f>
        <v>1</v>
      </c>
      <c r="I1817" t="str">
        <f>VLOOKUP(A1817,Taul1!A2:C834,2)</f>
        <v>Toisen asteen tutkinnon suorittaneet, 20+ -vuotiaat miehet</v>
      </c>
      <c r="L1817" t="s">
        <v>1663</v>
      </c>
      <c r="M1817" t="str">
        <f t="shared" si="28"/>
        <v>39,30,-1</v>
      </c>
      <c r="O1817">
        <f>VLOOKUP(B1817,Taul1!A2:C834,3)</f>
        <v>0</v>
      </c>
      <c r="P1817" t="str">
        <f>VLOOKUP(B1817,Taul1!A2:C834,2)</f>
        <v>Rakennusvalvonta investointimenot yhteensä</v>
      </c>
    </row>
    <row r="1818" spans="1:16" ht="18" x14ac:dyDescent="0.3">
      <c r="A1818" s="1" t="s">
        <v>79</v>
      </c>
      <c r="B1818" s="1" t="s">
        <v>301</v>
      </c>
      <c r="C1818" s="1">
        <v>-0.189</v>
      </c>
      <c r="D1818" s="1">
        <v>8.0978107752538398E-4</v>
      </c>
      <c r="E1818" s="1" t="s">
        <v>337</v>
      </c>
      <c r="F1818" s="3">
        <v>39</v>
      </c>
      <c r="G1818" s="3">
        <v>31</v>
      </c>
      <c r="H1818">
        <f>VLOOKUP(A1818,Taul1!A2:C834,3)</f>
        <v>1</v>
      </c>
      <c r="I1818" t="str">
        <f>VLOOKUP(A1818,Taul1!A2:C834,2)</f>
        <v>Toisen asteen tutkinnon suorittaneet, 20+ -vuotiaat miehet</v>
      </c>
      <c r="L1818" t="s">
        <v>1663</v>
      </c>
      <c r="M1818" t="str">
        <f t="shared" si="28"/>
        <v>39,31,-2</v>
      </c>
      <c r="O1818">
        <f>VLOOKUP(B1818,Taul1!A2:C834,3)</f>
        <v>0</v>
      </c>
      <c r="P1818" t="str">
        <f>VLOOKUP(B1818,Taul1!A2:C834,2)</f>
        <v>Ympäristön huolto investointimenot yhteensä</v>
      </c>
    </row>
    <row r="1819" spans="1:16" ht="18" x14ac:dyDescent="0.3">
      <c r="A1819" s="1" t="s">
        <v>79</v>
      </c>
      <c r="B1819" s="1" t="s">
        <v>303</v>
      </c>
      <c r="C1819" s="1">
        <v>0.216</v>
      </c>
      <c r="D1819" s="1">
        <v>1.2466213368689201E-4</v>
      </c>
      <c r="E1819" s="1" t="s">
        <v>337</v>
      </c>
      <c r="F1819" s="3">
        <v>39</v>
      </c>
      <c r="G1819" s="3">
        <v>32</v>
      </c>
      <c r="H1819">
        <f>VLOOKUP(A1819,Taul1!A2:C834,3)</f>
        <v>1</v>
      </c>
      <c r="I1819" t="str">
        <f>VLOOKUP(A1819,Taul1!A2:C834,2)</f>
        <v>Toisen asteen tutkinnon suorittaneet, 20+ -vuotiaat miehet</v>
      </c>
      <c r="L1819" t="s">
        <v>1663</v>
      </c>
      <c r="M1819" t="str">
        <f t="shared" si="28"/>
        <v>39,32,2</v>
      </c>
      <c r="O1819">
        <f>VLOOKUP(B1819,Taul1!A2:C834,3)</f>
        <v>0</v>
      </c>
      <c r="P1819" t="str">
        <f>VLOOKUP(B1819,Taul1!A2:C834,2)</f>
        <v>Liikenneväylät investointimenot yhteensä</v>
      </c>
    </row>
    <row r="1820" spans="1:16" ht="18" x14ac:dyDescent="0.3">
      <c r="A1820" s="1" t="s">
        <v>79</v>
      </c>
      <c r="B1820" s="1" t="s">
        <v>305</v>
      </c>
      <c r="C1820" s="1">
        <v>0.17100000000000001</v>
      </c>
      <c r="D1820" s="1">
        <v>2.52433302680044E-3</v>
      </c>
      <c r="E1820" s="1" t="s">
        <v>337</v>
      </c>
      <c r="F1820" s="3">
        <v>39</v>
      </c>
      <c r="G1820" s="3">
        <v>33</v>
      </c>
      <c r="H1820">
        <f>VLOOKUP(A1820,Taul1!A2:C834,3)</f>
        <v>1</v>
      </c>
      <c r="I1820" t="str">
        <f>VLOOKUP(A1820,Taul1!A2:C834,2)</f>
        <v>Toisen asteen tutkinnon suorittaneet, 20+ -vuotiaat miehet</v>
      </c>
      <c r="L1820" t="s">
        <v>1663</v>
      </c>
      <c r="M1820" t="str">
        <f t="shared" si="28"/>
        <v>39,33,1</v>
      </c>
      <c r="O1820">
        <f>VLOOKUP(B1820,Taul1!A2:C834,3)</f>
        <v>0</v>
      </c>
      <c r="P1820" t="str">
        <f>VLOOKUP(B1820,Taul1!A2:C834,2)</f>
        <v>Puistot ja yleiset alueet investointimenot yhteensä</v>
      </c>
    </row>
    <row r="1821" spans="1:16" ht="18" x14ac:dyDescent="0.3">
      <c r="A1821" s="1" t="s">
        <v>79</v>
      </c>
      <c r="B1821" s="1" t="s">
        <v>307</v>
      </c>
      <c r="C1821" s="1">
        <v>-8.2000000000000003E-2</v>
      </c>
      <c r="D1821" s="1">
        <v>0.148930184056765</v>
      </c>
      <c r="E1821" s="1" t="s">
        <v>337</v>
      </c>
      <c r="F1821" s="3">
        <v>39</v>
      </c>
      <c r="G1821" s="3">
        <v>34</v>
      </c>
      <c r="H1821">
        <f>VLOOKUP(A1821,Taul1!A2:C834,3)</f>
        <v>1</v>
      </c>
      <c r="I1821" t="str">
        <f>VLOOKUP(A1821,Taul1!A2:C834,2)</f>
        <v>Toisen asteen tutkinnon suorittaneet, 20+ -vuotiaat miehet</v>
      </c>
      <c r="L1821" t="s">
        <v>1663</v>
      </c>
      <c r="M1821" t="str">
        <f t="shared" si="28"/>
        <v>39,34,-1</v>
      </c>
      <c r="O1821">
        <f>VLOOKUP(B1821,Taul1!A2:C834,3)</f>
        <v>0</v>
      </c>
      <c r="P1821" t="str">
        <f>VLOOKUP(B1821,Taul1!A2:C834,2)</f>
        <v>Palo- ja pelastustoiminta investointimenot yhteensä</v>
      </c>
    </row>
    <row r="1822" spans="1:16" ht="18" x14ac:dyDescent="0.3">
      <c r="A1822" s="1" t="s">
        <v>79</v>
      </c>
      <c r="B1822" s="1" t="s">
        <v>309</v>
      </c>
      <c r="C1822" s="1">
        <v>-2.4E-2</v>
      </c>
      <c r="D1822" s="1">
        <v>0.67859669996696403</v>
      </c>
      <c r="E1822" s="1" t="s">
        <v>337</v>
      </c>
      <c r="F1822" s="3">
        <v>39</v>
      </c>
      <c r="G1822" s="3">
        <v>35</v>
      </c>
      <c r="H1822">
        <f>VLOOKUP(A1822,Taul1!A2:C834,3)</f>
        <v>1</v>
      </c>
      <c r="I1822" t="str">
        <f>VLOOKUP(A1822,Taul1!A2:C834,2)</f>
        <v>Toisen asteen tutkinnon suorittaneet, 20+ -vuotiaat miehet</v>
      </c>
      <c r="L1822" t="s">
        <v>1663</v>
      </c>
      <c r="M1822" t="str">
        <f t="shared" si="28"/>
        <v>39,35,-1</v>
      </c>
      <c r="O1822">
        <f>VLOOKUP(B1822,Taul1!A2:C834,3)</f>
        <v>0</v>
      </c>
      <c r="P1822" t="str">
        <f>VLOOKUP(B1822,Taul1!A2:C834,2)</f>
        <v>Lomituspalvelut investointimenot yhteensä</v>
      </c>
    </row>
    <row r="1823" spans="1:16" ht="18" x14ac:dyDescent="0.3">
      <c r="A1823" s="1" t="s">
        <v>79</v>
      </c>
      <c r="B1823" s="1" t="s">
        <v>311</v>
      </c>
      <c r="C1823" s="1">
        <v>-4.9000000000000002E-2</v>
      </c>
      <c r="D1823" s="1">
        <v>0.39128995593420002</v>
      </c>
      <c r="E1823" s="1" t="s">
        <v>337</v>
      </c>
      <c r="F1823" s="3">
        <v>39</v>
      </c>
      <c r="G1823" s="3">
        <v>36</v>
      </c>
      <c r="H1823">
        <f>VLOOKUP(A1823,Taul1!A2:C834,3)</f>
        <v>1</v>
      </c>
      <c r="I1823" t="str">
        <f>VLOOKUP(A1823,Taul1!A2:C834,2)</f>
        <v>Toisen asteen tutkinnon suorittaneet, 20+ -vuotiaat miehet</v>
      </c>
      <c r="L1823" t="s">
        <v>1663</v>
      </c>
      <c r="M1823" t="str">
        <f t="shared" si="28"/>
        <v>39,36,-1</v>
      </c>
      <c r="O1823">
        <f>VLOOKUP(B1823,Taul1!A2:C834,3)</f>
        <v>0</v>
      </c>
      <c r="P1823" t="str">
        <f>VLOOKUP(B1823,Taul1!A2:C834,2)</f>
        <v>Tila- ja vuokrauspalvelut investointimenot yhteensä</v>
      </c>
    </row>
    <row r="1824" spans="1:16" ht="18" x14ac:dyDescent="0.3">
      <c r="A1824" s="1" t="s">
        <v>79</v>
      </c>
      <c r="B1824" s="1" t="s">
        <v>313</v>
      </c>
      <c r="C1824" s="1">
        <v>-8.0000000000000002E-3</v>
      </c>
      <c r="D1824" s="1">
        <v>0.88187773769520295</v>
      </c>
      <c r="E1824" s="1" t="s">
        <v>337</v>
      </c>
      <c r="F1824" s="3">
        <v>39</v>
      </c>
      <c r="G1824" s="3">
        <v>37</v>
      </c>
      <c r="H1824">
        <f>VLOOKUP(A1824,Taul1!A2:C834,3)</f>
        <v>1</v>
      </c>
      <c r="I1824" t="str">
        <f>VLOOKUP(A1824,Taul1!A2:C834,2)</f>
        <v>Toisen asteen tutkinnon suorittaneet, 20+ -vuotiaat miehet</v>
      </c>
      <c r="L1824" t="s">
        <v>1663</v>
      </c>
      <c r="M1824" t="str">
        <f t="shared" si="28"/>
        <v>39,37,-1</v>
      </c>
      <c r="O1824">
        <f>VLOOKUP(B1824,Taul1!A2:C834,3)</f>
        <v>0</v>
      </c>
      <c r="P1824" t="str">
        <f>VLOOKUP(B1824,Taul1!A2:C834,2)</f>
        <v>Tukipalvelut investointimenot yhteensä</v>
      </c>
    </row>
    <row r="1825" spans="1:16" ht="18" x14ac:dyDescent="0.3">
      <c r="A1825" s="1" t="s">
        <v>79</v>
      </c>
      <c r="B1825" s="1" t="s">
        <v>315</v>
      </c>
      <c r="C1825" s="1">
        <v>3.0000000000000001E-3</v>
      </c>
      <c r="D1825" s="1">
        <v>0.96401492477333195</v>
      </c>
      <c r="E1825" s="1" t="s">
        <v>337</v>
      </c>
      <c r="F1825" s="3">
        <v>39</v>
      </c>
      <c r="G1825" s="3">
        <v>38</v>
      </c>
      <c r="H1825">
        <f>VLOOKUP(A1825,Taul1!A2:C834,3)</f>
        <v>1</v>
      </c>
      <c r="I1825" t="str">
        <f>VLOOKUP(A1825,Taul1!A2:C834,2)</f>
        <v>Toisen asteen tutkinnon suorittaneet, 20+ -vuotiaat miehet</v>
      </c>
      <c r="L1825" t="s">
        <v>1663</v>
      </c>
      <c r="M1825" t="str">
        <f t="shared" si="28"/>
        <v>39,38,0</v>
      </c>
      <c r="O1825">
        <f>VLOOKUP(B1825,Taul1!A2:C834,3)</f>
        <v>0</v>
      </c>
      <c r="P1825" t="str">
        <f>VLOOKUP(B1825,Taul1!A2:C834,2)</f>
        <v>Elinkeinoelämän edistäminen investointimenot yhteensä</v>
      </c>
    </row>
    <row r="1826" spans="1:16" ht="18" x14ac:dyDescent="0.3">
      <c r="A1826" s="1" t="s">
        <v>79</v>
      </c>
      <c r="B1826" s="1" t="s">
        <v>317</v>
      </c>
      <c r="C1826" s="1">
        <v>7.6999999999999999E-2</v>
      </c>
      <c r="D1826" s="1">
        <v>0.17807484764208101</v>
      </c>
      <c r="E1826" s="1" t="s">
        <v>337</v>
      </c>
      <c r="F1826" s="3">
        <v>39</v>
      </c>
      <c r="G1826" s="3">
        <v>39</v>
      </c>
      <c r="H1826">
        <f>VLOOKUP(A1826,Taul1!A2:C834,3)</f>
        <v>1</v>
      </c>
      <c r="I1826" t="str">
        <f>VLOOKUP(A1826,Taul1!A2:C834,2)</f>
        <v>Toisen asteen tutkinnon suorittaneet, 20+ -vuotiaat miehet</v>
      </c>
      <c r="L1826" t="s">
        <v>1663</v>
      </c>
      <c r="M1826" t="str">
        <f t="shared" si="28"/>
        <v>39,39,0</v>
      </c>
      <c r="O1826">
        <f>VLOOKUP(B1826,Taul1!A2:C834,3)</f>
        <v>0</v>
      </c>
      <c r="P1826" t="str">
        <f>VLOOKUP(B1826,Taul1!A2:C834,2)</f>
        <v>Vesihuolto investointimenot yhteensä</v>
      </c>
    </row>
    <row r="1827" spans="1:16" ht="18" x14ac:dyDescent="0.3">
      <c r="A1827" s="1" t="s">
        <v>79</v>
      </c>
      <c r="B1827" s="1" t="s">
        <v>319</v>
      </c>
      <c r="C1827" s="1">
        <v>5.5E-2</v>
      </c>
      <c r="D1827" s="1">
        <v>0.33748073593948102</v>
      </c>
      <c r="E1827" s="1" t="s">
        <v>337</v>
      </c>
      <c r="F1827" s="3">
        <v>39</v>
      </c>
      <c r="G1827" s="3">
        <v>40</v>
      </c>
      <c r="H1827">
        <f>VLOOKUP(A1827,Taul1!A2:C834,3)</f>
        <v>1</v>
      </c>
      <c r="I1827" t="str">
        <f>VLOOKUP(A1827,Taul1!A2:C834,2)</f>
        <v>Toisen asteen tutkinnon suorittaneet, 20+ -vuotiaat miehet</v>
      </c>
      <c r="L1827" t="s">
        <v>1663</v>
      </c>
      <c r="M1827" t="str">
        <f t="shared" si="28"/>
        <v>39,40,0</v>
      </c>
      <c r="O1827">
        <f>VLOOKUP(B1827,Taul1!A2:C834,3)</f>
        <v>0</v>
      </c>
      <c r="P1827" t="str">
        <f>VLOOKUP(B1827,Taul1!A2:C834,2)</f>
        <v>Energiahuolto investointimenot yhteensä</v>
      </c>
    </row>
    <row r="1828" spans="1:16" ht="18" x14ac:dyDescent="0.3">
      <c r="A1828" s="1" t="s">
        <v>79</v>
      </c>
      <c r="B1828" s="1" t="s">
        <v>321</v>
      </c>
      <c r="C1828" s="1">
        <v>-6.0999999999999999E-2</v>
      </c>
      <c r="D1828" s="1">
        <v>0.28524269399089303</v>
      </c>
      <c r="E1828" s="1" t="s">
        <v>337</v>
      </c>
      <c r="F1828" s="3">
        <v>39</v>
      </c>
      <c r="G1828" s="3">
        <v>41</v>
      </c>
      <c r="H1828">
        <f>VLOOKUP(A1828,Taul1!A2:C834,3)</f>
        <v>1</v>
      </c>
      <c r="I1828" t="str">
        <f>VLOOKUP(A1828,Taul1!A2:C834,2)</f>
        <v>Toisen asteen tutkinnon suorittaneet, 20+ -vuotiaat miehet</v>
      </c>
      <c r="L1828" t="s">
        <v>1663</v>
      </c>
      <c r="M1828" t="str">
        <f t="shared" si="28"/>
        <v>39,41,-1</v>
      </c>
      <c r="O1828">
        <f>VLOOKUP(B1828,Taul1!A2:C834,3)</f>
        <v>0</v>
      </c>
      <c r="P1828" t="str">
        <f>VLOOKUP(B1828,Taul1!A2:C834,2)</f>
        <v>Jätehuolto investointimenot yhteensä</v>
      </c>
    </row>
    <row r="1829" spans="1:16" ht="18" x14ac:dyDescent="0.3">
      <c r="A1829" s="1" t="s">
        <v>79</v>
      </c>
      <c r="B1829" s="1" t="s">
        <v>323</v>
      </c>
      <c r="C1829" s="1">
        <v>-0.313</v>
      </c>
      <c r="D1829" s="2">
        <v>1.8860014328048101E-8</v>
      </c>
      <c r="E1829" s="1" t="s">
        <v>337</v>
      </c>
      <c r="F1829" s="3">
        <v>39</v>
      </c>
      <c r="G1829" s="3">
        <v>42</v>
      </c>
      <c r="H1829">
        <f>VLOOKUP(A1829,Taul1!A2:C834,3)</f>
        <v>1</v>
      </c>
      <c r="I1829" t="str">
        <f>VLOOKUP(A1829,Taul1!A2:C834,2)</f>
        <v>Toisen asteen tutkinnon suorittaneet, 20+ -vuotiaat miehet</v>
      </c>
      <c r="L1829" t="s">
        <v>1663</v>
      </c>
      <c r="M1829" t="str">
        <f t="shared" si="28"/>
        <v>39,42,-4</v>
      </c>
      <c r="O1829">
        <f>VLOOKUP(B1829,Taul1!A2:C834,3)</f>
        <v>0</v>
      </c>
      <c r="P1829" t="str">
        <f>VLOOKUP(B1829,Taul1!A2:C834,2)</f>
        <v>Joukkoliikenne investointimenot yhteensä</v>
      </c>
    </row>
    <row r="1830" spans="1:16" ht="18" x14ac:dyDescent="0.3">
      <c r="A1830" s="1" t="s">
        <v>79</v>
      </c>
      <c r="B1830" s="1" t="s">
        <v>325</v>
      </c>
      <c r="C1830" s="1">
        <v>6.0000000000000001E-3</v>
      </c>
      <c r="D1830" s="1">
        <v>0.91551957383710503</v>
      </c>
      <c r="E1830" s="1" t="s">
        <v>337</v>
      </c>
      <c r="F1830" s="3">
        <v>39</v>
      </c>
      <c r="G1830" s="3">
        <v>43</v>
      </c>
      <c r="H1830">
        <f>VLOOKUP(A1830,Taul1!A2:C834,3)</f>
        <v>1</v>
      </c>
      <c r="I1830" t="str">
        <f>VLOOKUP(A1830,Taul1!A2:C834,2)</f>
        <v>Toisen asteen tutkinnon suorittaneet, 20+ -vuotiaat miehet</v>
      </c>
      <c r="L1830" t="s">
        <v>1663</v>
      </c>
      <c r="M1830" t="str">
        <f t="shared" si="28"/>
        <v>39,43,0</v>
      </c>
      <c r="O1830">
        <f>VLOOKUP(B1830,Taul1!A2:C834,3)</f>
        <v>0</v>
      </c>
      <c r="P1830" t="str">
        <f>VLOOKUP(B1830,Taul1!A2:C834,2)</f>
        <v>Satamatoiminta investointimenot yhteensä</v>
      </c>
    </row>
    <row r="1831" spans="1:16" ht="18" x14ac:dyDescent="0.3">
      <c r="A1831" s="1" t="s">
        <v>79</v>
      </c>
      <c r="B1831" s="1" t="s">
        <v>327</v>
      </c>
      <c r="C1831" s="1">
        <v>7.2999999999999995E-2</v>
      </c>
      <c r="D1831" s="1">
        <v>0.20294785846499999</v>
      </c>
      <c r="E1831" s="1" t="s">
        <v>337</v>
      </c>
      <c r="F1831" s="3">
        <v>39</v>
      </c>
      <c r="G1831" s="3">
        <v>44</v>
      </c>
      <c r="H1831">
        <f>VLOOKUP(A1831,Taul1!A2:C834,3)</f>
        <v>1</v>
      </c>
      <c r="I1831" t="str">
        <f>VLOOKUP(A1831,Taul1!A2:C834,2)</f>
        <v>Toisen asteen tutkinnon suorittaneet, 20+ -vuotiaat miehet</v>
      </c>
      <c r="L1831" t="s">
        <v>1663</v>
      </c>
      <c r="M1831" t="str">
        <f t="shared" si="28"/>
        <v>39,44,0</v>
      </c>
      <c r="O1831">
        <f>VLOOKUP(B1831,Taul1!A2:C834,3)</f>
        <v>0</v>
      </c>
      <c r="P1831" t="str">
        <f>VLOOKUP(B1831,Taul1!A2:C834,2)</f>
        <v>Maa- ja metsätilat investointimenot yhteensä</v>
      </c>
    </row>
    <row r="1832" spans="1:16" ht="18" x14ac:dyDescent="0.3">
      <c r="A1832" s="1" t="s">
        <v>79</v>
      </c>
      <c r="B1832" s="1" t="s">
        <v>329</v>
      </c>
      <c r="C1832" s="1">
        <v>1.4999999999999999E-2</v>
      </c>
      <c r="D1832" s="1">
        <v>0.79514300198479804</v>
      </c>
      <c r="E1832" s="1" t="s">
        <v>337</v>
      </c>
      <c r="F1832" s="3">
        <v>39</v>
      </c>
      <c r="G1832" s="3">
        <v>45</v>
      </c>
      <c r="H1832">
        <f>VLOOKUP(A1832,Taul1!A2:C834,3)</f>
        <v>1</v>
      </c>
      <c r="I1832" t="str">
        <f>VLOOKUP(A1832,Taul1!A2:C834,2)</f>
        <v>Toisen asteen tutkinnon suorittaneet, 20+ -vuotiaat miehet</v>
      </c>
      <c r="L1832" t="s">
        <v>1663</v>
      </c>
      <c r="M1832" t="str">
        <f t="shared" si="28"/>
        <v>39,45,0</v>
      </c>
      <c r="O1832">
        <f>VLOOKUP(B1832,Taul1!A2:C834,3)</f>
        <v>0</v>
      </c>
      <c r="P1832" t="str">
        <f>VLOOKUP(B1832,Taul1!A2:C834,2)</f>
        <v>Muu toiminta investointimenot yhteensä</v>
      </c>
    </row>
    <row r="1833" spans="1:16" ht="18" x14ac:dyDescent="0.3">
      <c r="A1833" s="1" t="s">
        <v>79</v>
      </c>
      <c r="B1833" s="1" t="s">
        <v>331</v>
      </c>
      <c r="C1833" s="1">
        <v>0.308</v>
      </c>
      <c r="D1833" s="2">
        <v>3.0387639737838801E-8</v>
      </c>
      <c r="E1833" s="1" t="s">
        <v>337</v>
      </c>
      <c r="F1833" s="3">
        <v>39</v>
      </c>
      <c r="G1833" s="3">
        <v>46</v>
      </c>
      <c r="H1833">
        <f>VLOOKUP(A1833,Taul1!A2:C834,3)</f>
        <v>1</v>
      </c>
      <c r="I1833" t="str">
        <f>VLOOKUP(A1833,Taul1!A2:C834,2)</f>
        <v>Toisen asteen tutkinnon suorittaneet, 20+ -vuotiaat miehet</v>
      </c>
      <c r="L1833" t="s">
        <v>1663</v>
      </c>
      <c r="M1833" t="str">
        <f t="shared" si="28"/>
        <v>39,46,3</v>
      </c>
      <c r="O1833">
        <f>VLOOKUP(B1833,Taul1!A2:C834,3)</f>
        <v>0</v>
      </c>
      <c r="P1833" t="str">
        <f>VLOOKUP(B1833,Taul1!A2:C834,2)</f>
        <v>Investoinnit yhteensä  investointimenot yhteensä</v>
      </c>
    </row>
    <row r="1834" spans="1:16" ht="18" x14ac:dyDescent="0.3">
      <c r="A1834" s="1" t="s">
        <v>79</v>
      </c>
      <c r="B1834" s="1" t="s">
        <v>117</v>
      </c>
      <c r="C1834" s="1">
        <v>-0.15</v>
      </c>
      <c r="D1834" s="1">
        <v>8.1483648427760295E-3</v>
      </c>
      <c r="E1834" s="1" t="s">
        <v>337</v>
      </c>
      <c r="F1834" s="3">
        <v>39</v>
      </c>
      <c r="G1834" s="3">
        <v>47</v>
      </c>
      <c r="H1834">
        <f>VLOOKUP(A1834,Taul1!A2:C834,3)</f>
        <v>1</v>
      </c>
      <c r="I1834" t="str">
        <f>VLOOKUP(A1834,Taul1!A2:C834,2)</f>
        <v>Toisen asteen tutkinnon suorittaneet, 20+ -vuotiaat miehet</v>
      </c>
      <c r="L1834" t="s">
        <v>1663</v>
      </c>
      <c r="M1834" t="str">
        <f t="shared" si="28"/>
        <v>39,47,-2</v>
      </c>
      <c r="O1834">
        <f>VLOOKUP(B1834,Taul1!A2:C834,3)</f>
        <v>0</v>
      </c>
      <c r="P1834" t="str">
        <f>VLOOKUP(B1834,Taul1!A2:C834,2)</f>
        <v>Taloudellinen huoltosuhde</v>
      </c>
    </row>
    <row r="1835" spans="1:16" ht="18" x14ac:dyDescent="0.3">
      <c r="A1835" s="1" t="s">
        <v>81</v>
      </c>
      <c r="B1835" s="1" t="s">
        <v>241</v>
      </c>
      <c r="C1835" s="1">
        <v>-6.7000000000000004E-2</v>
      </c>
      <c r="D1835" s="1">
        <v>0.23794754137409599</v>
      </c>
      <c r="E1835" s="1" t="s">
        <v>337</v>
      </c>
      <c r="F1835" s="3">
        <v>40</v>
      </c>
      <c r="G1835" s="3">
        <v>1</v>
      </c>
      <c r="H1835">
        <f>VLOOKUP(A1835,Taul1!A2:C834,3)</f>
        <v>1</v>
      </c>
      <c r="I1835" t="str">
        <f>VLOOKUP(A1835,Taul1!A2:C834,2)</f>
        <v>Toisen asteen tutkinnon suorittaneet, 20+ -vuotiaat naiset</v>
      </c>
      <c r="L1835" t="s">
        <v>1663</v>
      </c>
      <c r="M1835" t="str">
        <f t="shared" si="28"/>
        <v>40,1,-1</v>
      </c>
      <c r="O1835">
        <f>VLOOKUP(B1835,Taul1!A2:C834,3)</f>
        <v>0</v>
      </c>
      <c r="P1835" t="str">
        <f>VLOOKUP(B1835,Taul1!A2:C834,2)</f>
        <v>Yleishallinto investointimenot yhteensä</v>
      </c>
    </row>
    <row r="1836" spans="1:16" ht="18" x14ac:dyDescent="0.3">
      <c r="A1836" s="1" t="s">
        <v>81</v>
      </c>
      <c r="B1836" s="1" t="s">
        <v>243</v>
      </c>
      <c r="C1836" s="1">
        <v>-0.23400000000000001</v>
      </c>
      <c r="D1836" s="1">
        <v>3.2607943413420702E-5</v>
      </c>
      <c r="E1836" s="1" t="s">
        <v>337</v>
      </c>
      <c r="F1836" s="3">
        <v>40</v>
      </c>
      <c r="G1836" s="3">
        <v>2</v>
      </c>
      <c r="H1836">
        <f>VLOOKUP(A1836,Taul1!A2:C834,3)</f>
        <v>1</v>
      </c>
      <c r="I1836" t="str">
        <f>VLOOKUP(A1836,Taul1!A2:C834,2)</f>
        <v>Toisen asteen tutkinnon suorittaneet, 20+ -vuotiaat naiset</v>
      </c>
      <c r="L1836" t="s">
        <v>1663</v>
      </c>
      <c r="M1836" t="str">
        <f t="shared" si="28"/>
        <v>40,2,-3</v>
      </c>
      <c r="O1836">
        <f>VLOOKUP(B1836,Taul1!A2:C834,3)</f>
        <v>0</v>
      </c>
      <c r="P1836" t="str">
        <f>VLOOKUP(B1836,Taul1!A2:C834,2)</f>
        <v>Lasten ja perheiden palvelut investointimenot yhteensä</v>
      </c>
    </row>
    <row r="1837" spans="1:16" ht="18" x14ac:dyDescent="0.3">
      <c r="A1837" s="1" t="s">
        <v>81</v>
      </c>
      <c r="B1837" s="1" t="s">
        <v>245</v>
      </c>
      <c r="C1837" s="1">
        <v>5.0999999999999997E-2</v>
      </c>
      <c r="D1837" s="1">
        <v>0.36736197427727701</v>
      </c>
      <c r="E1837" s="1" t="s">
        <v>337</v>
      </c>
      <c r="F1837" s="3">
        <v>40</v>
      </c>
      <c r="G1837" s="3">
        <v>3</v>
      </c>
      <c r="H1837">
        <f>VLOOKUP(A1837,Taul1!A2:C834,3)</f>
        <v>1</v>
      </c>
      <c r="I1837" t="str">
        <f>VLOOKUP(A1837,Taul1!A2:C834,2)</f>
        <v>Toisen asteen tutkinnon suorittaneet, 20+ -vuotiaat naiset</v>
      </c>
      <c r="L1837" t="s">
        <v>1663</v>
      </c>
      <c r="M1837" t="str">
        <f t="shared" si="28"/>
        <v>40,3,0</v>
      </c>
      <c r="O1837">
        <f>VLOOKUP(B1837,Taul1!A2:C834,3)</f>
        <v>0</v>
      </c>
      <c r="P1837" t="str">
        <f>VLOOKUP(B1837,Taul1!A2:C834,2)</f>
        <v>Ikääntyneiden palvelut investointimenot yhteensä</v>
      </c>
    </row>
    <row r="1838" spans="1:16" ht="18" x14ac:dyDescent="0.3">
      <c r="A1838" s="1" t="s">
        <v>81</v>
      </c>
      <c r="B1838" s="1" t="s">
        <v>247</v>
      </c>
      <c r="C1838" s="1">
        <v>-0.161</v>
      </c>
      <c r="D1838" s="1">
        <v>4.4114103855078498E-3</v>
      </c>
      <c r="E1838" s="1" t="s">
        <v>337</v>
      </c>
      <c r="F1838" s="3">
        <v>40</v>
      </c>
      <c r="G1838" s="3">
        <v>4</v>
      </c>
      <c r="H1838">
        <f>VLOOKUP(A1838,Taul1!A2:C834,3)</f>
        <v>1</v>
      </c>
      <c r="I1838" t="str">
        <f>VLOOKUP(A1838,Taul1!A2:C834,2)</f>
        <v>Toisen asteen tutkinnon suorittaneet, 20+ -vuotiaat naiset</v>
      </c>
      <c r="L1838" t="s">
        <v>1663</v>
      </c>
      <c r="M1838" t="str">
        <f t="shared" si="28"/>
        <v>40,4,-2</v>
      </c>
      <c r="O1838">
        <f>VLOOKUP(B1838,Taul1!A2:C834,3)</f>
        <v>0</v>
      </c>
      <c r="P1838" t="str">
        <f>VLOOKUP(B1838,Taul1!A2:C834,2)</f>
        <v>Vammaisten palvelut investointimenot yhteensä</v>
      </c>
    </row>
    <row r="1839" spans="1:16" ht="18" x14ac:dyDescent="0.3">
      <c r="A1839" s="1" t="s">
        <v>81</v>
      </c>
      <c r="B1839" s="1" t="s">
        <v>249</v>
      </c>
      <c r="C1839" s="1">
        <v>-9.2999999999999999E-2</v>
      </c>
      <c r="D1839" s="1">
        <v>0.101427502404017</v>
      </c>
      <c r="E1839" s="1" t="s">
        <v>337</v>
      </c>
      <c r="F1839" s="3">
        <v>40</v>
      </c>
      <c r="G1839" s="3">
        <v>5</v>
      </c>
      <c r="H1839">
        <f>VLOOKUP(A1839,Taul1!A2:C834,3)</f>
        <v>1</v>
      </c>
      <c r="I1839" t="str">
        <f>VLOOKUP(A1839,Taul1!A2:C834,2)</f>
        <v>Toisen asteen tutkinnon suorittaneet, 20+ -vuotiaat naiset</v>
      </c>
      <c r="L1839" t="s">
        <v>1663</v>
      </c>
      <c r="M1839" t="str">
        <f t="shared" si="28"/>
        <v>40,5,-1</v>
      </c>
      <c r="O1839">
        <f>VLOOKUP(B1839,Taul1!A2:C834,3)</f>
        <v>0</v>
      </c>
      <c r="P1839" t="str">
        <f>VLOOKUP(B1839,Taul1!A2:C834,2)</f>
        <v>Kotihoito investointimenot yhteensä</v>
      </c>
    </row>
    <row r="1840" spans="1:16" ht="18" x14ac:dyDescent="0.3">
      <c r="A1840" s="1" t="s">
        <v>81</v>
      </c>
      <c r="B1840" s="1" t="s">
        <v>251</v>
      </c>
      <c r="C1840" s="1">
        <v>-9.5000000000000001E-2</v>
      </c>
      <c r="D1840" s="1">
        <v>9.5416759665097606E-2</v>
      </c>
      <c r="E1840" s="1" t="s">
        <v>337</v>
      </c>
      <c r="F1840" s="3">
        <v>40</v>
      </c>
      <c r="G1840" s="3">
        <v>6</v>
      </c>
      <c r="H1840">
        <f>VLOOKUP(A1840,Taul1!A2:C834,3)</f>
        <v>1</v>
      </c>
      <c r="I1840" t="str">
        <f>VLOOKUP(A1840,Taul1!A2:C834,2)</f>
        <v>Toisen asteen tutkinnon suorittaneet, 20+ -vuotiaat naiset</v>
      </c>
      <c r="L1840" t="s">
        <v>1663</v>
      </c>
      <c r="M1840" t="str">
        <f t="shared" si="28"/>
        <v>40,6,-1</v>
      </c>
      <c r="O1840">
        <f>VLOOKUP(B1840,Taul1!A2:C834,3)</f>
        <v>0</v>
      </c>
      <c r="P1840" t="str">
        <f>VLOOKUP(B1840,Taul1!A2:C834,2)</f>
        <v>Työllistymistä tukevat palvelut investointimenot yhteensä</v>
      </c>
    </row>
    <row r="1841" spans="1:16" ht="18" x14ac:dyDescent="0.3">
      <c r="A1841" s="1" t="s">
        <v>81</v>
      </c>
      <c r="B1841" s="1" t="s">
        <v>253</v>
      </c>
      <c r="C1841" s="1">
        <v>-0.187</v>
      </c>
      <c r="D1841" s="1">
        <v>9.0929092807256996E-4</v>
      </c>
      <c r="E1841" s="1" t="s">
        <v>337</v>
      </c>
      <c r="F1841" s="3">
        <v>40</v>
      </c>
      <c r="G1841" s="3">
        <v>7</v>
      </c>
      <c r="H1841">
        <f>VLOOKUP(A1841,Taul1!A2:C834,3)</f>
        <v>1</v>
      </c>
      <c r="I1841" t="str">
        <f>VLOOKUP(A1841,Taul1!A2:C834,2)</f>
        <v>Toisen asteen tutkinnon suorittaneet, 20+ -vuotiaat naiset</v>
      </c>
      <c r="L1841" t="s">
        <v>1663</v>
      </c>
      <c r="M1841" t="str">
        <f t="shared" si="28"/>
        <v>40,7,-2</v>
      </c>
      <c r="O1841">
        <f>VLOOKUP(B1841,Taul1!A2:C834,3)</f>
        <v>0</v>
      </c>
      <c r="P1841" t="str">
        <f>VLOOKUP(B1841,Taul1!A2:C834,2)</f>
        <v>Päihdehuollon erityispalvelut investointimenot yhteensä</v>
      </c>
    </row>
    <row r="1842" spans="1:16" ht="18" x14ac:dyDescent="0.3">
      <c r="A1842" s="1" t="s">
        <v>81</v>
      </c>
      <c r="B1842" s="1" t="s">
        <v>255</v>
      </c>
      <c r="C1842" s="1">
        <v>-2.1999999999999999E-2</v>
      </c>
      <c r="D1842" s="1">
        <v>0.70220570903656099</v>
      </c>
      <c r="E1842" s="1" t="s">
        <v>337</v>
      </c>
      <c r="F1842" s="3">
        <v>40</v>
      </c>
      <c r="G1842" s="3">
        <v>8</v>
      </c>
      <c r="H1842">
        <f>VLOOKUP(A1842,Taul1!A2:C834,3)</f>
        <v>1</v>
      </c>
      <c r="I1842" t="str">
        <f>VLOOKUP(A1842,Taul1!A2:C834,2)</f>
        <v>Toisen asteen tutkinnon suorittaneet, 20+ -vuotiaat naiset</v>
      </c>
      <c r="L1842" t="s">
        <v>1663</v>
      </c>
      <c r="M1842" t="str">
        <f t="shared" si="28"/>
        <v>40,8,-1</v>
      </c>
      <c r="O1842">
        <f>VLOOKUP(B1842,Taul1!A2:C834,3)</f>
        <v>0</v>
      </c>
      <c r="P1842" t="str">
        <f>VLOOKUP(B1842,Taul1!A2:C834,2)</f>
        <v>Perusterveydenhuolto investointimenot yhteensä</v>
      </c>
    </row>
    <row r="1843" spans="1:16" ht="18" x14ac:dyDescent="0.3">
      <c r="A1843" s="1" t="s">
        <v>81</v>
      </c>
      <c r="B1843" s="1" t="s">
        <v>257</v>
      </c>
      <c r="C1843" s="1">
        <v>-0.193</v>
      </c>
      <c r="D1843" s="1">
        <v>6.4544943170785597E-4</v>
      </c>
      <c r="E1843" s="1" t="s">
        <v>337</v>
      </c>
      <c r="F1843" s="3">
        <v>40</v>
      </c>
      <c r="G1843" s="3">
        <v>9</v>
      </c>
      <c r="H1843">
        <f>VLOOKUP(A1843,Taul1!A2:C834,3)</f>
        <v>1</v>
      </c>
      <c r="I1843" t="str">
        <f>VLOOKUP(A1843,Taul1!A2:C834,2)</f>
        <v>Toisen asteen tutkinnon suorittaneet, 20+ -vuotiaat naiset</v>
      </c>
      <c r="L1843" t="s">
        <v>1663</v>
      </c>
      <c r="M1843" t="str">
        <f t="shared" si="28"/>
        <v>40,9,-2</v>
      </c>
      <c r="O1843">
        <f>VLOOKUP(B1843,Taul1!A2:C834,3)</f>
        <v>0</v>
      </c>
      <c r="P1843" t="str">
        <f>VLOOKUP(B1843,Taul1!A2:C834,2)</f>
        <v>Erikoissairaanhoito investointimenot yhteensä</v>
      </c>
    </row>
    <row r="1844" spans="1:16" ht="18" x14ac:dyDescent="0.3">
      <c r="A1844" s="1" t="s">
        <v>81</v>
      </c>
      <c r="B1844" s="1" t="s">
        <v>259</v>
      </c>
      <c r="C1844" s="1">
        <v>-8.5000000000000006E-2</v>
      </c>
      <c r="D1844" s="1">
        <v>0.137321111357701</v>
      </c>
      <c r="E1844" s="1" t="s">
        <v>337</v>
      </c>
      <c r="F1844" s="3">
        <v>40</v>
      </c>
      <c r="G1844" s="3">
        <v>10</v>
      </c>
      <c r="H1844">
        <f>VLOOKUP(A1844,Taul1!A2:C834,3)</f>
        <v>1</v>
      </c>
      <c r="I1844" t="str">
        <f>VLOOKUP(A1844,Taul1!A2:C834,2)</f>
        <v>Toisen asteen tutkinnon suorittaneet, 20+ -vuotiaat naiset</v>
      </c>
      <c r="L1844" t="s">
        <v>1663</v>
      </c>
      <c r="M1844" t="str">
        <f t="shared" si="28"/>
        <v>40,10,-1</v>
      </c>
      <c r="O1844">
        <f>VLOOKUP(B1844,Taul1!A2:C834,3)</f>
        <v>0</v>
      </c>
      <c r="P1844" t="str">
        <f>VLOOKUP(B1844,Taul1!A2:C834,2)</f>
        <v>Ympäristöterveydenhuolto investointimenot yhteensä</v>
      </c>
    </row>
    <row r="1845" spans="1:16" ht="18" x14ac:dyDescent="0.3">
      <c r="A1845" s="1" t="s">
        <v>81</v>
      </c>
      <c r="B1845" s="1" t="s">
        <v>261</v>
      </c>
      <c r="C1845" s="1">
        <v>-0.13100000000000001</v>
      </c>
      <c r="D1845" s="1">
        <v>2.0767833879616601E-2</v>
      </c>
      <c r="E1845" s="1" t="s">
        <v>337</v>
      </c>
      <c r="F1845" s="3">
        <v>40</v>
      </c>
      <c r="G1845" s="3">
        <v>11</v>
      </c>
      <c r="H1845">
        <f>VLOOKUP(A1845,Taul1!A2:C834,3)</f>
        <v>1</v>
      </c>
      <c r="I1845" t="str">
        <f>VLOOKUP(A1845,Taul1!A2:C834,2)</f>
        <v>Toisen asteen tutkinnon suorittaneet, 20+ -vuotiaat naiset</v>
      </c>
      <c r="L1845" t="s">
        <v>1663</v>
      </c>
      <c r="M1845" t="str">
        <f t="shared" si="28"/>
        <v>40,11,-2</v>
      </c>
      <c r="O1845">
        <f>VLOOKUP(B1845,Taul1!A2:C834,3)</f>
        <v>0</v>
      </c>
      <c r="P1845" t="str">
        <f>VLOOKUP(B1845,Taul1!A2:C834,2)</f>
        <v>Muu sosiaali- ja terveystoiminta investointimenot yhteensä</v>
      </c>
    </row>
    <row r="1846" spans="1:16" ht="18" x14ac:dyDescent="0.3">
      <c r="A1846" s="1" t="s">
        <v>81</v>
      </c>
      <c r="B1846" s="1" t="s">
        <v>263</v>
      </c>
      <c r="C1846" s="1">
        <v>1.2E-2</v>
      </c>
      <c r="D1846" s="1">
        <v>0.83206492715951796</v>
      </c>
      <c r="E1846" s="1" t="s">
        <v>337</v>
      </c>
      <c r="F1846" s="3">
        <v>40</v>
      </c>
      <c r="G1846" s="3">
        <v>12</v>
      </c>
      <c r="H1846">
        <f>VLOOKUP(A1846,Taul1!A2:C834,3)</f>
        <v>1</v>
      </c>
      <c r="I1846" t="str">
        <f>VLOOKUP(A1846,Taul1!A2:C834,2)</f>
        <v>Toisen asteen tutkinnon suorittaneet, 20+ -vuotiaat naiset</v>
      </c>
      <c r="L1846" t="s">
        <v>1663</v>
      </c>
      <c r="M1846" t="str">
        <f t="shared" si="28"/>
        <v>40,12,0</v>
      </c>
      <c r="O1846">
        <f>VLOOKUP(B1846,Taul1!A2:C834,3)</f>
        <v>0</v>
      </c>
      <c r="P1846" t="str">
        <f>VLOOKUP(B1846,Taul1!A2:C834,2)</f>
        <v>Sosiaali- ja terveystoiminta yhteensä investointimenot yhteensä</v>
      </c>
    </row>
    <row r="1847" spans="1:16" ht="18" x14ac:dyDescent="0.3">
      <c r="A1847" s="1" t="s">
        <v>81</v>
      </c>
      <c r="B1847" s="1" t="s">
        <v>265</v>
      </c>
      <c r="C1847" s="1">
        <v>0.11799999999999999</v>
      </c>
      <c r="D1847" s="1">
        <v>3.8438276876921397E-2</v>
      </c>
      <c r="E1847" s="1" t="s">
        <v>337</v>
      </c>
      <c r="F1847" s="3">
        <v>40</v>
      </c>
      <c r="G1847" s="3">
        <v>13</v>
      </c>
      <c r="H1847">
        <f>VLOOKUP(A1847,Taul1!A2:C834,3)</f>
        <v>1</v>
      </c>
      <c r="I1847" t="str">
        <f>VLOOKUP(A1847,Taul1!A2:C834,2)</f>
        <v>Toisen asteen tutkinnon suorittaneet, 20+ -vuotiaat naiset</v>
      </c>
      <c r="L1847" t="s">
        <v>1663</v>
      </c>
      <c r="M1847" t="str">
        <f t="shared" si="28"/>
        <v>40,13,1</v>
      </c>
      <c r="O1847">
        <f>VLOOKUP(B1847,Taul1!A2:C834,3)</f>
        <v>0</v>
      </c>
      <c r="P1847" t="str">
        <f>VLOOKUP(B1847,Taul1!A2:C834,2)</f>
        <v>Varhaiskasvatus investointimenot yhteensä</v>
      </c>
    </row>
    <row r="1848" spans="1:16" ht="18" x14ac:dyDescent="0.3">
      <c r="A1848" s="1" t="s">
        <v>81</v>
      </c>
      <c r="B1848" s="1" t="s">
        <v>267</v>
      </c>
      <c r="C1848" s="1">
        <v>-6.0000000000000001E-3</v>
      </c>
      <c r="D1848" s="1">
        <v>0.92143301599299898</v>
      </c>
      <c r="E1848" s="1" t="s">
        <v>337</v>
      </c>
      <c r="F1848" s="3">
        <v>40</v>
      </c>
      <c r="G1848" s="3">
        <v>14</v>
      </c>
      <c r="H1848">
        <f>VLOOKUP(A1848,Taul1!A2:C834,3)</f>
        <v>1</v>
      </c>
      <c r="I1848" t="str">
        <f>VLOOKUP(A1848,Taul1!A2:C834,2)</f>
        <v>Toisen asteen tutkinnon suorittaneet, 20+ -vuotiaat naiset</v>
      </c>
      <c r="L1848" t="s">
        <v>1663</v>
      </c>
      <c r="M1848" t="str">
        <f t="shared" si="28"/>
        <v>40,14,-1</v>
      </c>
      <c r="O1848">
        <f>VLOOKUP(B1848,Taul1!A2:C834,3)</f>
        <v>0</v>
      </c>
      <c r="P1848" t="str">
        <f>VLOOKUP(B1848,Taul1!A2:C834,2)</f>
        <v>Esiopetus investointimenot yhteensä</v>
      </c>
    </row>
    <row r="1849" spans="1:16" ht="18" x14ac:dyDescent="0.3">
      <c r="A1849" s="1" t="s">
        <v>81</v>
      </c>
      <c r="B1849" s="1" t="s">
        <v>269</v>
      </c>
      <c r="C1849" s="1">
        <v>0.20300000000000001</v>
      </c>
      <c r="D1849" s="1">
        <v>3.2181692126687002E-4</v>
      </c>
      <c r="E1849" s="1" t="s">
        <v>337</v>
      </c>
      <c r="F1849" s="3">
        <v>40</v>
      </c>
      <c r="G1849" s="3">
        <v>15</v>
      </c>
      <c r="H1849">
        <f>VLOOKUP(A1849,Taul1!A2:C834,3)</f>
        <v>1</v>
      </c>
      <c r="I1849" t="str">
        <f>VLOOKUP(A1849,Taul1!A2:C834,2)</f>
        <v>Toisen asteen tutkinnon suorittaneet, 20+ -vuotiaat naiset</v>
      </c>
      <c r="L1849" t="s">
        <v>1663</v>
      </c>
      <c r="M1849" t="str">
        <f t="shared" si="28"/>
        <v>40,15,2</v>
      </c>
      <c r="O1849">
        <f>VLOOKUP(B1849,Taul1!A2:C834,3)</f>
        <v>0</v>
      </c>
      <c r="P1849" t="str">
        <f>VLOOKUP(B1849,Taul1!A2:C834,2)</f>
        <v>Perusopetus investointimenot yhteensä</v>
      </c>
    </row>
    <row r="1850" spans="1:16" ht="18" x14ac:dyDescent="0.3">
      <c r="A1850" s="1" t="s">
        <v>81</v>
      </c>
      <c r="B1850" s="1" t="s">
        <v>271</v>
      </c>
      <c r="C1850" s="1">
        <v>-8.1000000000000003E-2</v>
      </c>
      <c r="D1850" s="1">
        <v>0.15571632832862101</v>
      </c>
      <c r="E1850" s="1" t="s">
        <v>337</v>
      </c>
      <c r="F1850" s="3">
        <v>40</v>
      </c>
      <c r="G1850" s="3">
        <v>16</v>
      </c>
      <c r="H1850">
        <f>VLOOKUP(A1850,Taul1!A2:C834,3)</f>
        <v>1</v>
      </c>
      <c r="I1850" t="str">
        <f>VLOOKUP(A1850,Taul1!A2:C834,2)</f>
        <v>Toisen asteen tutkinnon suorittaneet, 20+ -vuotiaat naiset</v>
      </c>
      <c r="L1850" t="s">
        <v>1663</v>
      </c>
      <c r="M1850" t="str">
        <f t="shared" si="28"/>
        <v>40,16,-1</v>
      </c>
      <c r="O1850">
        <f>VLOOKUP(B1850,Taul1!A2:C834,3)</f>
        <v>0</v>
      </c>
      <c r="P1850" t="str">
        <f>VLOOKUP(B1850,Taul1!A2:C834,2)</f>
        <v>Lukiokoulutus investointimenot yhteensä</v>
      </c>
    </row>
    <row r="1851" spans="1:16" ht="18" x14ac:dyDescent="0.3">
      <c r="A1851" s="1" t="s">
        <v>81</v>
      </c>
      <c r="B1851" s="1" t="s">
        <v>273</v>
      </c>
      <c r="C1851" s="1">
        <v>-0.21199999999999999</v>
      </c>
      <c r="D1851" s="1">
        <v>1.6471445747767699E-4</v>
      </c>
      <c r="E1851" s="1" t="s">
        <v>337</v>
      </c>
      <c r="F1851" s="3">
        <v>40</v>
      </c>
      <c r="G1851" s="3">
        <v>17</v>
      </c>
      <c r="H1851">
        <f>VLOOKUP(A1851,Taul1!A2:C834,3)</f>
        <v>1</v>
      </c>
      <c r="I1851" t="str">
        <f>VLOOKUP(A1851,Taul1!A2:C834,2)</f>
        <v>Toisen asteen tutkinnon suorittaneet, 20+ -vuotiaat naiset</v>
      </c>
      <c r="L1851" t="s">
        <v>1663</v>
      </c>
      <c r="M1851" t="str">
        <f t="shared" si="28"/>
        <v>40,17,-3</v>
      </c>
      <c r="O1851">
        <f>VLOOKUP(B1851,Taul1!A2:C834,3)</f>
        <v>0</v>
      </c>
      <c r="P1851" t="str">
        <f>VLOOKUP(B1851,Taul1!A2:C834,2)</f>
        <v>Ammatillinen koulutus investointimenot yhteensä</v>
      </c>
    </row>
    <row r="1852" spans="1:16" ht="18" x14ac:dyDescent="0.3">
      <c r="A1852" s="1" t="s">
        <v>81</v>
      </c>
      <c r="B1852" s="1" t="s">
        <v>275</v>
      </c>
      <c r="C1852" s="1">
        <v>-6.2E-2</v>
      </c>
      <c r="D1852" s="1">
        <v>0.27914197378683703</v>
      </c>
      <c r="E1852" s="1" t="s">
        <v>337</v>
      </c>
      <c r="F1852" s="3">
        <v>40</v>
      </c>
      <c r="G1852" s="3">
        <v>18</v>
      </c>
      <c r="H1852">
        <f>VLOOKUP(A1852,Taul1!A2:C834,3)</f>
        <v>1</v>
      </c>
      <c r="I1852" t="str">
        <f>VLOOKUP(A1852,Taul1!A2:C834,2)</f>
        <v>Toisen asteen tutkinnon suorittaneet, 20+ -vuotiaat naiset</v>
      </c>
      <c r="L1852" t="s">
        <v>1663</v>
      </c>
      <c r="M1852" t="str">
        <f t="shared" si="28"/>
        <v>40,18,-1</v>
      </c>
      <c r="O1852">
        <f>VLOOKUP(B1852,Taul1!A2:C834,3)</f>
        <v>0</v>
      </c>
      <c r="P1852" t="str">
        <f>VLOOKUP(B1852,Taul1!A2:C834,2)</f>
        <v>Kansalaisopistojen vapaa sivistystyö investointimenot yhteensä</v>
      </c>
    </row>
    <row r="1853" spans="1:16" ht="18" x14ac:dyDescent="0.3">
      <c r="A1853" s="1" t="s">
        <v>81</v>
      </c>
      <c r="B1853" s="1" t="s">
        <v>277</v>
      </c>
      <c r="C1853" s="1">
        <v>-0.21</v>
      </c>
      <c r="D1853" s="1">
        <v>1.9821112473605799E-4</v>
      </c>
      <c r="E1853" s="1" t="s">
        <v>337</v>
      </c>
      <c r="F1853" s="3">
        <v>40</v>
      </c>
      <c r="G1853" s="3">
        <v>19</v>
      </c>
      <c r="H1853">
        <f>VLOOKUP(A1853,Taul1!A2:C834,3)</f>
        <v>1</v>
      </c>
      <c r="I1853" t="str">
        <f>VLOOKUP(A1853,Taul1!A2:C834,2)</f>
        <v>Toisen asteen tutkinnon suorittaneet, 20+ -vuotiaat naiset</v>
      </c>
      <c r="L1853" t="s">
        <v>1663</v>
      </c>
      <c r="M1853" t="str">
        <f t="shared" si="28"/>
        <v>40,19,-3</v>
      </c>
      <c r="O1853">
        <f>VLOOKUP(B1853,Taul1!A2:C834,3)</f>
        <v>0</v>
      </c>
      <c r="P1853" t="str">
        <f>VLOOKUP(B1853,Taul1!A2:C834,2)</f>
        <v>Taiteen perusopetus investointimenot yhteensä</v>
      </c>
    </row>
    <row r="1854" spans="1:16" ht="18" x14ac:dyDescent="0.3">
      <c r="A1854" s="1" t="s">
        <v>81</v>
      </c>
      <c r="B1854" s="1" t="s">
        <v>279</v>
      </c>
      <c r="C1854" s="1">
        <v>-5.2999999999999999E-2</v>
      </c>
      <c r="D1854" s="1">
        <v>0.35561986057753903</v>
      </c>
      <c r="E1854" s="1" t="s">
        <v>337</v>
      </c>
      <c r="F1854" s="3">
        <v>40</v>
      </c>
      <c r="G1854" s="3">
        <v>20</v>
      </c>
      <c r="H1854">
        <f>VLOOKUP(A1854,Taul1!A2:C834,3)</f>
        <v>1</v>
      </c>
      <c r="I1854" t="str">
        <f>VLOOKUP(A1854,Taul1!A2:C834,2)</f>
        <v>Toisen asteen tutkinnon suorittaneet, 20+ -vuotiaat naiset</v>
      </c>
      <c r="L1854" t="s">
        <v>1663</v>
      </c>
      <c r="M1854" t="str">
        <f t="shared" si="28"/>
        <v>40,20,-1</v>
      </c>
      <c r="O1854">
        <f>VLOOKUP(B1854,Taul1!A2:C834,3)</f>
        <v>0</v>
      </c>
      <c r="P1854" t="str">
        <f>VLOOKUP(B1854,Taul1!A2:C834,2)</f>
        <v>Muu opetustoiminta investointimenot yhteensä</v>
      </c>
    </row>
    <row r="1855" spans="1:16" ht="18" x14ac:dyDescent="0.3">
      <c r="A1855" s="1" t="s">
        <v>81</v>
      </c>
      <c r="B1855" s="1" t="s">
        <v>281</v>
      </c>
      <c r="C1855" s="1">
        <v>-6.0000000000000001E-3</v>
      </c>
      <c r="D1855" s="1">
        <v>0.91460598260324</v>
      </c>
      <c r="E1855" s="1" t="s">
        <v>337</v>
      </c>
      <c r="F1855" s="3">
        <v>40</v>
      </c>
      <c r="G1855" s="3">
        <v>21</v>
      </c>
      <c r="H1855">
        <f>VLOOKUP(A1855,Taul1!A2:C834,3)</f>
        <v>1</v>
      </c>
      <c r="I1855" t="str">
        <f>VLOOKUP(A1855,Taul1!A2:C834,2)</f>
        <v>Toisen asteen tutkinnon suorittaneet, 20+ -vuotiaat naiset</v>
      </c>
      <c r="L1855" t="s">
        <v>1663</v>
      </c>
      <c r="M1855" t="str">
        <f t="shared" si="28"/>
        <v>40,21,-1</v>
      </c>
      <c r="O1855">
        <f>VLOOKUP(B1855,Taul1!A2:C834,3)</f>
        <v>0</v>
      </c>
      <c r="P1855" t="str">
        <f>VLOOKUP(B1855,Taul1!A2:C834,2)</f>
        <v>Kirjastotoiminta investointimenot yhteensä</v>
      </c>
    </row>
    <row r="1856" spans="1:16" ht="18" x14ac:dyDescent="0.3">
      <c r="A1856" s="1" t="s">
        <v>81</v>
      </c>
      <c r="B1856" s="1" t="s">
        <v>283</v>
      </c>
      <c r="C1856" s="1">
        <v>0.157</v>
      </c>
      <c r="D1856" s="1">
        <v>5.5714710990416496E-3</v>
      </c>
      <c r="E1856" s="1" t="s">
        <v>337</v>
      </c>
      <c r="F1856" s="3">
        <v>40</v>
      </c>
      <c r="G1856" s="3">
        <v>22</v>
      </c>
      <c r="H1856">
        <f>VLOOKUP(A1856,Taul1!A2:C834,3)</f>
        <v>1</v>
      </c>
      <c r="I1856" t="str">
        <f>VLOOKUP(A1856,Taul1!A2:C834,2)</f>
        <v>Toisen asteen tutkinnon suorittaneet, 20+ -vuotiaat naiset</v>
      </c>
      <c r="L1856" t="s">
        <v>1663</v>
      </c>
      <c r="M1856" t="str">
        <f t="shared" si="28"/>
        <v>40,22,1</v>
      </c>
      <c r="O1856">
        <f>VLOOKUP(B1856,Taul1!A2:C834,3)</f>
        <v>0</v>
      </c>
      <c r="P1856" t="str">
        <f>VLOOKUP(B1856,Taul1!A2:C834,2)</f>
        <v>Liikunta ja ulkoilu investointimenot yhteensä</v>
      </c>
    </row>
    <row r="1857" spans="1:16" ht="18" x14ac:dyDescent="0.3">
      <c r="A1857" s="1" t="s">
        <v>81</v>
      </c>
      <c r="B1857" s="1" t="s">
        <v>285</v>
      </c>
      <c r="C1857" s="1">
        <v>-8.1000000000000003E-2</v>
      </c>
      <c r="D1857" s="1">
        <v>0.15568374917533701</v>
      </c>
      <c r="E1857" s="1" t="s">
        <v>337</v>
      </c>
      <c r="F1857" s="3">
        <v>40</v>
      </c>
      <c r="G1857" s="3">
        <v>23</v>
      </c>
      <c r="H1857">
        <f>VLOOKUP(A1857,Taul1!A2:C834,3)</f>
        <v>1</v>
      </c>
      <c r="I1857" t="str">
        <f>VLOOKUP(A1857,Taul1!A2:C834,2)</f>
        <v>Toisen asteen tutkinnon suorittaneet, 20+ -vuotiaat naiset</v>
      </c>
      <c r="L1857" t="s">
        <v>1663</v>
      </c>
      <c r="M1857" t="str">
        <f t="shared" si="28"/>
        <v>40,23,-1</v>
      </c>
      <c r="O1857">
        <f>VLOOKUP(B1857,Taul1!A2:C834,3)</f>
        <v>0</v>
      </c>
      <c r="P1857" t="str">
        <f>VLOOKUP(B1857,Taul1!A2:C834,2)</f>
        <v>Nuorisotoiminta investointimenot yhteensä</v>
      </c>
    </row>
    <row r="1858" spans="1:16" ht="18" x14ac:dyDescent="0.3">
      <c r="A1858" s="1" t="s">
        <v>81</v>
      </c>
      <c r="B1858" s="1" t="s">
        <v>287</v>
      </c>
      <c r="C1858" s="1">
        <v>-0.19800000000000001</v>
      </c>
      <c r="D1858" s="1">
        <v>4.6636652812592701E-4</v>
      </c>
      <c r="E1858" s="1" t="s">
        <v>337</v>
      </c>
      <c r="F1858" s="3">
        <v>40</v>
      </c>
      <c r="G1858" s="3">
        <v>24</v>
      </c>
      <c r="H1858">
        <f>VLOOKUP(A1858,Taul1!A2:C834,3)</f>
        <v>1</v>
      </c>
      <c r="I1858" t="str">
        <f>VLOOKUP(A1858,Taul1!A2:C834,2)</f>
        <v>Toisen asteen tutkinnon suorittaneet, 20+ -vuotiaat naiset</v>
      </c>
      <c r="L1858" t="s">
        <v>1663</v>
      </c>
      <c r="M1858" t="str">
        <f t="shared" si="28"/>
        <v>40,24,-2</v>
      </c>
      <c r="O1858">
        <f>VLOOKUP(B1858,Taul1!A2:C834,3)</f>
        <v>0</v>
      </c>
      <c r="P1858" t="str">
        <f>VLOOKUP(B1858,Taul1!A2:C834,2)</f>
        <v>Museo- ja näyttelytoiminta investointimenot yhteensä</v>
      </c>
    </row>
    <row r="1859" spans="1:16" ht="18" x14ac:dyDescent="0.3">
      <c r="A1859" s="1" t="s">
        <v>81</v>
      </c>
      <c r="B1859" s="1" t="s">
        <v>289</v>
      </c>
      <c r="C1859" s="1">
        <v>-8.2000000000000003E-2</v>
      </c>
      <c r="D1859" s="1">
        <v>0.14893610012521899</v>
      </c>
      <c r="E1859" s="1" t="s">
        <v>337</v>
      </c>
      <c r="F1859" s="3">
        <v>40</v>
      </c>
      <c r="G1859" s="3">
        <v>25</v>
      </c>
      <c r="H1859">
        <f>VLOOKUP(A1859,Taul1!A2:C834,3)</f>
        <v>1</v>
      </c>
      <c r="I1859" t="str">
        <f>VLOOKUP(A1859,Taul1!A2:C834,2)</f>
        <v>Toisen asteen tutkinnon suorittaneet, 20+ -vuotiaat naiset</v>
      </c>
      <c r="L1859" t="s">
        <v>1663</v>
      </c>
      <c r="M1859" t="str">
        <f t="shared" ref="M1859:M1922" si="29">F1859&amp;L1859&amp;G1859&amp;L1859&amp;INT(C1859*10)</f>
        <v>40,25,-1</v>
      </c>
      <c r="O1859">
        <f>VLOOKUP(B1859,Taul1!A2:C834,3)</f>
        <v>0</v>
      </c>
      <c r="P1859" t="str">
        <f>VLOOKUP(B1859,Taul1!A2:C834,2)</f>
        <v>Teatteri-, tanssi- ja sirkustoiminta investointimenot yhteensä</v>
      </c>
    </row>
    <row r="1860" spans="1:16" ht="18" x14ac:dyDescent="0.3">
      <c r="A1860" s="1" t="s">
        <v>81</v>
      </c>
      <c r="B1860" s="1" t="s">
        <v>291</v>
      </c>
      <c r="C1860" s="1">
        <v>-0.17499999999999999</v>
      </c>
      <c r="D1860" s="1">
        <v>2.0079898272953299E-3</v>
      </c>
      <c r="E1860" s="1" t="s">
        <v>337</v>
      </c>
      <c r="F1860" s="3">
        <v>40</v>
      </c>
      <c r="G1860" s="3">
        <v>26</v>
      </c>
      <c r="H1860">
        <f>VLOOKUP(A1860,Taul1!A2:C834,3)</f>
        <v>1</v>
      </c>
      <c r="I1860" t="str">
        <f>VLOOKUP(A1860,Taul1!A2:C834,2)</f>
        <v>Toisen asteen tutkinnon suorittaneet, 20+ -vuotiaat naiset</v>
      </c>
      <c r="L1860" t="s">
        <v>1663</v>
      </c>
      <c r="M1860" t="str">
        <f t="shared" si="29"/>
        <v>40,26,-2</v>
      </c>
      <c r="O1860">
        <f>VLOOKUP(B1860,Taul1!A2:C834,3)</f>
        <v>0</v>
      </c>
      <c r="P1860" t="str">
        <f>VLOOKUP(B1860,Taul1!A2:C834,2)</f>
        <v>Musiikkitoiminta investointimenot yhteensä</v>
      </c>
    </row>
    <row r="1861" spans="1:16" ht="18" x14ac:dyDescent="0.3">
      <c r="A1861" s="1" t="s">
        <v>81</v>
      </c>
      <c r="B1861" s="1" t="s">
        <v>293</v>
      </c>
      <c r="C1861" s="1">
        <v>-0.11700000000000001</v>
      </c>
      <c r="D1861" s="1">
        <v>3.9777540010150797E-2</v>
      </c>
      <c r="E1861" s="1" t="s">
        <v>337</v>
      </c>
      <c r="F1861" s="3">
        <v>40</v>
      </c>
      <c r="G1861" s="3">
        <v>27</v>
      </c>
      <c r="H1861">
        <f>VLOOKUP(A1861,Taul1!A2:C834,3)</f>
        <v>1</v>
      </c>
      <c r="I1861" t="str">
        <f>VLOOKUP(A1861,Taul1!A2:C834,2)</f>
        <v>Toisen asteen tutkinnon suorittaneet, 20+ -vuotiaat naiset</v>
      </c>
      <c r="L1861" t="s">
        <v>1663</v>
      </c>
      <c r="M1861" t="str">
        <f t="shared" si="29"/>
        <v>40,27,-2</v>
      </c>
      <c r="O1861">
        <f>VLOOKUP(B1861,Taul1!A2:C834,3)</f>
        <v>0</v>
      </c>
      <c r="P1861" t="str">
        <f>VLOOKUP(B1861,Taul1!A2:C834,2)</f>
        <v>Muu kulttuuritoiminta investointimenot yhteensä</v>
      </c>
    </row>
    <row r="1862" spans="1:16" ht="18" x14ac:dyDescent="0.3">
      <c r="A1862" s="1" t="s">
        <v>81</v>
      </c>
      <c r="B1862" s="1" t="s">
        <v>295</v>
      </c>
      <c r="C1862" s="1">
        <v>0.183</v>
      </c>
      <c r="D1862" s="1">
        <v>1.1900687014142399E-3</v>
      </c>
      <c r="E1862" s="1" t="s">
        <v>337</v>
      </c>
      <c r="F1862" s="3">
        <v>40</v>
      </c>
      <c r="G1862" s="3">
        <v>28</v>
      </c>
      <c r="H1862">
        <f>VLOOKUP(A1862,Taul1!A2:C834,3)</f>
        <v>1</v>
      </c>
      <c r="I1862" t="str">
        <f>VLOOKUP(A1862,Taul1!A2:C834,2)</f>
        <v>Toisen asteen tutkinnon suorittaneet, 20+ -vuotiaat naiset</v>
      </c>
      <c r="L1862" t="s">
        <v>1663</v>
      </c>
      <c r="M1862" t="str">
        <f t="shared" si="29"/>
        <v>40,28,1</v>
      </c>
      <c r="O1862">
        <f>VLOOKUP(B1862,Taul1!A2:C834,3)</f>
        <v>0</v>
      </c>
      <c r="P1862" t="str">
        <f>VLOOKUP(B1862,Taul1!A2:C834,2)</f>
        <v>Opetus- ja kulttuuritoiminta yhteensä investointimenot yhteensä</v>
      </c>
    </row>
    <row r="1863" spans="1:16" ht="18" x14ac:dyDescent="0.3">
      <c r="A1863" s="1" t="s">
        <v>81</v>
      </c>
      <c r="B1863" s="1" t="s">
        <v>297</v>
      </c>
      <c r="C1863" s="1">
        <v>-0.111</v>
      </c>
      <c r="D1863" s="1">
        <v>5.1661031703322799E-2</v>
      </c>
      <c r="E1863" s="1" t="s">
        <v>337</v>
      </c>
      <c r="F1863" s="3">
        <v>40</v>
      </c>
      <c r="G1863" s="3">
        <v>29</v>
      </c>
      <c r="H1863">
        <f>VLOOKUP(A1863,Taul1!A2:C834,3)</f>
        <v>1</v>
      </c>
      <c r="I1863" t="str">
        <f>VLOOKUP(A1863,Taul1!A2:C834,2)</f>
        <v>Toisen asteen tutkinnon suorittaneet, 20+ -vuotiaat naiset</v>
      </c>
      <c r="L1863" t="s">
        <v>1663</v>
      </c>
      <c r="M1863" t="str">
        <f t="shared" si="29"/>
        <v>40,29,-2</v>
      </c>
      <c r="O1863">
        <f>VLOOKUP(B1863,Taul1!A2:C834,3)</f>
        <v>0</v>
      </c>
      <c r="P1863" t="str">
        <f>VLOOKUP(B1863,Taul1!A2:C834,2)</f>
        <v>Yhdyskuntasuunnittelu investointimenot yhteensä</v>
      </c>
    </row>
    <row r="1864" spans="1:16" ht="18" x14ac:dyDescent="0.3">
      <c r="A1864" s="1" t="s">
        <v>81</v>
      </c>
      <c r="B1864" s="1" t="s">
        <v>299</v>
      </c>
      <c r="C1864" s="1">
        <v>-0.10299999999999999</v>
      </c>
      <c r="D1864" s="1">
        <v>7.03330178621695E-2</v>
      </c>
      <c r="E1864" s="1" t="s">
        <v>337</v>
      </c>
      <c r="F1864" s="3">
        <v>40</v>
      </c>
      <c r="G1864" s="3">
        <v>30</v>
      </c>
      <c r="H1864">
        <f>VLOOKUP(A1864,Taul1!A2:C834,3)</f>
        <v>1</v>
      </c>
      <c r="I1864" t="str">
        <f>VLOOKUP(A1864,Taul1!A2:C834,2)</f>
        <v>Toisen asteen tutkinnon suorittaneet, 20+ -vuotiaat naiset</v>
      </c>
      <c r="L1864" t="s">
        <v>1663</v>
      </c>
      <c r="M1864" t="str">
        <f t="shared" si="29"/>
        <v>40,30,-2</v>
      </c>
      <c r="O1864">
        <f>VLOOKUP(B1864,Taul1!A2:C834,3)</f>
        <v>0</v>
      </c>
      <c r="P1864" t="str">
        <f>VLOOKUP(B1864,Taul1!A2:C834,2)</f>
        <v>Rakennusvalvonta investointimenot yhteensä</v>
      </c>
    </row>
    <row r="1865" spans="1:16" ht="18" x14ac:dyDescent="0.3">
      <c r="A1865" s="1" t="s">
        <v>81</v>
      </c>
      <c r="B1865" s="1" t="s">
        <v>301</v>
      </c>
      <c r="C1865" s="1">
        <v>-0.14199999999999999</v>
      </c>
      <c r="D1865" s="1">
        <v>1.2334855433919699E-2</v>
      </c>
      <c r="E1865" s="1" t="s">
        <v>337</v>
      </c>
      <c r="F1865" s="3">
        <v>40</v>
      </c>
      <c r="G1865" s="3">
        <v>31</v>
      </c>
      <c r="H1865">
        <f>VLOOKUP(A1865,Taul1!A2:C834,3)</f>
        <v>1</v>
      </c>
      <c r="I1865" t="str">
        <f>VLOOKUP(A1865,Taul1!A2:C834,2)</f>
        <v>Toisen asteen tutkinnon suorittaneet, 20+ -vuotiaat naiset</v>
      </c>
      <c r="L1865" t="s">
        <v>1663</v>
      </c>
      <c r="M1865" t="str">
        <f t="shared" si="29"/>
        <v>40,31,-2</v>
      </c>
      <c r="O1865">
        <f>VLOOKUP(B1865,Taul1!A2:C834,3)</f>
        <v>0</v>
      </c>
      <c r="P1865" t="str">
        <f>VLOOKUP(B1865,Taul1!A2:C834,2)</f>
        <v>Ympäristön huolto investointimenot yhteensä</v>
      </c>
    </row>
    <row r="1866" spans="1:16" ht="18" x14ac:dyDescent="0.3">
      <c r="A1866" s="1" t="s">
        <v>81</v>
      </c>
      <c r="B1866" s="1" t="s">
        <v>303</v>
      </c>
      <c r="C1866" s="1">
        <v>0.17899999999999999</v>
      </c>
      <c r="D1866" s="1">
        <v>1.6013843620877801E-3</v>
      </c>
      <c r="E1866" s="1" t="s">
        <v>337</v>
      </c>
      <c r="F1866" s="3">
        <v>40</v>
      </c>
      <c r="G1866" s="3">
        <v>32</v>
      </c>
      <c r="H1866">
        <f>VLOOKUP(A1866,Taul1!A2:C834,3)</f>
        <v>1</v>
      </c>
      <c r="I1866" t="str">
        <f>VLOOKUP(A1866,Taul1!A2:C834,2)</f>
        <v>Toisen asteen tutkinnon suorittaneet, 20+ -vuotiaat naiset</v>
      </c>
      <c r="L1866" t="s">
        <v>1663</v>
      </c>
      <c r="M1866" t="str">
        <f t="shared" si="29"/>
        <v>40,32,1</v>
      </c>
      <c r="O1866">
        <f>VLOOKUP(B1866,Taul1!A2:C834,3)</f>
        <v>0</v>
      </c>
      <c r="P1866" t="str">
        <f>VLOOKUP(B1866,Taul1!A2:C834,2)</f>
        <v>Liikenneväylät investointimenot yhteensä</v>
      </c>
    </row>
    <row r="1867" spans="1:16" ht="18" x14ac:dyDescent="0.3">
      <c r="A1867" s="1" t="s">
        <v>81</v>
      </c>
      <c r="B1867" s="1" t="s">
        <v>305</v>
      </c>
      <c r="C1867" s="1">
        <v>0.16600000000000001</v>
      </c>
      <c r="D1867" s="1">
        <v>3.44023017095296E-3</v>
      </c>
      <c r="E1867" s="1" t="s">
        <v>337</v>
      </c>
      <c r="F1867" s="3">
        <v>40</v>
      </c>
      <c r="G1867" s="3">
        <v>33</v>
      </c>
      <c r="H1867">
        <f>VLOOKUP(A1867,Taul1!A2:C834,3)</f>
        <v>1</v>
      </c>
      <c r="I1867" t="str">
        <f>VLOOKUP(A1867,Taul1!A2:C834,2)</f>
        <v>Toisen asteen tutkinnon suorittaneet, 20+ -vuotiaat naiset</v>
      </c>
      <c r="L1867" t="s">
        <v>1663</v>
      </c>
      <c r="M1867" t="str">
        <f t="shared" si="29"/>
        <v>40,33,1</v>
      </c>
      <c r="O1867">
        <f>VLOOKUP(B1867,Taul1!A2:C834,3)</f>
        <v>0</v>
      </c>
      <c r="P1867" t="str">
        <f>VLOOKUP(B1867,Taul1!A2:C834,2)</f>
        <v>Puistot ja yleiset alueet investointimenot yhteensä</v>
      </c>
    </row>
    <row r="1868" spans="1:16" ht="18" x14ac:dyDescent="0.3">
      <c r="A1868" s="1" t="s">
        <v>81</v>
      </c>
      <c r="B1868" s="1" t="s">
        <v>307</v>
      </c>
      <c r="C1868" s="1">
        <v>-1.0999999999999999E-2</v>
      </c>
      <c r="D1868" s="1">
        <v>0.85193267341608303</v>
      </c>
      <c r="E1868" s="1" t="s">
        <v>337</v>
      </c>
      <c r="F1868" s="3">
        <v>40</v>
      </c>
      <c r="G1868" s="3">
        <v>34</v>
      </c>
      <c r="H1868">
        <f>VLOOKUP(A1868,Taul1!A2:C834,3)</f>
        <v>1</v>
      </c>
      <c r="I1868" t="str">
        <f>VLOOKUP(A1868,Taul1!A2:C834,2)</f>
        <v>Toisen asteen tutkinnon suorittaneet, 20+ -vuotiaat naiset</v>
      </c>
      <c r="L1868" t="s">
        <v>1663</v>
      </c>
      <c r="M1868" t="str">
        <f t="shared" si="29"/>
        <v>40,34,-1</v>
      </c>
      <c r="O1868">
        <f>VLOOKUP(B1868,Taul1!A2:C834,3)</f>
        <v>0</v>
      </c>
      <c r="P1868" t="str">
        <f>VLOOKUP(B1868,Taul1!A2:C834,2)</f>
        <v>Palo- ja pelastustoiminta investointimenot yhteensä</v>
      </c>
    </row>
    <row r="1869" spans="1:16" ht="18" x14ac:dyDescent="0.3">
      <c r="A1869" s="1" t="s">
        <v>81</v>
      </c>
      <c r="B1869" s="1" t="s">
        <v>309</v>
      </c>
      <c r="C1869" s="1">
        <v>-5.6000000000000001E-2</v>
      </c>
      <c r="D1869" s="1">
        <v>0.32659608745187402</v>
      </c>
      <c r="E1869" s="1" t="s">
        <v>337</v>
      </c>
      <c r="F1869" s="3">
        <v>40</v>
      </c>
      <c r="G1869" s="3">
        <v>35</v>
      </c>
      <c r="H1869">
        <f>VLOOKUP(A1869,Taul1!A2:C834,3)</f>
        <v>1</v>
      </c>
      <c r="I1869" t="str">
        <f>VLOOKUP(A1869,Taul1!A2:C834,2)</f>
        <v>Toisen asteen tutkinnon suorittaneet, 20+ -vuotiaat naiset</v>
      </c>
      <c r="L1869" t="s">
        <v>1663</v>
      </c>
      <c r="M1869" t="str">
        <f t="shared" si="29"/>
        <v>40,35,-1</v>
      </c>
      <c r="O1869">
        <f>VLOOKUP(B1869,Taul1!A2:C834,3)</f>
        <v>0</v>
      </c>
      <c r="P1869" t="str">
        <f>VLOOKUP(B1869,Taul1!A2:C834,2)</f>
        <v>Lomituspalvelut investointimenot yhteensä</v>
      </c>
    </row>
    <row r="1870" spans="1:16" ht="18" x14ac:dyDescent="0.3">
      <c r="A1870" s="1" t="s">
        <v>81</v>
      </c>
      <c r="B1870" s="1" t="s">
        <v>311</v>
      </c>
      <c r="C1870" s="1">
        <v>2.7E-2</v>
      </c>
      <c r="D1870" s="1">
        <v>0.63517572728041305</v>
      </c>
      <c r="E1870" s="1" t="s">
        <v>337</v>
      </c>
      <c r="F1870" s="3">
        <v>40</v>
      </c>
      <c r="G1870" s="3">
        <v>36</v>
      </c>
      <c r="H1870">
        <f>VLOOKUP(A1870,Taul1!A2:C834,3)</f>
        <v>1</v>
      </c>
      <c r="I1870" t="str">
        <f>VLOOKUP(A1870,Taul1!A2:C834,2)</f>
        <v>Toisen asteen tutkinnon suorittaneet, 20+ -vuotiaat naiset</v>
      </c>
      <c r="L1870" t="s">
        <v>1663</v>
      </c>
      <c r="M1870" t="str">
        <f t="shared" si="29"/>
        <v>40,36,0</v>
      </c>
      <c r="O1870">
        <f>VLOOKUP(B1870,Taul1!A2:C834,3)</f>
        <v>0</v>
      </c>
      <c r="P1870" t="str">
        <f>VLOOKUP(B1870,Taul1!A2:C834,2)</f>
        <v>Tila- ja vuokrauspalvelut investointimenot yhteensä</v>
      </c>
    </row>
    <row r="1871" spans="1:16" ht="18" x14ac:dyDescent="0.3">
      <c r="A1871" s="1" t="s">
        <v>81</v>
      </c>
      <c r="B1871" s="1" t="s">
        <v>313</v>
      </c>
      <c r="C1871" s="1">
        <v>-2.1999999999999999E-2</v>
      </c>
      <c r="D1871" s="1">
        <v>0.69352860979102404</v>
      </c>
      <c r="E1871" s="1" t="s">
        <v>337</v>
      </c>
      <c r="F1871" s="3">
        <v>40</v>
      </c>
      <c r="G1871" s="3">
        <v>37</v>
      </c>
      <c r="H1871">
        <f>VLOOKUP(A1871,Taul1!A2:C834,3)</f>
        <v>1</v>
      </c>
      <c r="I1871" t="str">
        <f>VLOOKUP(A1871,Taul1!A2:C834,2)</f>
        <v>Toisen asteen tutkinnon suorittaneet, 20+ -vuotiaat naiset</v>
      </c>
      <c r="L1871" t="s">
        <v>1663</v>
      </c>
      <c r="M1871" t="str">
        <f t="shared" si="29"/>
        <v>40,37,-1</v>
      </c>
      <c r="O1871">
        <f>VLOOKUP(B1871,Taul1!A2:C834,3)</f>
        <v>0</v>
      </c>
      <c r="P1871" t="str">
        <f>VLOOKUP(B1871,Taul1!A2:C834,2)</f>
        <v>Tukipalvelut investointimenot yhteensä</v>
      </c>
    </row>
    <row r="1872" spans="1:16" ht="18" x14ac:dyDescent="0.3">
      <c r="A1872" s="1" t="s">
        <v>81</v>
      </c>
      <c r="B1872" s="1" t="s">
        <v>315</v>
      </c>
      <c r="C1872" s="1">
        <v>1.9E-2</v>
      </c>
      <c r="D1872" s="1">
        <v>0.73935830253169499</v>
      </c>
      <c r="E1872" s="1" t="s">
        <v>337</v>
      </c>
      <c r="F1872" s="3">
        <v>40</v>
      </c>
      <c r="G1872" s="3">
        <v>38</v>
      </c>
      <c r="H1872">
        <f>VLOOKUP(A1872,Taul1!A2:C834,3)</f>
        <v>1</v>
      </c>
      <c r="I1872" t="str">
        <f>VLOOKUP(A1872,Taul1!A2:C834,2)</f>
        <v>Toisen asteen tutkinnon suorittaneet, 20+ -vuotiaat naiset</v>
      </c>
      <c r="L1872" t="s">
        <v>1663</v>
      </c>
      <c r="M1872" t="str">
        <f t="shared" si="29"/>
        <v>40,38,0</v>
      </c>
      <c r="O1872">
        <f>VLOOKUP(B1872,Taul1!A2:C834,3)</f>
        <v>0</v>
      </c>
      <c r="P1872" t="str">
        <f>VLOOKUP(B1872,Taul1!A2:C834,2)</f>
        <v>Elinkeinoelämän edistäminen investointimenot yhteensä</v>
      </c>
    </row>
    <row r="1873" spans="1:16" ht="18" x14ac:dyDescent="0.3">
      <c r="A1873" s="1" t="s">
        <v>81</v>
      </c>
      <c r="B1873" s="1" t="s">
        <v>317</v>
      </c>
      <c r="C1873" s="1">
        <v>0.08</v>
      </c>
      <c r="D1873" s="1">
        <v>0.15748943296913201</v>
      </c>
      <c r="E1873" s="1" t="s">
        <v>337</v>
      </c>
      <c r="F1873" s="3">
        <v>40</v>
      </c>
      <c r="G1873" s="3">
        <v>39</v>
      </c>
      <c r="H1873">
        <f>VLOOKUP(A1873,Taul1!A2:C834,3)</f>
        <v>1</v>
      </c>
      <c r="I1873" t="str">
        <f>VLOOKUP(A1873,Taul1!A2:C834,2)</f>
        <v>Toisen asteen tutkinnon suorittaneet, 20+ -vuotiaat naiset</v>
      </c>
      <c r="L1873" t="s">
        <v>1663</v>
      </c>
      <c r="M1873" t="str">
        <f t="shared" si="29"/>
        <v>40,39,0</v>
      </c>
      <c r="O1873">
        <f>VLOOKUP(B1873,Taul1!A2:C834,3)</f>
        <v>0</v>
      </c>
      <c r="P1873" t="str">
        <f>VLOOKUP(B1873,Taul1!A2:C834,2)</f>
        <v>Vesihuolto investointimenot yhteensä</v>
      </c>
    </row>
    <row r="1874" spans="1:16" ht="18" x14ac:dyDescent="0.3">
      <c r="A1874" s="1" t="s">
        <v>81</v>
      </c>
      <c r="B1874" s="1" t="s">
        <v>319</v>
      </c>
      <c r="C1874" s="1">
        <v>4.3999999999999997E-2</v>
      </c>
      <c r="D1874" s="1">
        <v>0.4359023304297</v>
      </c>
      <c r="E1874" s="1" t="s">
        <v>337</v>
      </c>
      <c r="F1874" s="3">
        <v>40</v>
      </c>
      <c r="G1874" s="3">
        <v>40</v>
      </c>
      <c r="H1874">
        <f>VLOOKUP(A1874,Taul1!A2:C834,3)</f>
        <v>1</v>
      </c>
      <c r="I1874" t="str">
        <f>VLOOKUP(A1874,Taul1!A2:C834,2)</f>
        <v>Toisen asteen tutkinnon suorittaneet, 20+ -vuotiaat naiset</v>
      </c>
      <c r="L1874" t="s">
        <v>1663</v>
      </c>
      <c r="M1874" t="str">
        <f t="shared" si="29"/>
        <v>40,40,0</v>
      </c>
      <c r="O1874">
        <f>VLOOKUP(B1874,Taul1!A2:C834,3)</f>
        <v>0</v>
      </c>
      <c r="P1874" t="str">
        <f>VLOOKUP(B1874,Taul1!A2:C834,2)</f>
        <v>Energiahuolto investointimenot yhteensä</v>
      </c>
    </row>
    <row r="1875" spans="1:16" ht="18" x14ac:dyDescent="0.3">
      <c r="A1875" s="1" t="s">
        <v>81</v>
      </c>
      <c r="B1875" s="1" t="s">
        <v>321</v>
      </c>
      <c r="C1875" s="1">
        <v>-3.5000000000000003E-2</v>
      </c>
      <c r="D1875" s="1">
        <v>0.53432537346957099</v>
      </c>
      <c r="E1875" s="1" t="s">
        <v>337</v>
      </c>
      <c r="F1875" s="3">
        <v>40</v>
      </c>
      <c r="G1875" s="3">
        <v>41</v>
      </c>
      <c r="H1875">
        <f>VLOOKUP(A1875,Taul1!A2:C834,3)</f>
        <v>1</v>
      </c>
      <c r="I1875" t="str">
        <f>VLOOKUP(A1875,Taul1!A2:C834,2)</f>
        <v>Toisen asteen tutkinnon suorittaneet, 20+ -vuotiaat naiset</v>
      </c>
      <c r="L1875" t="s">
        <v>1663</v>
      </c>
      <c r="M1875" t="str">
        <f t="shared" si="29"/>
        <v>40,41,-1</v>
      </c>
      <c r="O1875">
        <f>VLOOKUP(B1875,Taul1!A2:C834,3)</f>
        <v>0</v>
      </c>
      <c r="P1875" t="str">
        <f>VLOOKUP(B1875,Taul1!A2:C834,2)</f>
        <v>Jätehuolto investointimenot yhteensä</v>
      </c>
    </row>
    <row r="1876" spans="1:16" ht="18" x14ac:dyDescent="0.3">
      <c r="A1876" s="1" t="s">
        <v>81</v>
      </c>
      <c r="B1876" s="1" t="s">
        <v>323</v>
      </c>
      <c r="C1876" s="1">
        <v>-0.28399999999999997</v>
      </c>
      <c r="D1876" s="2">
        <v>3.5262347364284299E-7</v>
      </c>
      <c r="E1876" s="1" t="s">
        <v>337</v>
      </c>
      <c r="F1876" s="3">
        <v>40</v>
      </c>
      <c r="G1876" s="3">
        <v>42</v>
      </c>
      <c r="H1876">
        <f>VLOOKUP(A1876,Taul1!A2:C834,3)</f>
        <v>1</v>
      </c>
      <c r="I1876" t="str">
        <f>VLOOKUP(A1876,Taul1!A2:C834,2)</f>
        <v>Toisen asteen tutkinnon suorittaneet, 20+ -vuotiaat naiset</v>
      </c>
      <c r="L1876" t="s">
        <v>1663</v>
      </c>
      <c r="M1876" t="str">
        <f t="shared" si="29"/>
        <v>40,42,-3</v>
      </c>
      <c r="O1876">
        <f>VLOOKUP(B1876,Taul1!A2:C834,3)</f>
        <v>0</v>
      </c>
      <c r="P1876" t="str">
        <f>VLOOKUP(B1876,Taul1!A2:C834,2)</f>
        <v>Joukkoliikenne investointimenot yhteensä</v>
      </c>
    </row>
    <row r="1877" spans="1:16" ht="18" x14ac:dyDescent="0.3">
      <c r="A1877" s="1" t="s">
        <v>81</v>
      </c>
      <c r="B1877" s="1" t="s">
        <v>325</v>
      </c>
      <c r="C1877" s="1">
        <v>3.9E-2</v>
      </c>
      <c r="D1877" s="1">
        <v>0.49018034898492002</v>
      </c>
      <c r="E1877" s="1" t="s">
        <v>337</v>
      </c>
      <c r="F1877" s="3">
        <v>40</v>
      </c>
      <c r="G1877" s="3">
        <v>43</v>
      </c>
      <c r="H1877">
        <f>VLOOKUP(A1877,Taul1!A2:C834,3)</f>
        <v>1</v>
      </c>
      <c r="I1877" t="str">
        <f>VLOOKUP(A1877,Taul1!A2:C834,2)</f>
        <v>Toisen asteen tutkinnon suorittaneet, 20+ -vuotiaat naiset</v>
      </c>
      <c r="L1877" t="s">
        <v>1663</v>
      </c>
      <c r="M1877" t="str">
        <f t="shared" si="29"/>
        <v>40,43,0</v>
      </c>
      <c r="O1877">
        <f>VLOOKUP(B1877,Taul1!A2:C834,3)</f>
        <v>0</v>
      </c>
      <c r="P1877" t="str">
        <f>VLOOKUP(B1877,Taul1!A2:C834,2)</f>
        <v>Satamatoiminta investointimenot yhteensä</v>
      </c>
    </row>
    <row r="1878" spans="1:16" ht="18" x14ac:dyDescent="0.3">
      <c r="A1878" s="1" t="s">
        <v>81</v>
      </c>
      <c r="B1878" s="1" t="s">
        <v>327</v>
      </c>
      <c r="C1878" s="1">
        <v>5.7000000000000002E-2</v>
      </c>
      <c r="D1878" s="1">
        <v>0.31529827971750701</v>
      </c>
      <c r="E1878" s="1" t="s">
        <v>337</v>
      </c>
      <c r="F1878" s="3">
        <v>40</v>
      </c>
      <c r="G1878" s="3">
        <v>44</v>
      </c>
      <c r="H1878">
        <f>VLOOKUP(A1878,Taul1!A2:C834,3)</f>
        <v>1</v>
      </c>
      <c r="I1878" t="str">
        <f>VLOOKUP(A1878,Taul1!A2:C834,2)</f>
        <v>Toisen asteen tutkinnon suorittaneet, 20+ -vuotiaat naiset</v>
      </c>
      <c r="L1878" t="s">
        <v>1663</v>
      </c>
      <c r="M1878" t="str">
        <f t="shared" si="29"/>
        <v>40,44,0</v>
      </c>
      <c r="O1878">
        <f>VLOOKUP(B1878,Taul1!A2:C834,3)</f>
        <v>0</v>
      </c>
      <c r="P1878" t="str">
        <f>VLOOKUP(B1878,Taul1!A2:C834,2)</f>
        <v>Maa- ja metsätilat investointimenot yhteensä</v>
      </c>
    </row>
    <row r="1879" spans="1:16" ht="18" x14ac:dyDescent="0.3">
      <c r="A1879" s="1" t="s">
        <v>81</v>
      </c>
      <c r="B1879" s="1" t="s">
        <v>329</v>
      </c>
      <c r="C1879" s="1">
        <v>8.4000000000000005E-2</v>
      </c>
      <c r="D1879" s="1">
        <v>0.14027950028838701</v>
      </c>
      <c r="E1879" s="1" t="s">
        <v>337</v>
      </c>
      <c r="F1879" s="3">
        <v>40</v>
      </c>
      <c r="G1879" s="3">
        <v>45</v>
      </c>
      <c r="H1879">
        <f>VLOOKUP(A1879,Taul1!A2:C834,3)</f>
        <v>1</v>
      </c>
      <c r="I1879" t="str">
        <f>VLOOKUP(A1879,Taul1!A2:C834,2)</f>
        <v>Toisen asteen tutkinnon suorittaneet, 20+ -vuotiaat naiset</v>
      </c>
      <c r="L1879" t="s">
        <v>1663</v>
      </c>
      <c r="M1879" t="str">
        <f t="shared" si="29"/>
        <v>40,45,0</v>
      </c>
      <c r="O1879">
        <f>VLOOKUP(B1879,Taul1!A2:C834,3)</f>
        <v>0</v>
      </c>
      <c r="P1879" t="str">
        <f>VLOOKUP(B1879,Taul1!A2:C834,2)</f>
        <v>Muu toiminta investointimenot yhteensä</v>
      </c>
    </row>
    <row r="1880" spans="1:16" ht="18" x14ac:dyDescent="0.3">
      <c r="A1880" s="1" t="s">
        <v>81</v>
      </c>
      <c r="B1880" s="1" t="s">
        <v>331</v>
      </c>
      <c r="C1880" s="1">
        <v>0.307</v>
      </c>
      <c r="D1880" s="2">
        <v>3.518616065179E-8</v>
      </c>
      <c r="E1880" s="1" t="s">
        <v>337</v>
      </c>
      <c r="F1880" s="3">
        <v>40</v>
      </c>
      <c r="G1880" s="3">
        <v>46</v>
      </c>
      <c r="H1880">
        <f>VLOOKUP(A1880,Taul1!A2:C834,3)</f>
        <v>1</v>
      </c>
      <c r="I1880" t="str">
        <f>VLOOKUP(A1880,Taul1!A2:C834,2)</f>
        <v>Toisen asteen tutkinnon suorittaneet, 20+ -vuotiaat naiset</v>
      </c>
      <c r="L1880" t="s">
        <v>1663</v>
      </c>
      <c r="M1880" t="str">
        <f t="shared" si="29"/>
        <v>40,46,3</v>
      </c>
      <c r="O1880">
        <f>VLOOKUP(B1880,Taul1!A2:C834,3)</f>
        <v>0</v>
      </c>
      <c r="P1880" t="str">
        <f>VLOOKUP(B1880,Taul1!A2:C834,2)</f>
        <v>Investoinnit yhteensä  investointimenot yhteensä</v>
      </c>
    </row>
    <row r="1881" spans="1:16" ht="18" x14ac:dyDescent="0.3">
      <c r="A1881" s="1" t="s">
        <v>81</v>
      </c>
      <c r="B1881" s="1" t="s">
        <v>117</v>
      </c>
      <c r="C1881" s="1">
        <v>-0.121</v>
      </c>
      <c r="D1881" s="1">
        <v>3.3092663576340997E-2</v>
      </c>
      <c r="E1881" s="1" t="s">
        <v>337</v>
      </c>
      <c r="F1881" s="3">
        <v>40</v>
      </c>
      <c r="G1881" s="3">
        <v>47</v>
      </c>
      <c r="H1881">
        <f>VLOOKUP(A1881,Taul1!A2:C834,3)</f>
        <v>1</v>
      </c>
      <c r="I1881" t="str">
        <f>VLOOKUP(A1881,Taul1!A2:C834,2)</f>
        <v>Toisen asteen tutkinnon suorittaneet, 20+ -vuotiaat naiset</v>
      </c>
      <c r="L1881" t="s">
        <v>1663</v>
      </c>
      <c r="M1881" t="str">
        <f t="shared" si="29"/>
        <v>40,47,-2</v>
      </c>
      <c r="O1881">
        <f>VLOOKUP(B1881,Taul1!A2:C834,3)</f>
        <v>0</v>
      </c>
      <c r="P1881" t="str">
        <f>VLOOKUP(B1881,Taul1!A2:C834,2)</f>
        <v>Taloudellinen huoltosuhde</v>
      </c>
    </row>
    <row r="1882" spans="1:16" ht="18" x14ac:dyDescent="0.3">
      <c r="A1882" s="1" t="s">
        <v>83</v>
      </c>
      <c r="B1882" s="1" t="s">
        <v>241</v>
      </c>
      <c r="C1882" s="1">
        <v>5.1999999999999998E-2</v>
      </c>
      <c r="D1882" s="1">
        <v>0.36405419738519101</v>
      </c>
      <c r="E1882" s="1" t="s">
        <v>337</v>
      </c>
      <c r="F1882" s="3">
        <v>41</v>
      </c>
      <c r="G1882" s="3">
        <v>1</v>
      </c>
      <c r="H1882">
        <f>VLOOKUP(A1882,Taul1!A2:C834,3)</f>
        <v>1</v>
      </c>
      <c r="I1882" t="str">
        <f>VLOOKUP(A1882,Taul1!A2:C834,2)</f>
        <v>Alimman korkea-asteen tutkinnon suorittaneet, 20+ -vuotiaat miehet</v>
      </c>
      <c r="L1882" t="s">
        <v>1663</v>
      </c>
      <c r="M1882" t="str">
        <f t="shared" si="29"/>
        <v>41,1,0</v>
      </c>
      <c r="O1882">
        <f>VLOOKUP(B1882,Taul1!A2:C834,3)</f>
        <v>0</v>
      </c>
      <c r="P1882" t="str">
        <f>VLOOKUP(B1882,Taul1!A2:C834,2)</f>
        <v>Yleishallinto investointimenot yhteensä</v>
      </c>
    </row>
    <row r="1883" spans="1:16" ht="18" x14ac:dyDescent="0.3">
      <c r="A1883" s="1" t="s">
        <v>83</v>
      </c>
      <c r="B1883" s="1" t="s">
        <v>243</v>
      </c>
      <c r="C1883" s="1">
        <v>0.219</v>
      </c>
      <c r="D1883" s="1">
        <v>1.03062690042676E-4</v>
      </c>
      <c r="E1883" s="1" t="s">
        <v>337</v>
      </c>
      <c r="F1883" s="3">
        <v>41</v>
      </c>
      <c r="G1883" s="3">
        <v>2</v>
      </c>
      <c r="H1883">
        <f>VLOOKUP(A1883,Taul1!A2:C834,3)</f>
        <v>1</v>
      </c>
      <c r="I1883" t="str">
        <f>VLOOKUP(A1883,Taul1!A2:C834,2)</f>
        <v>Alimman korkea-asteen tutkinnon suorittaneet, 20+ -vuotiaat miehet</v>
      </c>
      <c r="L1883" t="s">
        <v>1663</v>
      </c>
      <c r="M1883" t="str">
        <f t="shared" si="29"/>
        <v>41,2,2</v>
      </c>
      <c r="O1883">
        <f>VLOOKUP(B1883,Taul1!A2:C834,3)</f>
        <v>0</v>
      </c>
      <c r="P1883" t="str">
        <f>VLOOKUP(B1883,Taul1!A2:C834,2)</f>
        <v>Lasten ja perheiden palvelut investointimenot yhteensä</v>
      </c>
    </row>
    <row r="1884" spans="1:16" ht="18" x14ac:dyDescent="0.3">
      <c r="A1884" s="1" t="s">
        <v>83</v>
      </c>
      <c r="B1884" s="1" t="s">
        <v>245</v>
      </c>
      <c r="C1884" s="1">
        <v>0.13</v>
      </c>
      <c r="D1884" s="1">
        <v>2.2451094075748398E-2</v>
      </c>
      <c r="E1884" s="1" t="s">
        <v>337</v>
      </c>
      <c r="F1884" s="3">
        <v>41</v>
      </c>
      <c r="G1884" s="3">
        <v>3</v>
      </c>
      <c r="H1884">
        <f>VLOOKUP(A1884,Taul1!A2:C834,3)</f>
        <v>1</v>
      </c>
      <c r="I1884" t="str">
        <f>VLOOKUP(A1884,Taul1!A2:C834,2)</f>
        <v>Alimman korkea-asteen tutkinnon suorittaneet, 20+ -vuotiaat miehet</v>
      </c>
      <c r="L1884" t="s">
        <v>1663</v>
      </c>
      <c r="M1884" t="str">
        <f t="shared" si="29"/>
        <v>41,3,1</v>
      </c>
      <c r="O1884">
        <f>VLOOKUP(B1884,Taul1!A2:C834,3)</f>
        <v>0</v>
      </c>
      <c r="P1884" t="str">
        <f>VLOOKUP(B1884,Taul1!A2:C834,2)</f>
        <v>Ikääntyneiden palvelut investointimenot yhteensä</v>
      </c>
    </row>
    <row r="1885" spans="1:16" ht="18" x14ac:dyDescent="0.3">
      <c r="A1885" s="1" t="s">
        <v>83</v>
      </c>
      <c r="B1885" s="1" t="s">
        <v>247</v>
      </c>
      <c r="C1885" s="1">
        <v>0.191</v>
      </c>
      <c r="D1885" s="1">
        <v>7.1673947974015796E-4</v>
      </c>
      <c r="E1885" s="1" t="s">
        <v>337</v>
      </c>
      <c r="F1885" s="3">
        <v>41</v>
      </c>
      <c r="G1885" s="3">
        <v>4</v>
      </c>
      <c r="H1885">
        <f>VLOOKUP(A1885,Taul1!A2:C834,3)</f>
        <v>1</v>
      </c>
      <c r="I1885" t="str">
        <f>VLOOKUP(A1885,Taul1!A2:C834,2)</f>
        <v>Alimman korkea-asteen tutkinnon suorittaneet, 20+ -vuotiaat miehet</v>
      </c>
      <c r="L1885" t="s">
        <v>1663</v>
      </c>
      <c r="M1885" t="str">
        <f t="shared" si="29"/>
        <v>41,4,1</v>
      </c>
      <c r="O1885">
        <f>VLOOKUP(B1885,Taul1!A2:C834,3)</f>
        <v>0</v>
      </c>
      <c r="P1885" t="str">
        <f>VLOOKUP(B1885,Taul1!A2:C834,2)</f>
        <v>Vammaisten palvelut investointimenot yhteensä</v>
      </c>
    </row>
    <row r="1886" spans="1:16" ht="18" x14ac:dyDescent="0.3">
      <c r="A1886" s="1" t="s">
        <v>83</v>
      </c>
      <c r="B1886" s="1" t="s">
        <v>249</v>
      </c>
      <c r="C1886" s="1">
        <v>0.186</v>
      </c>
      <c r="D1886" s="1">
        <v>9.7782136706048295E-4</v>
      </c>
      <c r="E1886" s="1" t="s">
        <v>337</v>
      </c>
      <c r="F1886" s="3">
        <v>41</v>
      </c>
      <c r="G1886" s="3">
        <v>5</v>
      </c>
      <c r="H1886">
        <f>VLOOKUP(A1886,Taul1!A2:C834,3)</f>
        <v>1</v>
      </c>
      <c r="I1886" t="str">
        <f>VLOOKUP(A1886,Taul1!A2:C834,2)</f>
        <v>Alimman korkea-asteen tutkinnon suorittaneet, 20+ -vuotiaat miehet</v>
      </c>
      <c r="L1886" t="s">
        <v>1663</v>
      </c>
      <c r="M1886" t="str">
        <f t="shared" si="29"/>
        <v>41,5,1</v>
      </c>
      <c r="O1886">
        <f>VLOOKUP(B1886,Taul1!A2:C834,3)</f>
        <v>0</v>
      </c>
      <c r="P1886" t="str">
        <f>VLOOKUP(B1886,Taul1!A2:C834,2)</f>
        <v>Kotihoito investointimenot yhteensä</v>
      </c>
    </row>
    <row r="1887" spans="1:16" ht="18" x14ac:dyDescent="0.3">
      <c r="A1887" s="1" t="s">
        <v>83</v>
      </c>
      <c r="B1887" s="1" t="s">
        <v>251</v>
      </c>
      <c r="C1887" s="1">
        <v>6.5000000000000002E-2</v>
      </c>
      <c r="D1887" s="1">
        <v>0.25238833360027901</v>
      </c>
      <c r="E1887" s="1" t="s">
        <v>337</v>
      </c>
      <c r="F1887" s="3">
        <v>41</v>
      </c>
      <c r="G1887" s="3">
        <v>6</v>
      </c>
      <c r="H1887">
        <f>VLOOKUP(A1887,Taul1!A2:C834,3)</f>
        <v>1</v>
      </c>
      <c r="I1887" t="str">
        <f>VLOOKUP(A1887,Taul1!A2:C834,2)</f>
        <v>Alimman korkea-asteen tutkinnon suorittaneet, 20+ -vuotiaat miehet</v>
      </c>
      <c r="L1887" t="s">
        <v>1663</v>
      </c>
      <c r="M1887" t="str">
        <f t="shared" si="29"/>
        <v>41,6,0</v>
      </c>
      <c r="O1887">
        <f>VLOOKUP(B1887,Taul1!A2:C834,3)</f>
        <v>0</v>
      </c>
      <c r="P1887" t="str">
        <f>VLOOKUP(B1887,Taul1!A2:C834,2)</f>
        <v>Työllistymistä tukevat palvelut investointimenot yhteensä</v>
      </c>
    </row>
    <row r="1888" spans="1:16" ht="18" x14ac:dyDescent="0.3">
      <c r="A1888" s="1" t="s">
        <v>83</v>
      </c>
      <c r="B1888" s="1" t="s">
        <v>253</v>
      </c>
      <c r="C1888" s="1">
        <v>0.21099999999999999</v>
      </c>
      <c r="D1888" s="1">
        <v>1.80377370839757E-4</v>
      </c>
      <c r="E1888" s="1" t="s">
        <v>337</v>
      </c>
      <c r="F1888" s="3">
        <v>41</v>
      </c>
      <c r="G1888" s="3">
        <v>7</v>
      </c>
      <c r="H1888">
        <f>VLOOKUP(A1888,Taul1!A2:C834,3)</f>
        <v>1</v>
      </c>
      <c r="I1888" t="str">
        <f>VLOOKUP(A1888,Taul1!A2:C834,2)</f>
        <v>Alimman korkea-asteen tutkinnon suorittaneet, 20+ -vuotiaat miehet</v>
      </c>
      <c r="L1888" t="s">
        <v>1663</v>
      </c>
      <c r="M1888" t="str">
        <f t="shared" si="29"/>
        <v>41,7,2</v>
      </c>
      <c r="O1888">
        <f>VLOOKUP(B1888,Taul1!A2:C834,3)</f>
        <v>0</v>
      </c>
      <c r="P1888" t="str">
        <f>VLOOKUP(B1888,Taul1!A2:C834,2)</f>
        <v>Päihdehuollon erityispalvelut investointimenot yhteensä</v>
      </c>
    </row>
    <row r="1889" spans="1:16" ht="18" x14ac:dyDescent="0.3">
      <c r="A1889" s="1" t="s">
        <v>83</v>
      </c>
      <c r="B1889" s="1" t="s">
        <v>255</v>
      </c>
      <c r="C1889" s="1">
        <v>0.123</v>
      </c>
      <c r="D1889" s="1">
        <v>3.0446152441340999E-2</v>
      </c>
      <c r="E1889" s="1" t="s">
        <v>337</v>
      </c>
      <c r="F1889" s="3">
        <v>41</v>
      </c>
      <c r="G1889" s="3">
        <v>8</v>
      </c>
      <c r="H1889">
        <f>VLOOKUP(A1889,Taul1!A2:C834,3)</f>
        <v>1</v>
      </c>
      <c r="I1889" t="str">
        <f>VLOOKUP(A1889,Taul1!A2:C834,2)</f>
        <v>Alimman korkea-asteen tutkinnon suorittaneet, 20+ -vuotiaat miehet</v>
      </c>
      <c r="L1889" t="s">
        <v>1663</v>
      </c>
      <c r="M1889" t="str">
        <f t="shared" si="29"/>
        <v>41,8,1</v>
      </c>
      <c r="O1889">
        <f>VLOOKUP(B1889,Taul1!A2:C834,3)</f>
        <v>0</v>
      </c>
      <c r="P1889" t="str">
        <f>VLOOKUP(B1889,Taul1!A2:C834,2)</f>
        <v>Perusterveydenhuolto investointimenot yhteensä</v>
      </c>
    </row>
    <row r="1890" spans="1:16" ht="18" x14ac:dyDescent="0.3">
      <c r="A1890" s="1" t="s">
        <v>83</v>
      </c>
      <c r="B1890" s="1" t="s">
        <v>257</v>
      </c>
      <c r="C1890" s="1">
        <v>0.17</v>
      </c>
      <c r="D1890" s="1">
        <v>2.60338559511463E-3</v>
      </c>
      <c r="E1890" s="1" t="s">
        <v>337</v>
      </c>
      <c r="F1890" s="3">
        <v>41</v>
      </c>
      <c r="G1890" s="3">
        <v>9</v>
      </c>
      <c r="H1890">
        <f>VLOOKUP(A1890,Taul1!A2:C834,3)</f>
        <v>1</v>
      </c>
      <c r="I1890" t="str">
        <f>VLOOKUP(A1890,Taul1!A2:C834,2)</f>
        <v>Alimman korkea-asteen tutkinnon suorittaneet, 20+ -vuotiaat miehet</v>
      </c>
      <c r="L1890" t="s">
        <v>1663</v>
      </c>
      <c r="M1890" t="str">
        <f t="shared" si="29"/>
        <v>41,9,1</v>
      </c>
      <c r="O1890">
        <f>VLOOKUP(B1890,Taul1!A2:C834,3)</f>
        <v>0</v>
      </c>
      <c r="P1890" t="str">
        <f>VLOOKUP(B1890,Taul1!A2:C834,2)</f>
        <v>Erikoissairaanhoito investointimenot yhteensä</v>
      </c>
    </row>
    <row r="1891" spans="1:16" ht="18" x14ac:dyDescent="0.3">
      <c r="A1891" s="1" t="s">
        <v>83</v>
      </c>
      <c r="B1891" s="1" t="s">
        <v>259</v>
      </c>
      <c r="C1891" s="1">
        <v>0.189</v>
      </c>
      <c r="D1891" s="1">
        <v>8.3814297468132095E-4</v>
      </c>
      <c r="E1891" s="1" t="s">
        <v>337</v>
      </c>
      <c r="F1891" s="3">
        <v>41</v>
      </c>
      <c r="G1891" s="3">
        <v>10</v>
      </c>
      <c r="H1891">
        <f>VLOOKUP(A1891,Taul1!A2:C834,3)</f>
        <v>1</v>
      </c>
      <c r="I1891" t="str">
        <f>VLOOKUP(A1891,Taul1!A2:C834,2)</f>
        <v>Alimman korkea-asteen tutkinnon suorittaneet, 20+ -vuotiaat miehet</v>
      </c>
      <c r="L1891" t="s">
        <v>1663</v>
      </c>
      <c r="M1891" t="str">
        <f t="shared" si="29"/>
        <v>41,10,1</v>
      </c>
      <c r="O1891">
        <f>VLOOKUP(B1891,Taul1!A2:C834,3)</f>
        <v>0</v>
      </c>
      <c r="P1891" t="str">
        <f>VLOOKUP(B1891,Taul1!A2:C834,2)</f>
        <v>Ympäristöterveydenhuolto investointimenot yhteensä</v>
      </c>
    </row>
    <row r="1892" spans="1:16" ht="18" x14ac:dyDescent="0.3">
      <c r="A1892" s="1" t="s">
        <v>83</v>
      </c>
      <c r="B1892" s="1" t="s">
        <v>261</v>
      </c>
      <c r="C1892" s="1">
        <v>0.19</v>
      </c>
      <c r="D1892" s="1">
        <v>7.9365078490467502E-4</v>
      </c>
      <c r="E1892" s="1" t="s">
        <v>337</v>
      </c>
      <c r="F1892" s="3">
        <v>41</v>
      </c>
      <c r="G1892" s="3">
        <v>11</v>
      </c>
      <c r="H1892">
        <f>VLOOKUP(A1892,Taul1!A2:C834,3)</f>
        <v>1</v>
      </c>
      <c r="I1892" t="str">
        <f>VLOOKUP(A1892,Taul1!A2:C834,2)</f>
        <v>Alimman korkea-asteen tutkinnon suorittaneet, 20+ -vuotiaat miehet</v>
      </c>
      <c r="L1892" t="s">
        <v>1663</v>
      </c>
      <c r="M1892" t="str">
        <f t="shared" si="29"/>
        <v>41,11,1</v>
      </c>
      <c r="O1892">
        <f>VLOOKUP(B1892,Taul1!A2:C834,3)</f>
        <v>0</v>
      </c>
      <c r="P1892" t="str">
        <f>VLOOKUP(B1892,Taul1!A2:C834,2)</f>
        <v>Muu sosiaali- ja terveystoiminta investointimenot yhteensä</v>
      </c>
    </row>
    <row r="1893" spans="1:16" ht="18" x14ac:dyDescent="0.3">
      <c r="A1893" s="1" t="s">
        <v>83</v>
      </c>
      <c r="B1893" s="1" t="s">
        <v>263</v>
      </c>
      <c r="C1893" s="1">
        <v>9.7000000000000003E-2</v>
      </c>
      <c r="D1893" s="1">
        <v>8.68199942561306E-2</v>
      </c>
      <c r="E1893" s="1" t="s">
        <v>337</v>
      </c>
      <c r="F1893" s="3">
        <v>41</v>
      </c>
      <c r="G1893" s="3">
        <v>12</v>
      </c>
      <c r="H1893">
        <f>VLOOKUP(A1893,Taul1!A2:C834,3)</f>
        <v>1</v>
      </c>
      <c r="I1893" t="str">
        <f>VLOOKUP(A1893,Taul1!A2:C834,2)</f>
        <v>Alimman korkea-asteen tutkinnon suorittaneet, 20+ -vuotiaat miehet</v>
      </c>
      <c r="L1893" t="s">
        <v>1663</v>
      </c>
      <c r="M1893" t="str">
        <f t="shared" si="29"/>
        <v>41,12,0</v>
      </c>
      <c r="O1893">
        <f>VLOOKUP(B1893,Taul1!A2:C834,3)</f>
        <v>0</v>
      </c>
      <c r="P1893" t="str">
        <f>VLOOKUP(B1893,Taul1!A2:C834,2)</f>
        <v>Sosiaali- ja terveystoiminta yhteensä investointimenot yhteensä</v>
      </c>
    </row>
    <row r="1894" spans="1:16" ht="18" x14ac:dyDescent="0.3">
      <c r="A1894" s="1" t="s">
        <v>83</v>
      </c>
      <c r="B1894" s="1" t="s">
        <v>265</v>
      </c>
      <c r="C1894" s="1">
        <v>1.0999999999999999E-2</v>
      </c>
      <c r="D1894" s="1">
        <v>0.844236945450205</v>
      </c>
      <c r="E1894" s="1" t="s">
        <v>337</v>
      </c>
      <c r="F1894" s="3">
        <v>41</v>
      </c>
      <c r="G1894" s="3">
        <v>13</v>
      </c>
      <c r="H1894">
        <f>VLOOKUP(A1894,Taul1!A2:C834,3)</f>
        <v>1</v>
      </c>
      <c r="I1894" t="str">
        <f>VLOOKUP(A1894,Taul1!A2:C834,2)</f>
        <v>Alimman korkea-asteen tutkinnon suorittaneet, 20+ -vuotiaat miehet</v>
      </c>
      <c r="L1894" t="s">
        <v>1663</v>
      </c>
      <c r="M1894" t="str">
        <f t="shared" si="29"/>
        <v>41,13,0</v>
      </c>
      <c r="O1894">
        <f>VLOOKUP(B1894,Taul1!A2:C834,3)</f>
        <v>0</v>
      </c>
      <c r="P1894" t="str">
        <f>VLOOKUP(B1894,Taul1!A2:C834,2)</f>
        <v>Varhaiskasvatus investointimenot yhteensä</v>
      </c>
    </row>
    <row r="1895" spans="1:16" ht="18" x14ac:dyDescent="0.3">
      <c r="A1895" s="1" t="s">
        <v>83</v>
      </c>
      <c r="B1895" s="1" t="s">
        <v>267</v>
      </c>
      <c r="C1895" s="1">
        <v>0.151</v>
      </c>
      <c r="D1895" s="1">
        <v>7.7045950928788997E-3</v>
      </c>
      <c r="E1895" s="1" t="s">
        <v>337</v>
      </c>
      <c r="F1895" s="3">
        <v>41</v>
      </c>
      <c r="G1895" s="3">
        <v>14</v>
      </c>
      <c r="H1895">
        <f>VLOOKUP(A1895,Taul1!A2:C834,3)</f>
        <v>1</v>
      </c>
      <c r="I1895" t="str">
        <f>VLOOKUP(A1895,Taul1!A2:C834,2)</f>
        <v>Alimman korkea-asteen tutkinnon suorittaneet, 20+ -vuotiaat miehet</v>
      </c>
      <c r="L1895" t="s">
        <v>1663</v>
      </c>
      <c r="M1895" t="str">
        <f t="shared" si="29"/>
        <v>41,14,1</v>
      </c>
      <c r="O1895">
        <f>VLOOKUP(B1895,Taul1!A2:C834,3)</f>
        <v>0</v>
      </c>
      <c r="P1895" t="str">
        <f>VLOOKUP(B1895,Taul1!A2:C834,2)</f>
        <v>Esiopetus investointimenot yhteensä</v>
      </c>
    </row>
    <row r="1896" spans="1:16" ht="18" x14ac:dyDescent="0.3">
      <c r="A1896" s="1" t="s">
        <v>83</v>
      </c>
      <c r="B1896" s="1" t="s">
        <v>269</v>
      </c>
      <c r="C1896" s="1">
        <v>-0.25800000000000001</v>
      </c>
      <c r="D1896" s="1">
        <v>4.1448602158267102E-6</v>
      </c>
      <c r="E1896" s="1" t="s">
        <v>337</v>
      </c>
      <c r="F1896" s="3">
        <v>41</v>
      </c>
      <c r="G1896" s="3">
        <v>15</v>
      </c>
      <c r="H1896">
        <f>VLOOKUP(A1896,Taul1!A2:C834,3)</f>
        <v>1</v>
      </c>
      <c r="I1896" t="str">
        <f>VLOOKUP(A1896,Taul1!A2:C834,2)</f>
        <v>Alimman korkea-asteen tutkinnon suorittaneet, 20+ -vuotiaat miehet</v>
      </c>
      <c r="L1896" t="s">
        <v>1663</v>
      </c>
      <c r="M1896" t="str">
        <f t="shared" si="29"/>
        <v>41,15,-3</v>
      </c>
      <c r="O1896">
        <f>VLOOKUP(B1896,Taul1!A2:C834,3)</f>
        <v>0</v>
      </c>
      <c r="P1896" t="str">
        <f>VLOOKUP(B1896,Taul1!A2:C834,2)</f>
        <v>Perusopetus investointimenot yhteensä</v>
      </c>
    </row>
    <row r="1897" spans="1:16" ht="18" x14ac:dyDescent="0.3">
      <c r="A1897" s="1" t="s">
        <v>83</v>
      </c>
      <c r="B1897" s="1" t="s">
        <v>271</v>
      </c>
      <c r="C1897" s="1">
        <v>0.23599999999999999</v>
      </c>
      <c r="D1897" s="1">
        <v>2.7525941672434899E-5</v>
      </c>
      <c r="E1897" s="1" t="s">
        <v>337</v>
      </c>
      <c r="F1897" s="3">
        <v>41</v>
      </c>
      <c r="G1897" s="3">
        <v>16</v>
      </c>
      <c r="H1897">
        <f>VLOOKUP(A1897,Taul1!A2:C834,3)</f>
        <v>1</v>
      </c>
      <c r="I1897" t="str">
        <f>VLOOKUP(A1897,Taul1!A2:C834,2)</f>
        <v>Alimman korkea-asteen tutkinnon suorittaneet, 20+ -vuotiaat miehet</v>
      </c>
      <c r="L1897" t="s">
        <v>1663</v>
      </c>
      <c r="M1897" t="str">
        <f t="shared" si="29"/>
        <v>41,16,2</v>
      </c>
      <c r="O1897">
        <f>VLOOKUP(B1897,Taul1!A2:C834,3)</f>
        <v>0</v>
      </c>
      <c r="P1897" t="str">
        <f>VLOOKUP(B1897,Taul1!A2:C834,2)</f>
        <v>Lukiokoulutus investointimenot yhteensä</v>
      </c>
    </row>
    <row r="1898" spans="1:16" ht="18" x14ac:dyDescent="0.3">
      <c r="A1898" s="1" t="s">
        <v>83</v>
      </c>
      <c r="B1898" s="1" t="s">
        <v>273</v>
      </c>
      <c r="C1898" s="1">
        <v>0.214</v>
      </c>
      <c r="D1898" s="1">
        <v>1.4635278399777101E-4</v>
      </c>
      <c r="E1898" s="1" t="s">
        <v>337</v>
      </c>
      <c r="F1898" s="3">
        <v>41</v>
      </c>
      <c r="G1898" s="3">
        <v>17</v>
      </c>
      <c r="H1898">
        <f>VLOOKUP(A1898,Taul1!A2:C834,3)</f>
        <v>1</v>
      </c>
      <c r="I1898" t="str">
        <f>VLOOKUP(A1898,Taul1!A2:C834,2)</f>
        <v>Alimman korkea-asteen tutkinnon suorittaneet, 20+ -vuotiaat miehet</v>
      </c>
      <c r="L1898" t="s">
        <v>1663</v>
      </c>
      <c r="M1898" t="str">
        <f t="shared" si="29"/>
        <v>41,17,2</v>
      </c>
      <c r="O1898">
        <f>VLOOKUP(B1898,Taul1!A2:C834,3)</f>
        <v>0</v>
      </c>
      <c r="P1898" t="str">
        <f>VLOOKUP(B1898,Taul1!A2:C834,2)</f>
        <v>Ammatillinen koulutus investointimenot yhteensä</v>
      </c>
    </row>
    <row r="1899" spans="1:16" ht="18" x14ac:dyDescent="0.3">
      <c r="A1899" s="1" t="s">
        <v>83</v>
      </c>
      <c r="B1899" s="1" t="s">
        <v>275</v>
      </c>
      <c r="C1899" s="1">
        <v>0.14000000000000001</v>
      </c>
      <c r="D1899" s="1">
        <v>1.37949130440536E-2</v>
      </c>
      <c r="E1899" s="1" t="s">
        <v>337</v>
      </c>
      <c r="F1899" s="3">
        <v>41</v>
      </c>
      <c r="G1899" s="3">
        <v>18</v>
      </c>
      <c r="H1899">
        <f>VLOOKUP(A1899,Taul1!A2:C834,3)</f>
        <v>1</v>
      </c>
      <c r="I1899" t="str">
        <f>VLOOKUP(A1899,Taul1!A2:C834,2)</f>
        <v>Alimman korkea-asteen tutkinnon suorittaneet, 20+ -vuotiaat miehet</v>
      </c>
      <c r="L1899" t="s">
        <v>1663</v>
      </c>
      <c r="M1899" t="str">
        <f t="shared" si="29"/>
        <v>41,18,1</v>
      </c>
      <c r="O1899">
        <f>VLOOKUP(B1899,Taul1!A2:C834,3)</f>
        <v>0</v>
      </c>
      <c r="P1899" t="str">
        <f>VLOOKUP(B1899,Taul1!A2:C834,2)</f>
        <v>Kansalaisopistojen vapaa sivistystyö investointimenot yhteensä</v>
      </c>
    </row>
    <row r="1900" spans="1:16" ht="18" x14ac:dyDescent="0.3">
      <c r="A1900" s="1" t="s">
        <v>83</v>
      </c>
      <c r="B1900" s="1" t="s">
        <v>277</v>
      </c>
      <c r="C1900" s="1">
        <v>0.24299999999999999</v>
      </c>
      <c r="D1900" s="1">
        <v>1.4774612557832901E-5</v>
      </c>
      <c r="E1900" s="1" t="s">
        <v>337</v>
      </c>
      <c r="F1900" s="3">
        <v>41</v>
      </c>
      <c r="G1900" s="3">
        <v>19</v>
      </c>
      <c r="H1900">
        <f>VLOOKUP(A1900,Taul1!A2:C834,3)</f>
        <v>1</v>
      </c>
      <c r="I1900" t="str">
        <f>VLOOKUP(A1900,Taul1!A2:C834,2)</f>
        <v>Alimman korkea-asteen tutkinnon suorittaneet, 20+ -vuotiaat miehet</v>
      </c>
      <c r="L1900" t="s">
        <v>1663</v>
      </c>
      <c r="M1900" t="str">
        <f t="shared" si="29"/>
        <v>41,19,2</v>
      </c>
      <c r="O1900">
        <f>VLOOKUP(B1900,Taul1!A2:C834,3)</f>
        <v>0</v>
      </c>
      <c r="P1900" t="str">
        <f>VLOOKUP(B1900,Taul1!A2:C834,2)</f>
        <v>Taiteen perusopetus investointimenot yhteensä</v>
      </c>
    </row>
    <row r="1901" spans="1:16" ht="18" x14ac:dyDescent="0.3">
      <c r="A1901" s="1" t="s">
        <v>83</v>
      </c>
      <c r="B1901" s="1" t="s">
        <v>279</v>
      </c>
      <c r="C1901" s="1">
        <v>0.13500000000000001</v>
      </c>
      <c r="D1901" s="1">
        <v>1.7160002017742901E-2</v>
      </c>
      <c r="E1901" s="1" t="s">
        <v>337</v>
      </c>
      <c r="F1901" s="3">
        <v>41</v>
      </c>
      <c r="G1901" s="3">
        <v>20</v>
      </c>
      <c r="H1901">
        <f>VLOOKUP(A1901,Taul1!A2:C834,3)</f>
        <v>1</v>
      </c>
      <c r="I1901" t="str">
        <f>VLOOKUP(A1901,Taul1!A2:C834,2)</f>
        <v>Alimman korkea-asteen tutkinnon suorittaneet, 20+ -vuotiaat miehet</v>
      </c>
      <c r="L1901" t="s">
        <v>1663</v>
      </c>
      <c r="M1901" t="str">
        <f t="shared" si="29"/>
        <v>41,20,1</v>
      </c>
      <c r="O1901">
        <f>VLOOKUP(B1901,Taul1!A2:C834,3)</f>
        <v>0</v>
      </c>
      <c r="P1901" t="str">
        <f>VLOOKUP(B1901,Taul1!A2:C834,2)</f>
        <v>Muu opetustoiminta investointimenot yhteensä</v>
      </c>
    </row>
    <row r="1902" spans="1:16" ht="18" x14ac:dyDescent="0.3">
      <c r="A1902" s="1" t="s">
        <v>83</v>
      </c>
      <c r="B1902" s="1" t="s">
        <v>281</v>
      </c>
      <c r="C1902" s="1">
        <v>9.8000000000000004E-2</v>
      </c>
      <c r="D1902" s="1">
        <v>8.6004554195150795E-2</v>
      </c>
      <c r="E1902" s="1" t="s">
        <v>337</v>
      </c>
      <c r="F1902" s="3">
        <v>41</v>
      </c>
      <c r="G1902" s="3">
        <v>21</v>
      </c>
      <c r="H1902">
        <f>VLOOKUP(A1902,Taul1!A2:C834,3)</f>
        <v>1</v>
      </c>
      <c r="I1902" t="str">
        <f>VLOOKUP(A1902,Taul1!A2:C834,2)</f>
        <v>Alimman korkea-asteen tutkinnon suorittaneet, 20+ -vuotiaat miehet</v>
      </c>
      <c r="L1902" t="s">
        <v>1663</v>
      </c>
      <c r="M1902" t="str">
        <f t="shared" si="29"/>
        <v>41,21,0</v>
      </c>
      <c r="O1902">
        <f>VLOOKUP(B1902,Taul1!A2:C834,3)</f>
        <v>0</v>
      </c>
      <c r="P1902" t="str">
        <f>VLOOKUP(B1902,Taul1!A2:C834,2)</f>
        <v>Kirjastotoiminta investointimenot yhteensä</v>
      </c>
    </row>
    <row r="1903" spans="1:16" ht="18" x14ac:dyDescent="0.3">
      <c r="A1903" s="1" t="s">
        <v>83</v>
      </c>
      <c r="B1903" s="1" t="s">
        <v>283</v>
      </c>
      <c r="C1903" s="1">
        <v>-0.20200000000000001</v>
      </c>
      <c r="D1903" s="1">
        <v>3.55315053368499E-4</v>
      </c>
      <c r="E1903" s="1" t="s">
        <v>337</v>
      </c>
      <c r="F1903" s="3">
        <v>41</v>
      </c>
      <c r="G1903" s="3">
        <v>22</v>
      </c>
      <c r="H1903">
        <f>VLOOKUP(A1903,Taul1!A2:C834,3)</f>
        <v>1</v>
      </c>
      <c r="I1903" t="str">
        <f>VLOOKUP(A1903,Taul1!A2:C834,2)</f>
        <v>Alimman korkea-asteen tutkinnon suorittaneet, 20+ -vuotiaat miehet</v>
      </c>
      <c r="L1903" t="s">
        <v>1663</v>
      </c>
      <c r="M1903" t="str">
        <f t="shared" si="29"/>
        <v>41,22,-3</v>
      </c>
      <c r="O1903">
        <f>VLOOKUP(B1903,Taul1!A2:C834,3)</f>
        <v>0</v>
      </c>
      <c r="P1903" t="str">
        <f>VLOOKUP(B1903,Taul1!A2:C834,2)</f>
        <v>Liikunta ja ulkoilu investointimenot yhteensä</v>
      </c>
    </row>
    <row r="1904" spans="1:16" ht="18" x14ac:dyDescent="0.3">
      <c r="A1904" s="1" t="s">
        <v>83</v>
      </c>
      <c r="B1904" s="1" t="s">
        <v>285</v>
      </c>
      <c r="C1904" s="1">
        <v>9.0999999999999998E-2</v>
      </c>
      <c r="D1904" s="1">
        <v>0.110667402272209</v>
      </c>
      <c r="E1904" s="1" t="s">
        <v>337</v>
      </c>
      <c r="F1904" s="3">
        <v>41</v>
      </c>
      <c r="G1904" s="3">
        <v>23</v>
      </c>
      <c r="H1904">
        <f>VLOOKUP(A1904,Taul1!A2:C834,3)</f>
        <v>1</v>
      </c>
      <c r="I1904" t="str">
        <f>VLOOKUP(A1904,Taul1!A2:C834,2)</f>
        <v>Alimman korkea-asteen tutkinnon suorittaneet, 20+ -vuotiaat miehet</v>
      </c>
      <c r="L1904" t="s">
        <v>1663</v>
      </c>
      <c r="M1904" t="str">
        <f t="shared" si="29"/>
        <v>41,23,0</v>
      </c>
      <c r="O1904">
        <f>VLOOKUP(B1904,Taul1!A2:C834,3)</f>
        <v>0</v>
      </c>
      <c r="P1904" t="str">
        <f>VLOOKUP(B1904,Taul1!A2:C834,2)</f>
        <v>Nuorisotoiminta investointimenot yhteensä</v>
      </c>
    </row>
    <row r="1905" spans="1:16" ht="18" x14ac:dyDescent="0.3">
      <c r="A1905" s="1" t="s">
        <v>83</v>
      </c>
      <c r="B1905" s="1" t="s">
        <v>287</v>
      </c>
      <c r="C1905" s="1">
        <v>0.23599999999999999</v>
      </c>
      <c r="D1905" s="1">
        <v>2.70623911325929E-5</v>
      </c>
      <c r="E1905" s="1" t="s">
        <v>337</v>
      </c>
      <c r="F1905" s="3">
        <v>41</v>
      </c>
      <c r="G1905" s="3">
        <v>24</v>
      </c>
      <c r="H1905">
        <f>VLOOKUP(A1905,Taul1!A2:C834,3)</f>
        <v>1</v>
      </c>
      <c r="I1905" t="str">
        <f>VLOOKUP(A1905,Taul1!A2:C834,2)</f>
        <v>Alimman korkea-asteen tutkinnon suorittaneet, 20+ -vuotiaat miehet</v>
      </c>
      <c r="L1905" t="s">
        <v>1663</v>
      </c>
      <c r="M1905" t="str">
        <f t="shared" si="29"/>
        <v>41,24,2</v>
      </c>
      <c r="O1905">
        <f>VLOOKUP(B1905,Taul1!A2:C834,3)</f>
        <v>0</v>
      </c>
      <c r="P1905" t="str">
        <f>VLOOKUP(B1905,Taul1!A2:C834,2)</f>
        <v>Museo- ja näyttelytoiminta investointimenot yhteensä</v>
      </c>
    </row>
    <row r="1906" spans="1:16" ht="18" x14ac:dyDescent="0.3">
      <c r="A1906" s="1" t="s">
        <v>83</v>
      </c>
      <c r="B1906" s="1" t="s">
        <v>289</v>
      </c>
      <c r="C1906" s="1">
        <v>0.22500000000000001</v>
      </c>
      <c r="D1906" s="1">
        <v>6.2561954229822803E-5</v>
      </c>
      <c r="E1906" s="1" t="s">
        <v>337</v>
      </c>
      <c r="F1906" s="3">
        <v>41</v>
      </c>
      <c r="G1906" s="3">
        <v>25</v>
      </c>
      <c r="H1906">
        <f>VLOOKUP(A1906,Taul1!A2:C834,3)</f>
        <v>1</v>
      </c>
      <c r="I1906" t="str">
        <f>VLOOKUP(A1906,Taul1!A2:C834,2)</f>
        <v>Alimman korkea-asteen tutkinnon suorittaneet, 20+ -vuotiaat miehet</v>
      </c>
      <c r="L1906" t="s">
        <v>1663</v>
      </c>
      <c r="M1906" t="str">
        <f t="shared" si="29"/>
        <v>41,25,2</v>
      </c>
      <c r="O1906">
        <f>VLOOKUP(B1906,Taul1!A2:C834,3)</f>
        <v>0</v>
      </c>
      <c r="P1906" t="str">
        <f>VLOOKUP(B1906,Taul1!A2:C834,2)</f>
        <v>Teatteri-, tanssi- ja sirkustoiminta investointimenot yhteensä</v>
      </c>
    </row>
    <row r="1907" spans="1:16" ht="18" x14ac:dyDescent="0.3">
      <c r="A1907" s="1" t="s">
        <v>83</v>
      </c>
      <c r="B1907" s="1" t="s">
        <v>291</v>
      </c>
      <c r="C1907" s="1">
        <v>0.17399999999999999</v>
      </c>
      <c r="D1907" s="1">
        <v>2.0707525060407101E-3</v>
      </c>
      <c r="E1907" s="1" t="s">
        <v>337</v>
      </c>
      <c r="F1907" s="3">
        <v>41</v>
      </c>
      <c r="G1907" s="3">
        <v>26</v>
      </c>
      <c r="H1907">
        <f>VLOOKUP(A1907,Taul1!A2:C834,3)</f>
        <v>1</v>
      </c>
      <c r="I1907" t="str">
        <f>VLOOKUP(A1907,Taul1!A2:C834,2)</f>
        <v>Alimman korkea-asteen tutkinnon suorittaneet, 20+ -vuotiaat miehet</v>
      </c>
      <c r="L1907" t="s">
        <v>1663</v>
      </c>
      <c r="M1907" t="str">
        <f t="shared" si="29"/>
        <v>41,26,1</v>
      </c>
      <c r="O1907">
        <f>VLOOKUP(B1907,Taul1!A2:C834,3)</f>
        <v>0</v>
      </c>
      <c r="P1907" t="str">
        <f>VLOOKUP(B1907,Taul1!A2:C834,2)</f>
        <v>Musiikkitoiminta investointimenot yhteensä</v>
      </c>
    </row>
    <row r="1908" spans="1:16" ht="18" x14ac:dyDescent="0.3">
      <c r="A1908" s="1" t="s">
        <v>83</v>
      </c>
      <c r="B1908" s="1" t="s">
        <v>293</v>
      </c>
      <c r="C1908" s="1">
        <v>0.192</v>
      </c>
      <c r="D1908" s="1">
        <v>6.9160670571555196E-4</v>
      </c>
      <c r="E1908" s="1" t="s">
        <v>337</v>
      </c>
      <c r="F1908" s="3">
        <v>41</v>
      </c>
      <c r="G1908" s="3">
        <v>27</v>
      </c>
      <c r="H1908">
        <f>VLOOKUP(A1908,Taul1!A2:C834,3)</f>
        <v>1</v>
      </c>
      <c r="I1908" t="str">
        <f>VLOOKUP(A1908,Taul1!A2:C834,2)</f>
        <v>Alimman korkea-asteen tutkinnon suorittaneet, 20+ -vuotiaat miehet</v>
      </c>
      <c r="L1908" t="s">
        <v>1663</v>
      </c>
      <c r="M1908" t="str">
        <f t="shared" si="29"/>
        <v>41,27,1</v>
      </c>
      <c r="O1908">
        <f>VLOOKUP(B1908,Taul1!A2:C834,3)</f>
        <v>0</v>
      </c>
      <c r="P1908" t="str">
        <f>VLOOKUP(B1908,Taul1!A2:C834,2)</f>
        <v>Muu kulttuuritoiminta investointimenot yhteensä</v>
      </c>
    </row>
    <row r="1909" spans="1:16" ht="18" x14ac:dyDescent="0.3">
      <c r="A1909" s="1" t="s">
        <v>83</v>
      </c>
      <c r="B1909" s="1" t="s">
        <v>295</v>
      </c>
      <c r="C1909" s="1">
        <v>-0.20699999999999999</v>
      </c>
      <c r="D1909" s="1">
        <v>2.3792053500615301E-4</v>
      </c>
      <c r="E1909" s="1" t="s">
        <v>337</v>
      </c>
      <c r="F1909" s="3">
        <v>41</v>
      </c>
      <c r="G1909" s="3">
        <v>28</v>
      </c>
      <c r="H1909">
        <f>VLOOKUP(A1909,Taul1!A2:C834,3)</f>
        <v>1</v>
      </c>
      <c r="I1909" t="str">
        <f>VLOOKUP(A1909,Taul1!A2:C834,2)</f>
        <v>Alimman korkea-asteen tutkinnon suorittaneet, 20+ -vuotiaat miehet</v>
      </c>
      <c r="L1909" t="s">
        <v>1663</v>
      </c>
      <c r="M1909" t="str">
        <f t="shared" si="29"/>
        <v>41,28,-3</v>
      </c>
      <c r="O1909">
        <f>VLOOKUP(B1909,Taul1!A2:C834,3)</f>
        <v>0</v>
      </c>
      <c r="P1909" t="str">
        <f>VLOOKUP(B1909,Taul1!A2:C834,2)</f>
        <v>Opetus- ja kulttuuritoiminta yhteensä investointimenot yhteensä</v>
      </c>
    </row>
    <row r="1910" spans="1:16" ht="18" x14ac:dyDescent="0.3">
      <c r="A1910" s="1" t="s">
        <v>83</v>
      </c>
      <c r="B1910" s="1" t="s">
        <v>297</v>
      </c>
      <c r="C1910" s="1">
        <v>8.1000000000000003E-2</v>
      </c>
      <c r="D1910" s="1">
        <v>0.153570681192436</v>
      </c>
      <c r="E1910" s="1" t="s">
        <v>337</v>
      </c>
      <c r="F1910" s="3">
        <v>41</v>
      </c>
      <c r="G1910" s="3">
        <v>29</v>
      </c>
      <c r="H1910">
        <f>VLOOKUP(A1910,Taul1!A2:C834,3)</f>
        <v>1</v>
      </c>
      <c r="I1910" t="str">
        <f>VLOOKUP(A1910,Taul1!A2:C834,2)</f>
        <v>Alimman korkea-asteen tutkinnon suorittaneet, 20+ -vuotiaat miehet</v>
      </c>
      <c r="L1910" t="s">
        <v>1663</v>
      </c>
      <c r="M1910" t="str">
        <f t="shared" si="29"/>
        <v>41,29,0</v>
      </c>
      <c r="O1910">
        <f>VLOOKUP(B1910,Taul1!A2:C834,3)</f>
        <v>0</v>
      </c>
      <c r="P1910" t="str">
        <f>VLOOKUP(B1910,Taul1!A2:C834,2)</f>
        <v>Yhdyskuntasuunnittelu investointimenot yhteensä</v>
      </c>
    </row>
    <row r="1911" spans="1:16" ht="18" x14ac:dyDescent="0.3">
      <c r="A1911" s="1" t="s">
        <v>83</v>
      </c>
      <c r="B1911" s="1" t="s">
        <v>299</v>
      </c>
      <c r="C1911" s="1">
        <v>5.7000000000000002E-2</v>
      </c>
      <c r="D1911" s="1">
        <v>0.314293724654998</v>
      </c>
      <c r="E1911" s="1" t="s">
        <v>337</v>
      </c>
      <c r="F1911" s="3">
        <v>41</v>
      </c>
      <c r="G1911" s="3">
        <v>30</v>
      </c>
      <c r="H1911">
        <f>VLOOKUP(A1911,Taul1!A2:C834,3)</f>
        <v>1</v>
      </c>
      <c r="I1911" t="str">
        <f>VLOOKUP(A1911,Taul1!A2:C834,2)</f>
        <v>Alimman korkea-asteen tutkinnon suorittaneet, 20+ -vuotiaat miehet</v>
      </c>
      <c r="L1911" t="s">
        <v>1663</v>
      </c>
      <c r="M1911" t="str">
        <f t="shared" si="29"/>
        <v>41,30,0</v>
      </c>
      <c r="O1911">
        <f>VLOOKUP(B1911,Taul1!A2:C834,3)</f>
        <v>0</v>
      </c>
      <c r="P1911" t="str">
        <f>VLOOKUP(B1911,Taul1!A2:C834,2)</f>
        <v>Rakennusvalvonta investointimenot yhteensä</v>
      </c>
    </row>
    <row r="1912" spans="1:16" ht="18" x14ac:dyDescent="0.3">
      <c r="A1912" s="1" t="s">
        <v>83</v>
      </c>
      <c r="B1912" s="1" t="s">
        <v>301</v>
      </c>
      <c r="C1912" s="1">
        <v>0.215</v>
      </c>
      <c r="D1912" s="1">
        <v>1.4102150906103401E-4</v>
      </c>
      <c r="E1912" s="1" t="s">
        <v>337</v>
      </c>
      <c r="F1912" s="3">
        <v>41</v>
      </c>
      <c r="G1912" s="3">
        <v>31</v>
      </c>
      <c r="H1912">
        <f>VLOOKUP(A1912,Taul1!A2:C834,3)</f>
        <v>1</v>
      </c>
      <c r="I1912" t="str">
        <f>VLOOKUP(A1912,Taul1!A2:C834,2)</f>
        <v>Alimman korkea-asteen tutkinnon suorittaneet, 20+ -vuotiaat miehet</v>
      </c>
      <c r="L1912" t="s">
        <v>1663</v>
      </c>
      <c r="M1912" t="str">
        <f t="shared" si="29"/>
        <v>41,31,2</v>
      </c>
      <c r="O1912">
        <f>VLOOKUP(B1912,Taul1!A2:C834,3)</f>
        <v>0</v>
      </c>
      <c r="P1912" t="str">
        <f>VLOOKUP(B1912,Taul1!A2:C834,2)</f>
        <v>Ympäristön huolto investointimenot yhteensä</v>
      </c>
    </row>
    <row r="1913" spans="1:16" ht="18" x14ac:dyDescent="0.3">
      <c r="A1913" s="1" t="s">
        <v>83</v>
      </c>
      <c r="B1913" s="1" t="s">
        <v>303</v>
      </c>
      <c r="C1913" s="1">
        <v>-0.185</v>
      </c>
      <c r="D1913" s="1">
        <v>1.06804134297167E-3</v>
      </c>
      <c r="E1913" s="1" t="s">
        <v>337</v>
      </c>
      <c r="F1913" s="3">
        <v>41</v>
      </c>
      <c r="G1913" s="3">
        <v>32</v>
      </c>
      <c r="H1913">
        <f>VLOOKUP(A1913,Taul1!A2:C834,3)</f>
        <v>1</v>
      </c>
      <c r="I1913" t="str">
        <f>VLOOKUP(A1913,Taul1!A2:C834,2)</f>
        <v>Alimman korkea-asteen tutkinnon suorittaneet, 20+ -vuotiaat miehet</v>
      </c>
      <c r="L1913" t="s">
        <v>1663</v>
      </c>
      <c r="M1913" t="str">
        <f t="shared" si="29"/>
        <v>41,32,-2</v>
      </c>
      <c r="O1913">
        <f>VLOOKUP(B1913,Taul1!A2:C834,3)</f>
        <v>0</v>
      </c>
      <c r="P1913" t="str">
        <f>VLOOKUP(B1913,Taul1!A2:C834,2)</f>
        <v>Liikenneväylät investointimenot yhteensä</v>
      </c>
    </row>
    <row r="1914" spans="1:16" ht="18" x14ac:dyDescent="0.3">
      <c r="A1914" s="1" t="s">
        <v>83</v>
      </c>
      <c r="B1914" s="1" t="s">
        <v>305</v>
      </c>
      <c r="C1914" s="1">
        <v>-0.107</v>
      </c>
      <c r="D1914" s="1">
        <v>6.0206178680280699E-2</v>
      </c>
      <c r="E1914" s="1" t="s">
        <v>337</v>
      </c>
      <c r="F1914" s="3">
        <v>41</v>
      </c>
      <c r="G1914" s="3">
        <v>33</v>
      </c>
      <c r="H1914">
        <f>VLOOKUP(A1914,Taul1!A2:C834,3)</f>
        <v>1</v>
      </c>
      <c r="I1914" t="str">
        <f>VLOOKUP(A1914,Taul1!A2:C834,2)</f>
        <v>Alimman korkea-asteen tutkinnon suorittaneet, 20+ -vuotiaat miehet</v>
      </c>
      <c r="L1914" t="s">
        <v>1663</v>
      </c>
      <c r="M1914" t="str">
        <f t="shared" si="29"/>
        <v>41,33,-2</v>
      </c>
      <c r="O1914">
        <f>VLOOKUP(B1914,Taul1!A2:C834,3)</f>
        <v>0</v>
      </c>
      <c r="P1914" t="str">
        <f>VLOOKUP(B1914,Taul1!A2:C834,2)</f>
        <v>Puistot ja yleiset alueet investointimenot yhteensä</v>
      </c>
    </row>
    <row r="1915" spans="1:16" ht="18" x14ac:dyDescent="0.3">
      <c r="A1915" s="1" t="s">
        <v>83</v>
      </c>
      <c r="B1915" s="1" t="s">
        <v>307</v>
      </c>
      <c r="C1915" s="1">
        <v>0.184</v>
      </c>
      <c r="D1915" s="1">
        <v>1.15393458845181E-3</v>
      </c>
      <c r="E1915" s="1" t="s">
        <v>337</v>
      </c>
      <c r="F1915" s="3">
        <v>41</v>
      </c>
      <c r="G1915" s="3">
        <v>34</v>
      </c>
      <c r="H1915">
        <f>VLOOKUP(A1915,Taul1!A2:C834,3)</f>
        <v>1</v>
      </c>
      <c r="I1915" t="str">
        <f>VLOOKUP(A1915,Taul1!A2:C834,2)</f>
        <v>Alimman korkea-asteen tutkinnon suorittaneet, 20+ -vuotiaat miehet</v>
      </c>
      <c r="L1915" t="s">
        <v>1663</v>
      </c>
      <c r="M1915" t="str">
        <f t="shared" si="29"/>
        <v>41,34,1</v>
      </c>
      <c r="O1915">
        <f>VLOOKUP(B1915,Taul1!A2:C834,3)</f>
        <v>0</v>
      </c>
      <c r="P1915" t="str">
        <f>VLOOKUP(B1915,Taul1!A2:C834,2)</f>
        <v>Palo- ja pelastustoiminta investointimenot yhteensä</v>
      </c>
    </row>
    <row r="1916" spans="1:16" ht="18" x14ac:dyDescent="0.3">
      <c r="A1916" s="1" t="s">
        <v>83</v>
      </c>
      <c r="B1916" s="1" t="s">
        <v>309</v>
      </c>
      <c r="C1916" s="1">
        <v>2.1000000000000001E-2</v>
      </c>
      <c r="D1916" s="1">
        <v>0.70660148907473797</v>
      </c>
      <c r="E1916" s="1" t="s">
        <v>337</v>
      </c>
      <c r="F1916" s="3">
        <v>41</v>
      </c>
      <c r="G1916" s="3">
        <v>35</v>
      </c>
      <c r="H1916">
        <f>VLOOKUP(A1916,Taul1!A2:C834,3)</f>
        <v>1</v>
      </c>
      <c r="I1916" t="str">
        <f>VLOOKUP(A1916,Taul1!A2:C834,2)</f>
        <v>Alimman korkea-asteen tutkinnon suorittaneet, 20+ -vuotiaat miehet</v>
      </c>
      <c r="L1916" t="s">
        <v>1663</v>
      </c>
      <c r="M1916" t="str">
        <f t="shared" si="29"/>
        <v>41,35,0</v>
      </c>
      <c r="O1916">
        <f>VLOOKUP(B1916,Taul1!A2:C834,3)</f>
        <v>0</v>
      </c>
      <c r="P1916" t="str">
        <f>VLOOKUP(B1916,Taul1!A2:C834,2)</f>
        <v>Lomituspalvelut investointimenot yhteensä</v>
      </c>
    </row>
    <row r="1917" spans="1:16" ht="18" x14ac:dyDescent="0.3">
      <c r="A1917" s="1" t="s">
        <v>83</v>
      </c>
      <c r="B1917" s="1" t="s">
        <v>311</v>
      </c>
      <c r="C1917" s="1">
        <v>-6.5000000000000002E-2</v>
      </c>
      <c r="D1917" s="1">
        <v>0.25063898011506802</v>
      </c>
      <c r="E1917" s="1" t="s">
        <v>337</v>
      </c>
      <c r="F1917" s="3">
        <v>41</v>
      </c>
      <c r="G1917" s="3">
        <v>36</v>
      </c>
      <c r="H1917">
        <f>VLOOKUP(A1917,Taul1!A2:C834,3)</f>
        <v>1</v>
      </c>
      <c r="I1917" t="str">
        <f>VLOOKUP(A1917,Taul1!A2:C834,2)</f>
        <v>Alimman korkea-asteen tutkinnon suorittaneet, 20+ -vuotiaat miehet</v>
      </c>
      <c r="L1917" t="s">
        <v>1663</v>
      </c>
      <c r="M1917" t="str">
        <f t="shared" si="29"/>
        <v>41,36,-1</v>
      </c>
      <c r="O1917">
        <f>VLOOKUP(B1917,Taul1!A2:C834,3)</f>
        <v>0</v>
      </c>
      <c r="P1917" t="str">
        <f>VLOOKUP(B1917,Taul1!A2:C834,2)</f>
        <v>Tila- ja vuokrauspalvelut investointimenot yhteensä</v>
      </c>
    </row>
    <row r="1918" spans="1:16" ht="18" x14ac:dyDescent="0.3">
      <c r="A1918" s="1" t="s">
        <v>83</v>
      </c>
      <c r="B1918" s="1" t="s">
        <v>313</v>
      </c>
      <c r="C1918" s="1">
        <v>6.0999999999999999E-2</v>
      </c>
      <c r="D1918" s="1">
        <v>0.28520258029446199</v>
      </c>
      <c r="E1918" s="1" t="s">
        <v>337</v>
      </c>
      <c r="F1918" s="3">
        <v>41</v>
      </c>
      <c r="G1918" s="3">
        <v>37</v>
      </c>
      <c r="H1918">
        <f>VLOOKUP(A1918,Taul1!A2:C834,3)</f>
        <v>1</v>
      </c>
      <c r="I1918" t="str">
        <f>VLOOKUP(A1918,Taul1!A2:C834,2)</f>
        <v>Alimman korkea-asteen tutkinnon suorittaneet, 20+ -vuotiaat miehet</v>
      </c>
      <c r="L1918" t="s">
        <v>1663</v>
      </c>
      <c r="M1918" t="str">
        <f t="shared" si="29"/>
        <v>41,37,0</v>
      </c>
      <c r="O1918">
        <f>VLOOKUP(B1918,Taul1!A2:C834,3)</f>
        <v>0</v>
      </c>
      <c r="P1918" t="str">
        <f>VLOOKUP(B1918,Taul1!A2:C834,2)</f>
        <v>Tukipalvelut investointimenot yhteensä</v>
      </c>
    </row>
    <row r="1919" spans="1:16" ht="18" x14ac:dyDescent="0.3">
      <c r="A1919" s="1" t="s">
        <v>83</v>
      </c>
      <c r="B1919" s="1" t="s">
        <v>315</v>
      </c>
      <c r="C1919" s="1">
        <v>1.9E-2</v>
      </c>
      <c r="D1919" s="1">
        <v>0.73588082641194497</v>
      </c>
      <c r="E1919" s="1" t="s">
        <v>337</v>
      </c>
      <c r="F1919" s="3">
        <v>41</v>
      </c>
      <c r="G1919" s="3">
        <v>38</v>
      </c>
      <c r="H1919">
        <f>VLOOKUP(A1919,Taul1!A2:C834,3)</f>
        <v>1</v>
      </c>
      <c r="I1919" t="str">
        <f>VLOOKUP(A1919,Taul1!A2:C834,2)</f>
        <v>Alimman korkea-asteen tutkinnon suorittaneet, 20+ -vuotiaat miehet</v>
      </c>
      <c r="L1919" t="s">
        <v>1663</v>
      </c>
      <c r="M1919" t="str">
        <f t="shared" si="29"/>
        <v>41,38,0</v>
      </c>
      <c r="O1919">
        <f>VLOOKUP(B1919,Taul1!A2:C834,3)</f>
        <v>0</v>
      </c>
      <c r="P1919" t="str">
        <f>VLOOKUP(B1919,Taul1!A2:C834,2)</f>
        <v>Elinkeinoelämän edistäminen investointimenot yhteensä</v>
      </c>
    </row>
    <row r="1920" spans="1:16" ht="18" x14ac:dyDescent="0.3">
      <c r="A1920" s="1" t="s">
        <v>83</v>
      </c>
      <c r="B1920" s="1" t="s">
        <v>317</v>
      </c>
      <c r="C1920" s="1">
        <v>-0.125</v>
      </c>
      <c r="D1920" s="1">
        <v>2.77415519451484E-2</v>
      </c>
      <c r="E1920" s="1" t="s">
        <v>337</v>
      </c>
      <c r="F1920" s="3">
        <v>41</v>
      </c>
      <c r="G1920" s="3">
        <v>39</v>
      </c>
      <c r="H1920">
        <f>VLOOKUP(A1920,Taul1!A2:C834,3)</f>
        <v>1</v>
      </c>
      <c r="I1920" t="str">
        <f>VLOOKUP(A1920,Taul1!A2:C834,2)</f>
        <v>Alimman korkea-asteen tutkinnon suorittaneet, 20+ -vuotiaat miehet</v>
      </c>
      <c r="L1920" t="s">
        <v>1663</v>
      </c>
      <c r="M1920" t="str">
        <f t="shared" si="29"/>
        <v>41,39,-2</v>
      </c>
      <c r="O1920">
        <f>VLOOKUP(B1920,Taul1!A2:C834,3)</f>
        <v>0</v>
      </c>
      <c r="P1920" t="str">
        <f>VLOOKUP(B1920,Taul1!A2:C834,2)</f>
        <v>Vesihuolto investointimenot yhteensä</v>
      </c>
    </row>
    <row r="1921" spans="1:16" ht="18" x14ac:dyDescent="0.3">
      <c r="A1921" s="1" t="s">
        <v>83</v>
      </c>
      <c r="B1921" s="1" t="s">
        <v>319</v>
      </c>
      <c r="C1921" s="1">
        <v>-1.4999999999999999E-2</v>
      </c>
      <c r="D1921" s="1">
        <v>0.788355005621313</v>
      </c>
      <c r="E1921" s="1" t="s">
        <v>337</v>
      </c>
      <c r="F1921" s="3">
        <v>41</v>
      </c>
      <c r="G1921" s="3">
        <v>40</v>
      </c>
      <c r="H1921">
        <f>VLOOKUP(A1921,Taul1!A2:C834,3)</f>
        <v>1</v>
      </c>
      <c r="I1921" t="str">
        <f>VLOOKUP(A1921,Taul1!A2:C834,2)</f>
        <v>Alimman korkea-asteen tutkinnon suorittaneet, 20+ -vuotiaat miehet</v>
      </c>
      <c r="L1921" t="s">
        <v>1663</v>
      </c>
      <c r="M1921" t="str">
        <f t="shared" si="29"/>
        <v>41,40,-1</v>
      </c>
      <c r="O1921">
        <f>VLOOKUP(B1921,Taul1!A2:C834,3)</f>
        <v>0</v>
      </c>
      <c r="P1921" t="str">
        <f>VLOOKUP(B1921,Taul1!A2:C834,2)</f>
        <v>Energiahuolto investointimenot yhteensä</v>
      </c>
    </row>
    <row r="1922" spans="1:16" ht="18" x14ac:dyDescent="0.3">
      <c r="A1922" s="1" t="s">
        <v>83</v>
      </c>
      <c r="B1922" s="1" t="s">
        <v>321</v>
      </c>
      <c r="C1922" s="1">
        <v>0.13800000000000001</v>
      </c>
      <c r="D1922" s="1">
        <v>1.53560180651775E-2</v>
      </c>
      <c r="E1922" s="1" t="s">
        <v>337</v>
      </c>
      <c r="F1922" s="3">
        <v>41</v>
      </c>
      <c r="G1922" s="3">
        <v>41</v>
      </c>
      <c r="H1922">
        <f>VLOOKUP(A1922,Taul1!A2:C834,3)</f>
        <v>1</v>
      </c>
      <c r="I1922" t="str">
        <f>VLOOKUP(A1922,Taul1!A2:C834,2)</f>
        <v>Alimman korkea-asteen tutkinnon suorittaneet, 20+ -vuotiaat miehet</v>
      </c>
      <c r="L1922" t="s">
        <v>1663</v>
      </c>
      <c r="M1922" t="str">
        <f t="shared" si="29"/>
        <v>41,41,1</v>
      </c>
      <c r="O1922">
        <f>VLOOKUP(B1922,Taul1!A2:C834,3)</f>
        <v>0</v>
      </c>
      <c r="P1922" t="str">
        <f>VLOOKUP(B1922,Taul1!A2:C834,2)</f>
        <v>Jätehuolto investointimenot yhteensä</v>
      </c>
    </row>
    <row r="1923" spans="1:16" ht="18" x14ac:dyDescent="0.3">
      <c r="A1923" s="1" t="s">
        <v>83</v>
      </c>
      <c r="B1923" s="1" t="s">
        <v>323</v>
      </c>
      <c r="C1923" s="1">
        <v>0.30399999999999999</v>
      </c>
      <c r="D1923" s="2">
        <v>4.51237965881645E-8</v>
      </c>
      <c r="E1923" s="1" t="s">
        <v>337</v>
      </c>
      <c r="F1923" s="3">
        <v>41</v>
      </c>
      <c r="G1923" s="3">
        <v>42</v>
      </c>
      <c r="H1923">
        <f>VLOOKUP(A1923,Taul1!A2:C834,3)</f>
        <v>1</v>
      </c>
      <c r="I1923" t="str">
        <f>VLOOKUP(A1923,Taul1!A2:C834,2)</f>
        <v>Alimman korkea-asteen tutkinnon suorittaneet, 20+ -vuotiaat miehet</v>
      </c>
      <c r="L1923" t="s">
        <v>1663</v>
      </c>
      <c r="M1923" t="str">
        <f t="shared" ref="M1923:M1986" si="30">F1923&amp;L1923&amp;G1923&amp;L1923&amp;INT(C1923*10)</f>
        <v>41,42,3</v>
      </c>
      <c r="O1923">
        <f>VLOOKUP(B1923,Taul1!A2:C834,3)</f>
        <v>0</v>
      </c>
      <c r="P1923" t="str">
        <f>VLOOKUP(B1923,Taul1!A2:C834,2)</f>
        <v>Joukkoliikenne investointimenot yhteensä</v>
      </c>
    </row>
    <row r="1924" spans="1:16" ht="18" x14ac:dyDescent="0.3">
      <c r="A1924" s="1" t="s">
        <v>83</v>
      </c>
      <c r="B1924" s="1" t="s">
        <v>325</v>
      </c>
      <c r="C1924" s="1">
        <v>3.4000000000000002E-2</v>
      </c>
      <c r="D1924" s="1">
        <v>0.54943370263441504</v>
      </c>
      <c r="E1924" s="1" t="s">
        <v>337</v>
      </c>
      <c r="F1924" s="3">
        <v>41</v>
      </c>
      <c r="G1924" s="3">
        <v>43</v>
      </c>
      <c r="H1924">
        <f>VLOOKUP(A1924,Taul1!A2:C834,3)</f>
        <v>1</v>
      </c>
      <c r="I1924" t="str">
        <f>VLOOKUP(A1924,Taul1!A2:C834,2)</f>
        <v>Alimman korkea-asteen tutkinnon suorittaneet, 20+ -vuotiaat miehet</v>
      </c>
      <c r="L1924" t="s">
        <v>1663</v>
      </c>
      <c r="M1924" t="str">
        <f t="shared" si="30"/>
        <v>41,43,0</v>
      </c>
      <c r="O1924">
        <f>VLOOKUP(B1924,Taul1!A2:C834,3)</f>
        <v>0</v>
      </c>
      <c r="P1924" t="str">
        <f>VLOOKUP(B1924,Taul1!A2:C834,2)</f>
        <v>Satamatoiminta investointimenot yhteensä</v>
      </c>
    </row>
    <row r="1925" spans="1:16" ht="18" x14ac:dyDescent="0.3">
      <c r="A1925" s="1" t="s">
        <v>83</v>
      </c>
      <c r="B1925" s="1" t="s">
        <v>327</v>
      </c>
      <c r="C1925" s="1">
        <v>-1.0999999999999999E-2</v>
      </c>
      <c r="D1925" s="1">
        <v>0.84339541150391295</v>
      </c>
      <c r="E1925" s="1" t="s">
        <v>337</v>
      </c>
      <c r="F1925" s="3">
        <v>41</v>
      </c>
      <c r="G1925" s="3">
        <v>44</v>
      </c>
      <c r="H1925">
        <f>VLOOKUP(A1925,Taul1!A2:C834,3)</f>
        <v>1</v>
      </c>
      <c r="I1925" t="str">
        <f>VLOOKUP(A1925,Taul1!A2:C834,2)</f>
        <v>Alimman korkea-asteen tutkinnon suorittaneet, 20+ -vuotiaat miehet</v>
      </c>
      <c r="L1925" t="s">
        <v>1663</v>
      </c>
      <c r="M1925" t="str">
        <f t="shared" si="30"/>
        <v>41,44,-1</v>
      </c>
      <c r="O1925">
        <f>VLOOKUP(B1925,Taul1!A2:C834,3)</f>
        <v>0</v>
      </c>
      <c r="P1925" t="str">
        <f>VLOOKUP(B1925,Taul1!A2:C834,2)</f>
        <v>Maa- ja metsätilat investointimenot yhteensä</v>
      </c>
    </row>
    <row r="1926" spans="1:16" ht="18" x14ac:dyDescent="0.3">
      <c r="A1926" s="1" t="s">
        <v>83</v>
      </c>
      <c r="B1926" s="1" t="s">
        <v>329</v>
      </c>
      <c r="C1926" s="1">
        <v>-1.2E-2</v>
      </c>
      <c r="D1926" s="1">
        <v>0.83866308389396005</v>
      </c>
      <c r="E1926" s="1" t="s">
        <v>337</v>
      </c>
      <c r="F1926" s="3">
        <v>41</v>
      </c>
      <c r="G1926" s="3">
        <v>45</v>
      </c>
      <c r="H1926">
        <f>VLOOKUP(A1926,Taul1!A2:C834,3)</f>
        <v>1</v>
      </c>
      <c r="I1926" t="str">
        <f>VLOOKUP(A1926,Taul1!A2:C834,2)</f>
        <v>Alimman korkea-asteen tutkinnon suorittaneet, 20+ -vuotiaat miehet</v>
      </c>
      <c r="L1926" t="s">
        <v>1663</v>
      </c>
      <c r="M1926" t="str">
        <f t="shared" si="30"/>
        <v>41,45,-1</v>
      </c>
      <c r="O1926">
        <f>VLOOKUP(B1926,Taul1!A2:C834,3)</f>
        <v>0</v>
      </c>
      <c r="P1926" t="str">
        <f>VLOOKUP(B1926,Taul1!A2:C834,2)</f>
        <v>Muu toiminta investointimenot yhteensä</v>
      </c>
    </row>
    <row r="1927" spans="1:16" ht="18" x14ac:dyDescent="0.3">
      <c r="A1927" s="1" t="s">
        <v>83</v>
      </c>
      <c r="B1927" s="1" t="s">
        <v>331</v>
      </c>
      <c r="C1927" s="1">
        <v>-0.27200000000000002</v>
      </c>
      <c r="D1927" s="1">
        <v>1.1248863704960099E-6</v>
      </c>
      <c r="E1927" s="1" t="s">
        <v>337</v>
      </c>
      <c r="F1927" s="3">
        <v>41</v>
      </c>
      <c r="G1927" s="3">
        <v>46</v>
      </c>
      <c r="H1927">
        <f>VLOOKUP(A1927,Taul1!A2:C834,3)</f>
        <v>1</v>
      </c>
      <c r="I1927" t="str">
        <f>VLOOKUP(A1927,Taul1!A2:C834,2)</f>
        <v>Alimman korkea-asteen tutkinnon suorittaneet, 20+ -vuotiaat miehet</v>
      </c>
      <c r="L1927" t="s">
        <v>1663</v>
      </c>
      <c r="M1927" t="str">
        <f t="shared" si="30"/>
        <v>41,46,-3</v>
      </c>
      <c r="O1927">
        <f>VLOOKUP(B1927,Taul1!A2:C834,3)</f>
        <v>0</v>
      </c>
      <c r="P1927" t="str">
        <f>VLOOKUP(B1927,Taul1!A2:C834,2)</f>
        <v>Investoinnit yhteensä  investointimenot yhteensä</v>
      </c>
    </row>
    <row r="1928" spans="1:16" ht="18" x14ac:dyDescent="0.3">
      <c r="A1928" s="1" t="s">
        <v>83</v>
      </c>
      <c r="B1928" s="1" t="s">
        <v>117</v>
      </c>
      <c r="C1928" s="1">
        <v>0.105</v>
      </c>
      <c r="D1928" s="1">
        <v>6.5243040452472506E-2</v>
      </c>
      <c r="E1928" s="1" t="s">
        <v>337</v>
      </c>
      <c r="F1928" s="3">
        <v>41</v>
      </c>
      <c r="G1928" s="3">
        <v>47</v>
      </c>
      <c r="H1928">
        <f>VLOOKUP(A1928,Taul1!A2:C834,3)</f>
        <v>1</v>
      </c>
      <c r="I1928" t="str">
        <f>VLOOKUP(A1928,Taul1!A2:C834,2)</f>
        <v>Alimman korkea-asteen tutkinnon suorittaneet, 20+ -vuotiaat miehet</v>
      </c>
      <c r="L1928" t="s">
        <v>1663</v>
      </c>
      <c r="M1928" t="str">
        <f t="shared" si="30"/>
        <v>41,47,1</v>
      </c>
      <c r="O1928">
        <f>VLOOKUP(B1928,Taul1!A2:C834,3)</f>
        <v>0</v>
      </c>
      <c r="P1928" t="str">
        <f>VLOOKUP(B1928,Taul1!A2:C834,2)</f>
        <v>Taloudellinen huoltosuhde</v>
      </c>
    </row>
    <row r="1929" spans="1:16" ht="18" x14ac:dyDescent="0.3">
      <c r="A1929" s="1" t="s">
        <v>85</v>
      </c>
      <c r="B1929" s="1" t="s">
        <v>241</v>
      </c>
      <c r="C1929" s="1">
        <v>6.0999999999999999E-2</v>
      </c>
      <c r="D1929" s="1">
        <v>0.28557473578328402</v>
      </c>
      <c r="E1929" s="1" t="s">
        <v>337</v>
      </c>
      <c r="F1929" s="3">
        <v>42</v>
      </c>
      <c r="G1929" s="3">
        <v>1</v>
      </c>
      <c r="H1929">
        <f>VLOOKUP(A1929,Taul1!A2:C834,3)</f>
        <v>1</v>
      </c>
      <c r="I1929" t="str">
        <f>VLOOKUP(A1929,Taul1!A2:C834,2)</f>
        <v>Alimman korkea-asteen tutkinnon suorittaneet, 20+ -vuotiaat naiset</v>
      </c>
      <c r="L1929" t="s">
        <v>1663</v>
      </c>
      <c r="M1929" t="str">
        <f t="shared" si="30"/>
        <v>42,1,0</v>
      </c>
      <c r="O1929">
        <f>VLOOKUP(B1929,Taul1!A2:C834,3)</f>
        <v>0</v>
      </c>
      <c r="P1929" t="str">
        <f>VLOOKUP(B1929,Taul1!A2:C834,2)</f>
        <v>Yleishallinto investointimenot yhteensä</v>
      </c>
    </row>
    <row r="1930" spans="1:16" ht="18" x14ac:dyDescent="0.3">
      <c r="A1930" s="1" t="s">
        <v>85</v>
      </c>
      <c r="B1930" s="1" t="s">
        <v>243</v>
      </c>
      <c r="C1930" s="1">
        <v>0.219</v>
      </c>
      <c r="D1930" s="1">
        <v>9.8829966012403599E-5</v>
      </c>
      <c r="E1930" s="1" t="s">
        <v>337</v>
      </c>
      <c r="F1930" s="3">
        <v>42</v>
      </c>
      <c r="G1930" s="3">
        <v>2</v>
      </c>
      <c r="H1930">
        <f>VLOOKUP(A1930,Taul1!A2:C834,3)</f>
        <v>1</v>
      </c>
      <c r="I1930" t="str">
        <f>VLOOKUP(A1930,Taul1!A2:C834,2)</f>
        <v>Alimman korkea-asteen tutkinnon suorittaneet, 20+ -vuotiaat naiset</v>
      </c>
      <c r="L1930" t="s">
        <v>1663</v>
      </c>
      <c r="M1930" t="str">
        <f t="shared" si="30"/>
        <v>42,2,2</v>
      </c>
      <c r="O1930">
        <f>VLOOKUP(B1930,Taul1!A2:C834,3)</f>
        <v>0</v>
      </c>
      <c r="P1930" t="str">
        <f>VLOOKUP(B1930,Taul1!A2:C834,2)</f>
        <v>Lasten ja perheiden palvelut investointimenot yhteensä</v>
      </c>
    </row>
    <row r="1931" spans="1:16" ht="18" x14ac:dyDescent="0.3">
      <c r="A1931" s="1" t="s">
        <v>85</v>
      </c>
      <c r="B1931" s="1" t="s">
        <v>245</v>
      </c>
      <c r="C1931" s="1">
        <v>0.12</v>
      </c>
      <c r="D1931" s="1">
        <v>3.5338085014447997E-2</v>
      </c>
      <c r="E1931" s="1" t="s">
        <v>337</v>
      </c>
      <c r="F1931" s="3">
        <v>42</v>
      </c>
      <c r="G1931" s="3">
        <v>3</v>
      </c>
      <c r="H1931">
        <f>VLOOKUP(A1931,Taul1!A2:C834,3)</f>
        <v>1</v>
      </c>
      <c r="I1931" t="str">
        <f>VLOOKUP(A1931,Taul1!A2:C834,2)</f>
        <v>Alimman korkea-asteen tutkinnon suorittaneet, 20+ -vuotiaat naiset</v>
      </c>
      <c r="L1931" t="s">
        <v>1663</v>
      </c>
      <c r="M1931" t="str">
        <f t="shared" si="30"/>
        <v>42,3,1</v>
      </c>
      <c r="O1931">
        <f>VLOOKUP(B1931,Taul1!A2:C834,3)</f>
        <v>0</v>
      </c>
      <c r="P1931" t="str">
        <f>VLOOKUP(B1931,Taul1!A2:C834,2)</f>
        <v>Ikääntyneiden palvelut investointimenot yhteensä</v>
      </c>
    </row>
    <row r="1932" spans="1:16" ht="18" x14ac:dyDescent="0.3">
      <c r="A1932" s="1" t="s">
        <v>85</v>
      </c>
      <c r="B1932" s="1" t="s">
        <v>247</v>
      </c>
      <c r="C1932" s="1">
        <v>0.19900000000000001</v>
      </c>
      <c r="D1932" s="1">
        <v>4.2612834684285702E-4</v>
      </c>
      <c r="E1932" s="1" t="s">
        <v>337</v>
      </c>
      <c r="F1932" s="3">
        <v>42</v>
      </c>
      <c r="G1932" s="3">
        <v>4</v>
      </c>
      <c r="H1932">
        <f>VLOOKUP(A1932,Taul1!A2:C834,3)</f>
        <v>1</v>
      </c>
      <c r="I1932" t="str">
        <f>VLOOKUP(A1932,Taul1!A2:C834,2)</f>
        <v>Alimman korkea-asteen tutkinnon suorittaneet, 20+ -vuotiaat naiset</v>
      </c>
      <c r="L1932" t="s">
        <v>1663</v>
      </c>
      <c r="M1932" t="str">
        <f t="shared" si="30"/>
        <v>42,4,1</v>
      </c>
      <c r="O1932">
        <f>VLOOKUP(B1932,Taul1!A2:C834,3)</f>
        <v>0</v>
      </c>
      <c r="P1932" t="str">
        <f>VLOOKUP(B1932,Taul1!A2:C834,2)</f>
        <v>Vammaisten palvelut investointimenot yhteensä</v>
      </c>
    </row>
    <row r="1933" spans="1:16" ht="18" x14ac:dyDescent="0.3">
      <c r="A1933" s="1" t="s">
        <v>85</v>
      </c>
      <c r="B1933" s="1" t="s">
        <v>249</v>
      </c>
      <c r="C1933" s="1">
        <v>0.10100000000000001</v>
      </c>
      <c r="D1933" s="1">
        <v>7.7141313221642305E-2</v>
      </c>
      <c r="E1933" s="1" t="s">
        <v>337</v>
      </c>
      <c r="F1933" s="3">
        <v>42</v>
      </c>
      <c r="G1933" s="3">
        <v>5</v>
      </c>
      <c r="H1933">
        <f>VLOOKUP(A1933,Taul1!A2:C834,3)</f>
        <v>1</v>
      </c>
      <c r="I1933" t="str">
        <f>VLOOKUP(A1933,Taul1!A2:C834,2)</f>
        <v>Alimman korkea-asteen tutkinnon suorittaneet, 20+ -vuotiaat naiset</v>
      </c>
      <c r="L1933" t="s">
        <v>1663</v>
      </c>
      <c r="M1933" t="str">
        <f t="shared" si="30"/>
        <v>42,5,1</v>
      </c>
      <c r="O1933">
        <f>VLOOKUP(B1933,Taul1!A2:C834,3)</f>
        <v>0</v>
      </c>
      <c r="P1933" t="str">
        <f>VLOOKUP(B1933,Taul1!A2:C834,2)</f>
        <v>Kotihoito investointimenot yhteensä</v>
      </c>
    </row>
    <row r="1934" spans="1:16" ht="18" x14ac:dyDescent="0.3">
      <c r="A1934" s="1" t="s">
        <v>85</v>
      </c>
      <c r="B1934" s="1" t="s">
        <v>251</v>
      </c>
      <c r="C1934" s="1">
        <v>7.0000000000000007E-2</v>
      </c>
      <c r="D1934" s="1">
        <v>0.22152681057861001</v>
      </c>
      <c r="E1934" s="1" t="s">
        <v>337</v>
      </c>
      <c r="F1934" s="3">
        <v>42</v>
      </c>
      <c r="G1934" s="3">
        <v>6</v>
      </c>
      <c r="H1934">
        <f>VLOOKUP(A1934,Taul1!A2:C834,3)</f>
        <v>1</v>
      </c>
      <c r="I1934" t="str">
        <f>VLOOKUP(A1934,Taul1!A2:C834,2)</f>
        <v>Alimman korkea-asteen tutkinnon suorittaneet, 20+ -vuotiaat naiset</v>
      </c>
      <c r="L1934" t="s">
        <v>1663</v>
      </c>
      <c r="M1934" t="str">
        <f t="shared" si="30"/>
        <v>42,6,0</v>
      </c>
      <c r="O1934">
        <f>VLOOKUP(B1934,Taul1!A2:C834,3)</f>
        <v>0</v>
      </c>
      <c r="P1934" t="str">
        <f>VLOOKUP(B1934,Taul1!A2:C834,2)</f>
        <v>Työllistymistä tukevat palvelut investointimenot yhteensä</v>
      </c>
    </row>
    <row r="1935" spans="1:16" ht="18" x14ac:dyDescent="0.3">
      <c r="A1935" s="1" t="s">
        <v>85</v>
      </c>
      <c r="B1935" s="1" t="s">
        <v>253</v>
      </c>
      <c r="C1935" s="1">
        <v>0.193</v>
      </c>
      <c r="D1935" s="1">
        <v>6.2218083831355698E-4</v>
      </c>
      <c r="E1935" s="1" t="s">
        <v>337</v>
      </c>
      <c r="F1935" s="3">
        <v>42</v>
      </c>
      <c r="G1935" s="3">
        <v>7</v>
      </c>
      <c r="H1935">
        <f>VLOOKUP(A1935,Taul1!A2:C834,3)</f>
        <v>1</v>
      </c>
      <c r="I1935" t="str">
        <f>VLOOKUP(A1935,Taul1!A2:C834,2)</f>
        <v>Alimman korkea-asteen tutkinnon suorittaneet, 20+ -vuotiaat naiset</v>
      </c>
      <c r="L1935" t="s">
        <v>1663</v>
      </c>
      <c r="M1935" t="str">
        <f t="shared" si="30"/>
        <v>42,7,1</v>
      </c>
      <c r="O1935">
        <f>VLOOKUP(B1935,Taul1!A2:C834,3)</f>
        <v>0</v>
      </c>
      <c r="P1935" t="str">
        <f>VLOOKUP(B1935,Taul1!A2:C834,2)</f>
        <v>Päihdehuollon erityispalvelut investointimenot yhteensä</v>
      </c>
    </row>
    <row r="1936" spans="1:16" ht="18" x14ac:dyDescent="0.3">
      <c r="A1936" s="1" t="s">
        <v>85</v>
      </c>
      <c r="B1936" s="1" t="s">
        <v>255</v>
      </c>
      <c r="C1936" s="1">
        <v>0.11799999999999999</v>
      </c>
      <c r="D1936" s="1">
        <v>3.8337203626222199E-2</v>
      </c>
      <c r="E1936" s="1" t="s">
        <v>337</v>
      </c>
      <c r="F1936" s="3">
        <v>42</v>
      </c>
      <c r="G1936" s="3">
        <v>8</v>
      </c>
      <c r="H1936">
        <f>VLOOKUP(A1936,Taul1!A2:C834,3)</f>
        <v>1</v>
      </c>
      <c r="I1936" t="str">
        <f>VLOOKUP(A1936,Taul1!A2:C834,2)</f>
        <v>Alimman korkea-asteen tutkinnon suorittaneet, 20+ -vuotiaat naiset</v>
      </c>
      <c r="L1936" t="s">
        <v>1663</v>
      </c>
      <c r="M1936" t="str">
        <f t="shared" si="30"/>
        <v>42,8,1</v>
      </c>
      <c r="O1936">
        <f>VLOOKUP(B1936,Taul1!A2:C834,3)</f>
        <v>0</v>
      </c>
      <c r="P1936" t="str">
        <f>VLOOKUP(B1936,Taul1!A2:C834,2)</f>
        <v>Perusterveydenhuolto investointimenot yhteensä</v>
      </c>
    </row>
    <row r="1937" spans="1:16" ht="18" x14ac:dyDescent="0.3">
      <c r="A1937" s="1" t="s">
        <v>85</v>
      </c>
      <c r="B1937" s="1" t="s">
        <v>257</v>
      </c>
      <c r="C1937" s="1">
        <v>0.22900000000000001</v>
      </c>
      <c r="D1937" s="1">
        <v>4.6029867167063297E-5</v>
      </c>
      <c r="E1937" s="1" t="s">
        <v>337</v>
      </c>
      <c r="F1937" s="3">
        <v>42</v>
      </c>
      <c r="G1937" s="3">
        <v>9</v>
      </c>
      <c r="H1937">
        <f>VLOOKUP(A1937,Taul1!A2:C834,3)</f>
        <v>1</v>
      </c>
      <c r="I1937" t="str">
        <f>VLOOKUP(A1937,Taul1!A2:C834,2)</f>
        <v>Alimman korkea-asteen tutkinnon suorittaneet, 20+ -vuotiaat naiset</v>
      </c>
      <c r="L1937" t="s">
        <v>1663</v>
      </c>
      <c r="M1937" t="str">
        <f t="shared" si="30"/>
        <v>42,9,2</v>
      </c>
      <c r="O1937">
        <f>VLOOKUP(B1937,Taul1!A2:C834,3)</f>
        <v>0</v>
      </c>
      <c r="P1937" t="str">
        <f>VLOOKUP(B1937,Taul1!A2:C834,2)</f>
        <v>Erikoissairaanhoito investointimenot yhteensä</v>
      </c>
    </row>
    <row r="1938" spans="1:16" ht="18" x14ac:dyDescent="0.3">
      <c r="A1938" s="1" t="s">
        <v>85</v>
      </c>
      <c r="B1938" s="1" t="s">
        <v>259</v>
      </c>
      <c r="C1938" s="1">
        <v>0.14599999999999999</v>
      </c>
      <c r="D1938" s="1">
        <v>1.0059495278203E-2</v>
      </c>
      <c r="E1938" s="1" t="s">
        <v>337</v>
      </c>
      <c r="F1938" s="3">
        <v>42</v>
      </c>
      <c r="G1938" s="3">
        <v>10</v>
      </c>
      <c r="H1938">
        <f>VLOOKUP(A1938,Taul1!A2:C834,3)</f>
        <v>1</v>
      </c>
      <c r="I1938" t="str">
        <f>VLOOKUP(A1938,Taul1!A2:C834,2)</f>
        <v>Alimman korkea-asteen tutkinnon suorittaneet, 20+ -vuotiaat naiset</v>
      </c>
      <c r="L1938" t="s">
        <v>1663</v>
      </c>
      <c r="M1938" t="str">
        <f t="shared" si="30"/>
        <v>42,10,1</v>
      </c>
      <c r="O1938">
        <f>VLOOKUP(B1938,Taul1!A2:C834,3)</f>
        <v>0</v>
      </c>
      <c r="P1938" t="str">
        <f>VLOOKUP(B1938,Taul1!A2:C834,2)</f>
        <v>Ympäristöterveydenhuolto investointimenot yhteensä</v>
      </c>
    </row>
    <row r="1939" spans="1:16" ht="18" x14ac:dyDescent="0.3">
      <c r="A1939" s="1" t="s">
        <v>85</v>
      </c>
      <c r="B1939" s="1" t="s">
        <v>261</v>
      </c>
      <c r="C1939" s="1">
        <v>0.21199999999999999</v>
      </c>
      <c r="D1939" s="1">
        <v>1.6913623666026101E-4</v>
      </c>
      <c r="E1939" s="1" t="s">
        <v>337</v>
      </c>
      <c r="F1939" s="3">
        <v>42</v>
      </c>
      <c r="G1939" s="3">
        <v>11</v>
      </c>
      <c r="H1939">
        <f>VLOOKUP(A1939,Taul1!A2:C834,3)</f>
        <v>1</v>
      </c>
      <c r="I1939" t="str">
        <f>VLOOKUP(A1939,Taul1!A2:C834,2)</f>
        <v>Alimman korkea-asteen tutkinnon suorittaneet, 20+ -vuotiaat naiset</v>
      </c>
      <c r="L1939" t="s">
        <v>1663</v>
      </c>
      <c r="M1939" t="str">
        <f t="shared" si="30"/>
        <v>42,11,2</v>
      </c>
      <c r="O1939">
        <f>VLOOKUP(B1939,Taul1!A2:C834,3)</f>
        <v>0</v>
      </c>
      <c r="P1939" t="str">
        <f>VLOOKUP(B1939,Taul1!A2:C834,2)</f>
        <v>Muu sosiaali- ja terveystoiminta investointimenot yhteensä</v>
      </c>
    </row>
    <row r="1940" spans="1:16" ht="18" x14ac:dyDescent="0.3">
      <c r="A1940" s="1" t="s">
        <v>85</v>
      </c>
      <c r="B1940" s="1" t="s">
        <v>263</v>
      </c>
      <c r="C1940" s="1">
        <v>0.12</v>
      </c>
      <c r="D1940" s="1">
        <v>3.5272782008101397E-2</v>
      </c>
      <c r="E1940" s="1" t="s">
        <v>337</v>
      </c>
      <c r="F1940" s="3">
        <v>42</v>
      </c>
      <c r="G1940" s="3">
        <v>12</v>
      </c>
      <c r="H1940">
        <f>VLOOKUP(A1940,Taul1!A2:C834,3)</f>
        <v>1</v>
      </c>
      <c r="I1940" t="str">
        <f>VLOOKUP(A1940,Taul1!A2:C834,2)</f>
        <v>Alimman korkea-asteen tutkinnon suorittaneet, 20+ -vuotiaat naiset</v>
      </c>
      <c r="L1940" t="s">
        <v>1663</v>
      </c>
      <c r="M1940" t="str">
        <f t="shared" si="30"/>
        <v>42,12,1</v>
      </c>
      <c r="O1940">
        <f>VLOOKUP(B1940,Taul1!A2:C834,3)</f>
        <v>0</v>
      </c>
      <c r="P1940" t="str">
        <f>VLOOKUP(B1940,Taul1!A2:C834,2)</f>
        <v>Sosiaali- ja terveystoiminta yhteensä investointimenot yhteensä</v>
      </c>
    </row>
    <row r="1941" spans="1:16" ht="18" x14ac:dyDescent="0.3">
      <c r="A1941" s="1" t="s">
        <v>85</v>
      </c>
      <c r="B1941" s="1" t="s">
        <v>265</v>
      </c>
      <c r="C1941" s="1">
        <v>-1.2E-2</v>
      </c>
      <c r="D1941" s="1">
        <v>0.83569312224852199</v>
      </c>
      <c r="E1941" s="1" t="s">
        <v>337</v>
      </c>
      <c r="F1941" s="3">
        <v>42</v>
      </c>
      <c r="G1941" s="3">
        <v>13</v>
      </c>
      <c r="H1941">
        <f>VLOOKUP(A1941,Taul1!A2:C834,3)</f>
        <v>1</v>
      </c>
      <c r="I1941" t="str">
        <f>VLOOKUP(A1941,Taul1!A2:C834,2)</f>
        <v>Alimman korkea-asteen tutkinnon suorittaneet, 20+ -vuotiaat naiset</v>
      </c>
      <c r="L1941" t="s">
        <v>1663</v>
      </c>
      <c r="M1941" t="str">
        <f t="shared" si="30"/>
        <v>42,13,-1</v>
      </c>
      <c r="O1941">
        <f>VLOOKUP(B1941,Taul1!A2:C834,3)</f>
        <v>0</v>
      </c>
      <c r="P1941" t="str">
        <f>VLOOKUP(B1941,Taul1!A2:C834,2)</f>
        <v>Varhaiskasvatus investointimenot yhteensä</v>
      </c>
    </row>
    <row r="1942" spans="1:16" ht="18" x14ac:dyDescent="0.3">
      <c r="A1942" s="1" t="s">
        <v>85</v>
      </c>
      <c r="B1942" s="1" t="s">
        <v>267</v>
      </c>
      <c r="C1942" s="1">
        <v>0.156</v>
      </c>
      <c r="D1942" s="1">
        <v>5.9680163241779801E-3</v>
      </c>
      <c r="E1942" s="1" t="s">
        <v>337</v>
      </c>
      <c r="F1942" s="3">
        <v>42</v>
      </c>
      <c r="G1942" s="3">
        <v>14</v>
      </c>
      <c r="H1942">
        <f>VLOOKUP(A1942,Taul1!A2:C834,3)</f>
        <v>1</v>
      </c>
      <c r="I1942" t="str">
        <f>VLOOKUP(A1942,Taul1!A2:C834,2)</f>
        <v>Alimman korkea-asteen tutkinnon suorittaneet, 20+ -vuotiaat naiset</v>
      </c>
      <c r="L1942" t="s">
        <v>1663</v>
      </c>
      <c r="M1942" t="str">
        <f t="shared" si="30"/>
        <v>42,14,1</v>
      </c>
      <c r="O1942">
        <f>VLOOKUP(B1942,Taul1!A2:C834,3)</f>
        <v>0</v>
      </c>
      <c r="P1942" t="str">
        <f>VLOOKUP(B1942,Taul1!A2:C834,2)</f>
        <v>Esiopetus investointimenot yhteensä</v>
      </c>
    </row>
    <row r="1943" spans="1:16" ht="18" x14ac:dyDescent="0.3">
      <c r="A1943" s="1" t="s">
        <v>85</v>
      </c>
      <c r="B1943" s="1" t="s">
        <v>269</v>
      </c>
      <c r="C1943" s="1">
        <v>-0.26200000000000001</v>
      </c>
      <c r="D1943" s="1">
        <v>2.8155686706554602E-6</v>
      </c>
      <c r="E1943" s="1" t="s">
        <v>337</v>
      </c>
      <c r="F1943" s="3">
        <v>42</v>
      </c>
      <c r="G1943" s="3">
        <v>15</v>
      </c>
      <c r="H1943">
        <f>VLOOKUP(A1943,Taul1!A2:C834,3)</f>
        <v>1</v>
      </c>
      <c r="I1943" t="str">
        <f>VLOOKUP(A1943,Taul1!A2:C834,2)</f>
        <v>Alimman korkea-asteen tutkinnon suorittaneet, 20+ -vuotiaat naiset</v>
      </c>
      <c r="L1943" t="s">
        <v>1663</v>
      </c>
      <c r="M1943" t="str">
        <f t="shared" si="30"/>
        <v>42,15,-3</v>
      </c>
      <c r="O1943">
        <f>VLOOKUP(B1943,Taul1!A2:C834,3)</f>
        <v>0</v>
      </c>
      <c r="P1943" t="str">
        <f>VLOOKUP(B1943,Taul1!A2:C834,2)</f>
        <v>Perusopetus investointimenot yhteensä</v>
      </c>
    </row>
    <row r="1944" spans="1:16" ht="18" x14ac:dyDescent="0.3">
      <c r="A1944" s="1" t="s">
        <v>85</v>
      </c>
      <c r="B1944" s="1" t="s">
        <v>271</v>
      </c>
      <c r="C1944" s="1">
        <v>0.21199999999999999</v>
      </c>
      <c r="D1944" s="1">
        <v>1.6629909734611201E-4</v>
      </c>
      <c r="E1944" s="1" t="s">
        <v>337</v>
      </c>
      <c r="F1944" s="3">
        <v>42</v>
      </c>
      <c r="G1944" s="3">
        <v>16</v>
      </c>
      <c r="H1944">
        <f>VLOOKUP(A1944,Taul1!A2:C834,3)</f>
        <v>1</v>
      </c>
      <c r="I1944" t="str">
        <f>VLOOKUP(A1944,Taul1!A2:C834,2)</f>
        <v>Alimman korkea-asteen tutkinnon suorittaneet, 20+ -vuotiaat naiset</v>
      </c>
      <c r="L1944" t="s">
        <v>1663</v>
      </c>
      <c r="M1944" t="str">
        <f t="shared" si="30"/>
        <v>42,16,2</v>
      </c>
      <c r="O1944">
        <f>VLOOKUP(B1944,Taul1!A2:C834,3)</f>
        <v>0</v>
      </c>
      <c r="P1944" t="str">
        <f>VLOOKUP(B1944,Taul1!A2:C834,2)</f>
        <v>Lukiokoulutus investointimenot yhteensä</v>
      </c>
    </row>
    <row r="1945" spans="1:16" ht="18" x14ac:dyDescent="0.3">
      <c r="A1945" s="1" t="s">
        <v>85</v>
      </c>
      <c r="B1945" s="1" t="s">
        <v>273</v>
      </c>
      <c r="C1945" s="1">
        <v>0.26</v>
      </c>
      <c r="D1945" s="1">
        <v>3.62374591955649E-6</v>
      </c>
      <c r="E1945" s="1" t="s">
        <v>337</v>
      </c>
      <c r="F1945" s="3">
        <v>42</v>
      </c>
      <c r="G1945" s="3">
        <v>17</v>
      </c>
      <c r="H1945">
        <f>VLOOKUP(A1945,Taul1!A2:C834,3)</f>
        <v>1</v>
      </c>
      <c r="I1945" t="str">
        <f>VLOOKUP(A1945,Taul1!A2:C834,2)</f>
        <v>Alimman korkea-asteen tutkinnon suorittaneet, 20+ -vuotiaat naiset</v>
      </c>
      <c r="L1945" t="s">
        <v>1663</v>
      </c>
      <c r="M1945" t="str">
        <f t="shared" si="30"/>
        <v>42,17,2</v>
      </c>
      <c r="O1945">
        <f>VLOOKUP(B1945,Taul1!A2:C834,3)</f>
        <v>0</v>
      </c>
      <c r="P1945" t="str">
        <f>VLOOKUP(B1945,Taul1!A2:C834,2)</f>
        <v>Ammatillinen koulutus investointimenot yhteensä</v>
      </c>
    </row>
    <row r="1946" spans="1:16" ht="18" x14ac:dyDescent="0.3">
      <c r="A1946" s="1" t="s">
        <v>85</v>
      </c>
      <c r="B1946" s="1" t="s">
        <v>275</v>
      </c>
      <c r="C1946" s="1">
        <v>0.151</v>
      </c>
      <c r="D1946" s="1">
        <v>7.592692463252E-3</v>
      </c>
      <c r="E1946" s="1" t="s">
        <v>337</v>
      </c>
      <c r="F1946" s="3">
        <v>42</v>
      </c>
      <c r="G1946" s="3">
        <v>18</v>
      </c>
      <c r="H1946">
        <f>VLOOKUP(A1946,Taul1!A2:C834,3)</f>
        <v>1</v>
      </c>
      <c r="I1946" t="str">
        <f>VLOOKUP(A1946,Taul1!A2:C834,2)</f>
        <v>Alimman korkea-asteen tutkinnon suorittaneet, 20+ -vuotiaat naiset</v>
      </c>
      <c r="L1946" t="s">
        <v>1663</v>
      </c>
      <c r="M1946" t="str">
        <f t="shared" si="30"/>
        <v>42,18,1</v>
      </c>
      <c r="O1946">
        <f>VLOOKUP(B1946,Taul1!A2:C834,3)</f>
        <v>0</v>
      </c>
      <c r="P1946" t="str">
        <f>VLOOKUP(B1946,Taul1!A2:C834,2)</f>
        <v>Kansalaisopistojen vapaa sivistystyö investointimenot yhteensä</v>
      </c>
    </row>
    <row r="1947" spans="1:16" ht="18" x14ac:dyDescent="0.3">
      <c r="A1947" s="1" t="s">
        <v>85</v>
      </c>
      <c r="B1947" s="1" t="s">
        <v>277</v>
      </c>
      <c r="C1947" s="1">
        <v>0.17799999999999999</v>
      </c>
      <c r="D1947" s="1">
        <v>1.66394749480036E-3</v>
      </c>
      <c r="E1947" s="1" t="s">
        <v>337</v>
      </c>
      <c r="F1947" s="3">
        <v>42</v>
      </c>
      <c r="G1947" s="3">
        <v>19</v>
      </c>
      <c r="H1947">
        <f>VLOOKUP(A1947,Taul1!A2:C834,3)</f>
        <v>1</v>
      </c>
      <c r="I1947" t="str">
        <f>VLOOKUP(A1947,Taul1!A2:C834,2)</f>
        <v>Alimman korkea-asteen tutkinnon suorittaneet, 20+ -vuotiaat naiset</v>
      </c>
      <c r="L1947" t="s">
        <v>1663</v>
      </c>
      <c r="M1947" t="str">
        <f t="shared" si="30"/>
        <v>42,19,1</v>
      </c>
      <c r="O1947">
        <f>VLOOKUP(B1947,Taul1!A2:C834,3)</f>
        <v>0</v>
      </c>
      <c r="P1947" t="str">
        <f>VLOOKUP(B1947,Taul1!A2:C834,2)</f>
        <v>Taiteen perusopetus investointimenot yhteensä</v>
      </c>
    </row>
    <row r="1948" spans="1:16" ht="18" x14ac:dyDescent="0.3">
      <c r="A1948" s="1" t="s">
        <v>85</v>
      </c>
      <c r="B1948" s="1" t="s">
        <v>279</v>
      </c>
      <c r="C1948" s="1">
        <v>0.157</v>
      </c>
      <c r="D1948" s="1">
        <v>5.6118946459557898E-3</v>
      </c>
      <c r="E1948" s="1" t="s">
        <v>337</v>
      </c>
      <c r="F1948" s="3">
        <v>42</v>
      </c>
      <c r="G1948" s="3">
        <v>20</v>
      </c>
      <c r="H1948">
        <f>VLOOKUP(A1948,Taul1!A2:C834,3)</f>
        <v>1</v>
      </c>
      <c r="I1948" t="str">
        <f>VLOOKUP(A1948,Taul1!A2:C834,2)</f>
        <v>Alimman korkea-asteen tutkinnon suorittaneet, 20+ -vuotiaat naiset</v>
      </c>
      <c r="L1948" t="s">
        <v>1663</v>
      </c>
      <c r="M1948" t="str">
        <f t="shared" si="30"/>
        <v>42,20,1</v>
      </c>
      <c r="O1948">
        <f>VLOOKUP(B1948,Taul1!A2:C834,3)</f>
        <v>0</v>
      </c>
      <c r="P1948" t="str">
        <f>VLOOKUP(B1948,Taul1!A2:C834,2)</f>
        <v>Muu opetustoiminta investointimenot yhteensä</v>
      </c>
    </row>
    <row r="1949" spans="1:16" ht="18" x14ac:dyDescent="0.3">
      <c r="A1949" s="1" t="s">
        <v>85</v>
      </c>
      <c r="B1949" s="1" t="s">
        <v>281</v>
      </c>
      <c r="C1949" s="1">
        <v>0.107</v>
      </c>
      <c r="D1949" s="1">
        <v>5.8773455980570898E-2</v>
      </c>
      <c r="E1949" s="1" t="s">
        <v>337</v>
      </c>
      <c r="F1949" s="3">
        <v>42</v>
      </c>
      <c r="G1949" s="3">
        <v>21</v>
      </c>
      <c r="H1949">
        <f>VLOOKUP(A1949,Taul1!A2:C834,3)</f>
        <v>1</v>
      </c>
      <c r="I1949" t="str">
        <f>VLOOKUP(A1949,Taul1!A2:C834,2)</f>
        <v>Alimman korkea-asteen tutkinnon suorittaneet, 20+ -vuotiaat naiset</v>
      </c>
      <c r="L1949" t="s">
        <v>1663</v>
      </c>
      <c r="M1949" t="str">
        <f t="shared" si="30"/>
        <v>42,21,1</v>
      </c>
      <c r="O1949">
        <f>VLOOKUP(B1949,Taul1!A2:C834,3)</f>
        <v>0</v>
      </c>
      <c r="P1949" t="str">
        <f>VLOOKUP(B1949,Taul1!A2:C834,2)</f>
        <v>Kirjastotoiminta investointimenot yhteensä</v>
      </c>
    </row>
    <row r="1950" spans="1:16" ht="18" x14ac:dyDescent="0.3">
      <c r="A1950" s="1" t="s">
        <v>85</v>
      </c>
      <c r="B1950" s="1" t="s">
        <v>283</v>
      </c>
      <c r="C1950" s="1">
        <v>-0.26900000000000002</v>
      </c>
      <c r="D1950" s="1">
        <v>1.47085271706703E-6</v>
      </c>
      <c r="E1950" s="1" t="s">
        <v>337</v>
      </c>
      <c r="F1950" s="3">
        <v>42</v>
      </c>
      <c r="G1950" s="3">
        <v>22</v>
      </c>
      <c r="H1950">
        <f>VLOOKUP(A1950,Taul1!A2:C834,3)</f>
        <v>1</v>
      </c>
      <c r="I1950" t="str">
        <f>VLOOKUP(A1950,Taul1!A2:C834,2)</f>
        <v>Alimman korkea-asteen tutkinnon suorittaneet, 20+ -vuotiaat naiset</v>
      </c>
      <c r="L1950" t="s">
        <v>1663</v>
      </c>
      <c r="M1950" t="str">
        <f t="shared" si="30"/>
        <v>42,22,-3</v>
      </c>
      <c r="O1950">
        <f>VLOOKUP(B1950,Taul1!A2:C834,3)</f>
        <v>0</v>
      </c>
      <c r="P1950" t="str">
        <f>VLOOKUP(B1950,Taul1!A2:C834,2)</f>
        <v>Liikunta ja ulkoilu investointimenot yhteensä</v>
      </c>
    </row>
    <row r="1951" spans="1:16" ht="18" x14ac:dyDescent="0.3">
      <c r="A1951" s="1" t="s">
        <v>85</v>
      </c>
      <c r="B1951" s="1" t="s">
        <v>285</v>
      </c>
      <c r="C1951" s="1">
        <v>0.10199999999999999</v>
      </c>
      <c r="D1951" s="1">
        <v>7.2701053164124396E-2</v>
      </c>
      <c r="E1951" s="1" t="s">
        <v>337</v>
      </c>
      <c r="F1951" s="3">
        <v>42</v>
      </c>
      <c r="G1951" s="3">
        <v>23</v>
      </c>
      <c r="H1951">
        <f>VLOOKUP(A1951,Taul1!A2:C834,3)</f>
        <v>1</v>
      </c>
      <c r="I1951" t="str">
        <f>VLOOKUP(A1951,Taul1!A2:C834,2)</f>
        <v>Alimman korkea-asteen tutkinnon suorittaneet, 20+ -vuotiaat naiset</v>
      </c>
      <c r="L1951" t="s">
        <v>1663</v>
      </c>
      <c r="M1951" t="str">
        <f t="shared" si="30"/>
        <v>42,23,1</v>
      </c>
      <c r="O1951">
        <f>VLOOKUP(B1951,Taul1!A2:C834,3)</f>
        <v>0</v>
      </c>
      <c r="P1951" t="str">
        <f>VLOOKUP(B1951,Taul1!A2:C834,2)</f>
        <v>Nuorisotoiminta investointimenot yhteensä</v>
      </c>
    </row>
    <row r="1952" spans="1:16" ht="18" x14ac:dyDescent="0.3">
      <c r="A1952" s="1" t="s">
        <v>85</v>
      </c>
      <c r="B1952" s="1" t="s">
        <v>287</v>
      </c>
      <c r="C1952" s="1">
        <v>0.22</v>
      </c>
      <c r="D1952" s="1">
        <v>9.5142418983562503E-5</v>
      </c>
      <c r="E1952" s="1" t="s">
        <v>337</v>
      </c>
      <c r="F1952" s="3">
        <v>42</v>
      </c>
      <c r="G1952" s="3">
        <v>24</v>
      </c>
      <c r="H1952">
        <f>VLOOKUP(A1952,Taul1!A2:C834,3)</f>
        <v>1</v>
      </c>
      <c r="I1952" t="str">
        <f>VLOOKUP(A1952,Taul1!A2:C834,2)</f>
        <v>Alimman korkea-asteen tutkinnon suorittaneet, 20+ -vuotiaat naiset</v>
      </c>
      <c r="L1952" t="s">
        <v>1663</v>
      </c>
      <c r="M1952" t="str">
        <f t="shared" si="30"/>
        <v>42,24,2</v>
      </c>
      <c r="O1952">
        <f>VLOOKUP(B1952,Taul1!A2:C834,3)</f>
        <v>0</v>
      </c>
      <c r="P1952" t="str">
        <f>VLOOKUP(B1952,Taul1!A2:C834,2)</f>
        <v>Museo- ja näyttelytoiminta investointimenot yhteensä</v>
      </c>
    </row>
    <row r="1953" spans="1:16" ht="18" x14ac:dyDescent="0.3">
      <c r="A1953" s="1" t="s">
        <v>85</v>
      </c>
      <c r="B1953" s="1" t="s">
        <v>289</v>
      </c>
      <c r="C1953" s="1">
        <v>0.23400000000000001</v>
      </c>
      <c r="D1953" s="1">
        <v>3.1630372847701803E-5</v>
      </c>
      <c r="E1953" s="1" t="s">
        <v>337</v>
      </c>
      <c r="F1953" s="3">
        <v>42</v>
      </c>
      <c r="G1953" s="3">
        <v>25</v>
      </c>
      <c r="H1953">
        <f>VLOOKUP(A1953,Taul1!A2:C834,3)</f>
        <v>1</v>
      </c>
      <c r="I1953" t="str">
        <f>VLOOKUP(A1953,Taul1!A2:C834,2)</f>
        <v>Alimman korkea-asteen tutkinnon suorittaneet, 20+ -vuotiaat naiset</v>
      </c>
      <c r="L1953" t="s">
        <v>1663</v>
      </c>
      <c r="M1953" t="str">
        <f t="shared" si="30"/>
        <v>42,25,2</v>
      </c>
      <c r="O1953">
        <f>VLOOKUP(B1953,Taul1!A2:C834,3)</f>
        <v>0</v>
      </c>
      <c r="P1953" t="str">
        <f>VLOOKUP(B1953,Taul1!A2:C834,2)</f>
        <v>Teatteri-, tanssi- ja sirkustoiminta investointimenot yhteensä</v>
      </c>
    </row>
    <row r="1954" spans="1:16" ht="18" x14ac:dyDescent="0.3">
      <c r="A1954" s="1" t="s">
        <v>85</v>
      </c>
      <c r="B1954" s="1" t="s">
        <v>291</v>
      </c>
      <c r="C1954" s="1">
        <v>0.17</v>
      </c>
      <c r="D1954" s="1">
        <v>2.72275858109083E-3</v>
      </c>
      <c r="E1954" s="1" t="s">
        <v>337</v>
      </c>
      <c r="F1954" s="3">
        <v>42</v>
      </c>
      <c r="G1954" s="3">
        <v>26</v>
      </c>
      <c r="H1954">
        <f>VLOOKUP(A1954,Taul1!A2:C834,3)</f>
        <v>1</v>
      </c>
      <c r="I1954" t="str">
        <f>VLOOKUP(A1954,Taul1!A2:C834,2)</f>
        <v>Alimman korkea-asteen tutkinnon suorittaneet, 20+ -vuotiaat naiset</v>
      </c>
      <c r="L1954" t="s">
        <v>1663</v>
      </c>
      <c r="M1954" t="str">
        <f t="shared" si="30"/>
        <v>42,26,1</v>
      </c>
      <c r="O1954">
        <f>VLOOKUP(B1954,Taul1!A2:C834,3)</f>
        <v>0</v>
      </c>
      <c r="P1954" t="str">
        <f>VLOOKUP(B1954,Taul1!A2:C834,2)</f>
        <v>Musiikkitoiminta investointimenot yhteensä</v>
      </c>
    </row>
    <row r="1955" spans="1:16" ht="18" x14ac:dyDescent="0.3">
      <c r="A1955" s="1" t="s">
        <v>85</v>
      </c>
      <c r="B1955" s="1" t="s">
        <v>293</v>
      </c>
      <c r="C1955" s="1">
        <v>0.19900000000000001</v>
      </c>
      <c r="D1955" s="1">
        <v>4.3196784507881699E-4</v>
      </c>
      <c r="E1955" s="1" t="s">
        <v>337</v>
      </c>
      <c r="F1955" s="3">
        <v>42</v>
      </c>
      <c r="G1955" s="3">
        <v>27</v>
      </c>
      <c r="H1955">
        <f>VLOOKUP(A1955,Taul1!A2:C834,3)</f>
        <v>1</v>
      </c>
      <c r="I1955" t="str">
        <f>VLOOKUP(A1955,Taul1!A2:C834,2)</f>
        <v>Alimman korkea-asteen tutkinnon suorittaneet, 20+ -vuotiaat naiset</v>
      </c>
      <c r="L1955" t="s">
        <v>1663</v>
      </c>
      <c r="M1955" t="str">
        <f t="shared" si="30"/>
        <v>42,27,1</v>
      </c>
      <c r="O1955">
        <f>VLOOKUP(B1955,Taul1!A2:C834,3)</f>
        <v>0</v>
      </c>
      <c r="P1955" t="str">
        <f>VLOOKUP(B1955,Taul1!A2:C834,2)</f>
        <v>Muu kulttuuritoiminta investointimenot yhteensä</v>
      </c>
    </row>
    <row r="1956" spans="1:16" ht="18" x14ac:dyDescent="0.3">
      <c r="A1956" s="1" t="s">
        <v>85</v>
      </c>
      <c r="B1956" s="1" t="s">
        <v>295</v>
      </c>
      <c r="C1956" s="1">
        <v>-0.20599999999999999</v>
      </c>
      <c r="D1956" s="1">
        <v>2.6015171374371698E-4</v>
      </c>
      <c r="E1956" s="1" t="s">
        <v>337</v>
      </c>
      <c r="F1956" s="3">
        <v>42</v>
      </c>
      <c r="G1956" s="3">
        <v>28</v>
      </c>
      <c r="H1956">
        <f>VLOOKUP(A1956,Taul1!A2:C834,3)</f>
        <v>1</v>
      </c>
      <c r="I1956" t="str">
        <f>VLOOKUP(A1956,Taul1!A2:C834,2)</f>
        <v>Alimman korkea-asteen tutkinnon suorittaneet, 20+ -vuotiaat naiset</v>
      </c>
      <c r="L1956" t="s">
        <v>1663</v>
      </c>
      <c r="M1956" t="str">
        <f t="shared" si="30"/>
        <v>42,28,-3</v>
      </c>
      <c r="O1956">
        <f>VLOOKUP(B1956,Taul1!A2:C834,3)</f>
        <v>0</v>
      </c>
      <c r="P1956" t="str">
        <f>VLOOKUP(B1956,Taul1!A2:C834,2)</f>
        <v>Opetus- ja kulttuuritoiminta yhteensä investointimenot yhteensä</v>
      </c>
    </row>
    <row r="1957" spans="1:16" ht="18" x14ac:dyDescent="0.3">
      <c r="A1957" s="1" t="s">
        <v>85</v>
      </c>
      <c r="B1957" s="1" t="s">
        <v>297</v>
      </c>
      <c r="C1957" s="1">
        <v>6.6000000000000003E-2</v>
      </c>
      <c r="D1957" s="1">
        <v>0.24307500872886401</v>
      </c>
      <c r="E1957" s="1" t="s">
        <v>337</v>
      </c>
      <c r="F1957" s="3">
        <v>42</v>
      </c>
      <c r="G1957" s="3">
        <v>29</v>
      </c>
      <c r="H1957">
        <f>VLOOKUP(A1957,Taul1!A2:C834,3)</f>
        <v>1</v>
      </c>
      <c r="I1957" t="str">
        <f>VLOOKUP(A1957,Taul1!A2:C834,2)</f>
        <v>Alimman korkea-asteen tutkinnon suorittaneet, 20+ -vuotiaat naiset</v>
      </c>
      <c r="L1957" t="s">
        <v>1663</v>
      </c>
      <c r="M1957" t="str">
        <f t="shared" si="30"/>
        <v>42,29,0</v>
      </c>
      <c r="O1957">
        <f>VLOOKUP(B1957,Taul1!A2:C834,3)</f>
        <v>0</v>
      </c>
      <c r="P1957" t="str">
        <f>VLOOKUP(B1957,Taul1!A2:C834,2)</f>
        <v>Yhdyskuntasuunnittelu investointimenot yhteensä</v>
      </c>
    </row>
    <row r="1958" spans="1:16" ht="18" x14ac:dyDescent="0.3">
      <c r="A1958" s="1" t="s">
        <v>85</v>
      </c>
      <c r="B1958" s="1" t="s">
        <v>299</v>
      </c>
      <c r="C1958" s="1">
        <v>6.6000000000000003E-2</v>
      </c>
      <c r="D1958" s="1">
        <v>0.243127187044025</v>
      </c>
      <c r="E1958" s="1" t="s">
        <v>337</v>
      </c>
      <c r="F1958" s="3">
        <v>42</v>
      </c>
      <c r="G1958" s="3">
        <v>30</v>
      </c>
      <c r="H1958">
        <f>VLOOKUP(A1958,Taul1!A2:C834,3)</f>
        <v>1</v>
      </c>
      <c r="I1958" t="str">
        <f>VLOOKUP(A1958,Taul1!A2:C834,2)</f>
        <v>Alimman korkea-asteen tutkinnon suorittaneet, 20+ -vuotiaat naiset</v>
      </c>
      <c r="L1958" t="s">
        <v>1663</v>
      </c>
      <c r="M1958" t="str">
        <f t="shared" si="30"/>
        <v>42,30,0</v>
      </c>
      <c r="O1958">
        <f>VLOOKUP(B1958,Taul1!A2:C834,3)</f>
        <v>0</v>
      </c>
      <c r="P1958" t="str">
        <f>VLOOKUP(B1958,Taul1!A2:C834,2)</f>
        <v>Rakennusvalvonta investointimenot yhteensä</v>
      </c>
    </row>
    <row r="1959" spans="1:16" ht="18" x14ac:dyDescent="0.3">
      <c r="A1959" s="1" t="s">
        <v>85</v>
      </c>
      <c r="B1959" s="1" t="s">
        <v>301</v>
      </c>
      <c r="C1959" s="1">
        <v>0.20100000000000001</v>
      </c>
      <c r="D1959" s="1">
        <v>3.6173249543636199E-4</v>
      </c>
      <c r="E1959" s="1" t="s">
        <v>337</v>
      </c>
      <c r="F1959" s="3">
        <v>42</v>
      </c>
      <c r="G1959" s="3">
        <v>31</v>
      </c>
      <c r="H1959">
        <f>VLOOKUP(A1959,Taul1!A2:C834,3)</f>
        <v>1</v>
      </c>
      <c r="I1959" t="str">
        <f>VLOOKUP(A1959,Taul1!A2:C834,2)</f>
        <v>Alimman korkea-asteen tutkinnon suorittaneet, 20+ -vuotiaat naiset</v>
      </c>
      <c r="L1959" t="s">
        <v>1663</v>
      </c>
      <c r="M1959" t="str">
        <f t="shared" si="30"/>
        <v>42,31,2</v>
      </c>
      <c r="O1959">
        <f>VLOOKUP(B1959,Taul1!A2:C834,3)</f>
        <v>0</v>
      </c>
      <c r="P1959" t="str">
        <f>VLOOKUP(B1959,Taul1!A2:C834,2)</f>
        <v>Ympäristön huolto investointimenot yhteensä</v>
      </c>
    </row>
    <row r="1960" spans="1:16" ht="18" x14ac:dyDescent="0.3">
      <c r="A1960" s="1" t="s">
        <v>85</v>
      </c>
      <c r="B1960" s="1" t="s">
        <v>303</v>
      </c>
      <c r="C1960" s="1">
        <v>-0.13</v>
      </c>
      <c r="D1960" s="1">
        <v>2.25333050659942E-2</v>
      </c>
      <c r="E1960" s="1" t="s">
        <v>337</v>
      </c>
      <c r="F1960" s="3">
        <v>42</v>
      </c>
      <c r="G1960" s="3">
        <v>32</v>
      </c>
      <c r="H1960">
        <f>VLOOKUP(A1960,Taul1!A2:C834,3)</f>
        <v>1</v>
      </c>
      <c r="I1960" t="str">
        <f>VLOOKUP(A1960,Taul1!A2:C834,2)</f>
        <v>Alimman korkea-asteen tutkinnon suorittaneet, 20+ -vuotiaat naiset</v>
      </c>
      <c r="L1960" t="s">
        <v>1663</v>
      </c>
      <c r="M1960" t="str">
        <f t="shared" si="30"/>
        <v>42,32,-2</v>
      </c>
      <c r="O1960">
        <f>VLOOKUP(B1960,Taul1!A2:C834,3)</f>
        <v>0</v>
      </c>
      <c r="P1960" t="str">
        <f>VLOOKUP(B1960,Taul1!A2:C834,2)</f>
        <v>Liikenneväylät investointimenot yhteensä</v>
      </c>
    </row>
    <row r="1961" spans="1:16" ht="18" x14ac:dyDescent="0.3">
      <c r="A1961" s="1" t="s">
        <v>85</v>
      </c>
      <c r="B1961" s="1" t="s">
        <v>305</v>
      </c>
      <c r="C1961" s="1">
        <v>-0.105</v>
      </c>
      <c r="D1961" s="1">
        <v>6.5549203440908199E-2</v>
      </c>
      <c r="E1961" s="1" t="s">
        <v>337</v>
      </c>
      <c r="F1961" s="3">
        <v>42</v>
      </c>
      <c r="G1961" s="3">
        <v>33</v>
      </c>
      <c r="H1961">
        <f>VLOOKUP(A1961,Taul1!A2:C834,3)</f>
        <v>1</v>
      </c>
      <c r="I1961" t="str">
        <f>VLOOKUP(A1961,Taul1!A2:C834,2)</f>
        <v>Alimman korkea-asteen tutkinnon suorittaneet, 20+ -vuotiaat naiset</v>
      </c>
      <c r="L1961" t="s">
        <v>1663</v>
      </c>
      <c r="M1961" t="str">
        <f t="shared" si="30"/>
        <v>42,33,-2</v>
      </c>
      <c r="O1961">
        <f>VLOOKUP(B1961,Taul1!A2:C834,3)</f>
        <v>0</v>
      </c>
      <c r="P1961" t="str">
        <f>VLOOKUP(B1961,Taul1!A2:C834,2)</f>
        <v>Puistot ja yleiset alueet investointimenot yhteensä</v>
      </c>
    </row>
    <row r="1962" spans="1:16" ht="18" x14ac:dyDescent="0.3">
      <c r="A1962" s="1" t="s">
        <v>85</v>
      </c>
      <c r="B1962" s="1" t="s">
        <v>307</v>
      </c>
      <c r="C1962" s="1">
        <v>0.215</v>
      </c>
      <c r="D1962" s="1">
        <v>1.3251897835875299E-4</v>
      </c>
      <c r="E1962" s="1" t="s">
        <v>337</v>
      </c>
      <c r="F1962" s="3">
        <v>42</v>
      </c>
      <c r="G1962" s="3">
        <v>34</v>
      </c>
      <c r="H1962">
        <f>VLOOKUP(A1962,Taul1!A2:C834,3)</f>
        <v>1</v>
      </c>
      <c r="I1962" t="str">
        <f>VLOOKUP(A1962,Taul1!A2:C834,2)</f>
        <v>Alimman korkea-asteen tutkinnon suorittaneet, 20+ -vuotiaat naiset</v>
      </c>
      <c r="L1962" t="s">
        <v>1663</v>
      </c>
      <c r="M1962" t="str">
        <f t="shared" si="30"/>
        <v>42,34,2</v>
      </c>
      <c r="O1962">
        <f>VLOOKUP(B1962,Taul1!A2:C834,3)</f>
        <v>0</v>
      </c>
      <c r="P1962" t="str">
        <f>VLOOKUP(B1962,Taul1!A2:C834,2)</f>
        <v>Palo- ja pelastustoiminta investointimenot yhteensä</v>
      </c>
    </row>
    <row r="1963" spans="1:16" ht="18" x14ac:dyDescent="0.3">
      <c r="A1963" s="1" t="s">
        <v>85</v>
      </c>
      <c r="B1963" s="1" t="s">
        <v>309</v>
      </c>
      <c r="C1963" s="1">
        <v>3.6999999999999998E-2</v>
      </c>
      <c r="D1963" s="1">
        <v>0.52122960567943999</v>
      </c>
      <c r="E1963" s="1" t="s">
        <v>337</v>
      </c>
      <c r="F1963" s="3">
        <v>42</v>
      </c>
      <c r="G1963" s="3">
        <v>35</v>
      </c>
      <c r="H1963">
        <f>VLOOKUP(A1963,Taul1!A2:C834,3)</f>
        <v>1</v>
      </c>
      <c r="I1963" t="str">
        <f>VLOOKUP(A1963,Taul1!A2:C834,2)</f>
        <v>Alimman korkea-asteen tutkinnon suorittaneet, 20+ -vuotiaat naiset</v>
      </c>
      <c r="L1963" t="s">
        <v>1663</v>
      </c>
      <c r="M1963" t="str">
        <f t="shared" si="30"/>
        <v>42,35,0</v>
      </c>
      <c r="O1963">
        <f>VLOOKUP(B1963,Taul1!A2:C834,3)</f>
        <v>0</v>
      </c>
      <c r="P1963" t="str">
        <f>VLOOKUP(B1963,Taul1!A2:C834,2)</f>
        <v>Lomituspalvelut investointimenot yhteensä</v>
      </c>
    </row>
    <row r="1964" spans="1:16" ht="18" x14ac:dyDescent="0.3">
      <c r="A1964" s="1" t="s">
        <v>85</v>
      </c>
      <c r="B1964" s="1" t="s">
        <v>311</v>
      </c>
      <c r="C1964" s="1">
        <v>-0.01</v>
      </c>
      <c r="D1964" s="1">
        <v>0.86702671215832905</v>
      </c>
      <c r="E1964" s="1" t="s">
        <v>337</v>
      </c>
      <c r="F1964" s="3">
        <v>42</v>
      </c>
      <c r="G1964" s="3">
        <v>36</v>
      </c>
      <c r="H1964">
        <f>VLOOKUP(A1964,Taul1!A2:C834,3)</f>
        <v>1</v>
      </c>
      <c r="I1964" t="str">
        <f>VLOOKUP(A1964,Taul1!A2:C834,2)</f>
        <v>Alimman korkea-asteen tutkinnon suorittaneet, 20+ -vuotiaat naiset</v>
      </c>
      <c r="L1964" t="s">
        <v>1663</v>
      </c>
      <c r="M1964" t="str">
        <f t="shared" si="30"/>
        <v>42,36,-1</v>
      </c>
      <c r="O1964">
        <f>VLOOKUP(B1964,Taul1!A2:C834,3)</f>
        <v>0</v>
      </c>
      <c r="P1964" t="str">
        <f>VLOOKUP(B1964,Taul1!A2:C834,2)</f>
        <v>Tila- ja vuokrauspalvelut investointimenot yhteensä</v>
      </c>
    </row>
    <row r="1965" spans="1:16" ht="18" x14ac:dyDescent="0.3">
      <c r="A1965" s="1" t="s">
        <v>85</v>
      </c>
      <c r="B1965" s="1" t="s">
        <v>313</v>
      </c>
      <c r="C1965" s="1">
        <v>0.04</v>
      </c>
      <c r="D1965" s="1">
        <v>0.48695325316544802</v>
      </c>
      <c r="E1965" s="1" t="s">
        <v>337</v>
      </c>
      <c r="F1965" s="3">
        <v>42</v>
      </c>
      <c r="G1965" s="3">
        <v>37</v>
      </c>
      <c r="H1965">
        <f>VLOOKUP(A1965,Taul1!A2:C834,3)</f>
        <v>1</v>
      </c>
      <c r="I1965" t="str">
        <f>VLOOKUP(A1965,Taul1!A2:C834,2)</f>
        <v>Alimman korkea-asteen tutkinnon suorittaneet, 20+ -vuotiaat naiset</v>
      </c>
      <c r="L1965" t="s">
        <v>1663</v>
      </c>
      <c r="M1965" t="str">
        <f t="shared" si="30"/>
        <v>42,37,0</v>
      </c>
      <c r="O1965">
        <f>VLOOKUP(B1965,Taul1!A2:C834,3)</f>
        <v>0</v>
      </c>
      <c r="P1965" t="str">
        <f>VLOOKUP(B1965,Taul1!A2:C834,2)</f>
        <v>Tukipalvelut investointimenot yhteensä</v>
      </c>
    </row>
    <row r="1966" spans="1:16" ht="18" x14ac:dyDescent="0.3">
      <c r="A1966" s="1" t="s">
        <v>85</v>
      </c>
      <c r="B1966" s="1" t="s">
        <v>315</v>
      </c>
      <c r="C1966" s="1">
        <v>8.0000000000000002E-3</v>
      </c>
      <c r="D1966" s="1">
        <v>0.88777760715941201</v>
      </c>
      <c r="E1966" s="1" t="s">
        <v>337</v>
      </c>
      <c r="F1966" s="3">
        <v>42</v>
      </c>
      <c r="G1966" s="3">
        <v>38</v>
      </c>
      <c r="H1966">
        <f>VLOOKUP(A1966,Taul1!A2:C834,3)</f>
        <v>1</v>
      </c>
      <c r="I1966" t="str">
        <f>VLOOKUP(A1966,Taul1!A2:C834,2)</f>
        <v>Alimman korkea-asteen tutkinnon suorittaneet, 20+ -vuotiaat naiset</v>
      </c>
      <c r="L1966" t="s">
        <v>1663</v>
      </c>
      <c r="M1966" t="str">
        <f t="shared" si="30"/>
        <v>42,38,0</v>
      </c>
      <c r="O1966">
        <f>VLOOKUP(B1966,Taul1!A2:C834,3)</f>
        <v>0</v>
      </c>
      <c r="P1966" t="str">
        <f>VLOOKUP(B1966,Taul1!A2:C834,2)</f>
        <v>Elinkeinoelämän edistäminen investointimenot yhteensä</v>
      </c>
    </row>
    <row r="1967" spans="1:16" ht="18" x14ac:dyDescent="0.3">
      <c r="A1967" s="1" t="s">
        <v>85</v>
      </c>
      <c r="B1967" s="1" t="s">
        <v>317</v>
      </c>
      <c r="C1967" s="1">
        <v>-6.8000000000000005E-2</v>
      </c>
      <c r="D1967" s="1">
        <v>0.229527940408776</v>
      </c>
      <c r="E1967" s="1" t="s">
        <v>337</v>
      </c>
      <c r="F1967" s="3">
        <v>42</v>
      </c>
      <c r="G1967" s="3">
        <v>39</v>
      </c>
      <c r="H1967">
        <f>VLOOKUP(A1967,Taul1!A2:C834,3)</f>
        <v>1</v>
      </c>
      <c r="I1967" t="str">
        <f>VLOOKUP(A1967,Taul1!A2:C834,2)</f>
        <v>Alimman korkea-asteen tutkinnon suorittaneet, 20+ -vuotiaat naiset</v>
      </c>
      <c r="L1967" t="s">
        <v>1663</v>
      </c>
      <c r="M1967" t="str">
        <f t="shared" si="30"/>
        <v>42,39,-1</v>
      </c>
      <c r="O1967">
        <f>VLOOKUP(B1967,Taul1!A2:C834,3)</f>
        <v>0</v>
      </c>
      <c r="P1967" t="str">
        <f>VLOOKUP(B1967,Taul1!A2:C834,2)</f>
        <v>Vesihuolto investointimenot yhteensä</v>
      </c>
    </row>
    <row r="1968" spans="1:16" ht="18" x14ac:dyDescent="0.3">
      <c r="A1968" s="1" t="s">
        <v>85</v>
      </c>
      <c r="B1968" s="1" t="s">
        <v>319</v>
      </c>
      <c r="C1968" s="1">
        <v>-2.1999999999999999E-2</v>
      </c>
      <c r="D1968" s="1">
        <v>0.70092632432124602</v>
      </c>
      <c r="E1968" s="1" t="s">
        <v>337</v>
      </c>
      <c r="F1968" s="3">
        <v>42</v>
      </c>
      <c r="G1968" s="3">
        <v>40</v>
      </c>
      <c r="H1968">
        <f>VLOOKUP(A1968,Taul1!A2:C834,3)</f>
        <v>1</v>
      </c>
      <c r="I1968" t="str">
        <f>VLOOKUP(A1968,Taul1!A2:C834,2)</f>
        <v>Alimman korkea-asteen tutkinnon suorittaneet, 20+ -vuotiaat naiset</v>
      </c>
      <c r="L1968" t="s">
        <v>1663</v>
      </c>
      <c r="M1968" t="str">
        <f t="shared" si="30"/>
        <v>42,40,-1</v>
      </c>
      <c r="O1968">
        <f>VLOOKUP(B1968,Taul1!A2:C834,3)</f>
        <v>0</v>
      </c>
      <c r="P1968" t="str">
        <f>VLOOKUP(B1968,Taul1!A2:C834,2)</f>
        <v>Energiahuolto investointimenot yhteensä</v>
      </c>
    </row>
    <row r="1969" spans="1:16" ht="18" x14ac:dyDescent="0.3">
      <c r="A1969" s="1" t="s">
        <v>85</v>
      </c>
      <c r="B1969" s="1" t="s">
        <v>321</v>
      </c>
      <c r="C1969" s="1">
        <v>8.8999999999999996E-2</v>
      </c>
      <c r="D1969" s="1">
        <v>0.119934232483891</v>
      </c>
      <c r="E1969" s="1" t="s">
        <v>337</v>
      </c>
      <c r="F1969" s="3">
        <v>42</v>
      </c>
      <c r="G1969" s="3">
        <v>41</v>
      </c>
      <c r="H1969">
        <f>VLOOKUP(A1969,Taul1!A2:C834,3)</f>
        <v>1</v>
      </c>
      <c r="I1969" t="str">
        <f>VLOOKUP(A1969,Taul1!A2:C834,2)</f>
        <v>Alimman korkea-asteen tutkinnon suorittaneet, 20+ -vuotiaat naiset</v>
      </c>
      <c r="L1969" t="s">
        <v>1663</v>
      </c>
      <c r="M1969" t="str">
        <f t="shared" si="30"/>
        <v>42,41,0</v>
      </c>
      <c r="O1969">
        <f>VLOOKUP(B1969,Taul1!A2:C834,3)</f>
        <v>0</v>
      </c>
      <c r="P1969" t="str">
        <f>VLOOKUP(B1969,Taul1!A2:C834,2)</f>
        <v>Jätehuolto investointimenot yhteensä</v>
      </c>
    </row>
    <row r="1970" spans="1:16" ht="18" x14ac:dyDescent="0.3">
      <c r="A1970" s="1" t="s">
        <v>85</v>
      </c>
      <c r="B1970" s="1" t="s">
        <v>323</v>
      </c>
      <c r="C1970" s="1">
        <v>0.27300000000000002</v>
      </c>
      <c r="D1970" s="1">
        <v>1.0365472491447E-6</v>
      </c>
      <c r="E1970" s="1" t="s">
        <v>337</v>
      </c>
      <c r="F1970" s="3">
        <v>42</v>
      </c>
      <c r="G1970" s="3">
        <v>42</v>
      </c>
      <c r="H1970">
        <f>VLOOKUP(A1970,Taul1!A2:C834,3)</f>
        <v>1</v>
      </c>
      <c r="I1970" t="str">
        <f>VLOOKUP(A1970,Taul1!A2:C834,2)</f>
        <v>Alimman korkea-asteen tutkinnon suorittaneet, 20+ -vuotiaat naiset</v>
      </c>
      <c r="L1970" t="s">
        <v>1663</v>
      </c>
      <c r="M1970" t="str">
        <f t="shared" si="30"/>
        <v>42,42,2</v>
      </c>
      <c r="O1970">
        <f>VLOOKUP(B1970,Taul1!A2:C834,3)</f>
        <v>0</v>
      </c>
      <c r="P1970" t="str">
        <f>VLOOKUP(B1970,Taul1!A2:C834,2)</f>
        <v>Joukkoliikenne investointimenot yhteensä</v>
      </c>
    </row>
    <row r="1971" spans="1:16" ht="18" x14ac:dyDescent="0.3">
      <c r="A1971" s="1" t="s">
        <v>85</v>
      </c>
      <c r="B1971" s="1" t="s">
        <v>325</v>
      </c>
      <c r="C1971" s="1">
        <v>1.2E-2</v>
      </c>
      <c r="D1971" s="1">
        <v>0.83966906843110101</v>
      </c>
      <c r="E1971" s="1" t="s">
        <v>337</v>
      </c>
      <c r="F1971" s="3">
        <v>42</v>
      </c>
      <c r="G1971" s="3">
        <v>43</v>
      </c>
      <c r="H1971">
        <f>VLOOKUP(A1971,Taul1!A2:C834,3)</f>
        <v>1</v>
      </c>
      <c r="I1971" t="str">
        <f>VLOOKUP(A1971,Taul1!A2:C834,2)</f>
        <v>Alimman korkea-asteen tutkinnon suorittaneet, 20+ -vuotiaat naiset</v>
      </c>
      <c r="L1971" t="s">
        <v>1663</v>
      </c>
      <c r="M1971" t="str">
        <f t="shared" si="30"/>
        <v>42,43,0</v>
      </c>
      <c r="O1971">
        <f>VLOOKUP(B1971,Taul1!A2:C834,3)</f>
        <v>0</v>
      </c>
      <c r="P1971" t="str">
        <f>VLOOKUP(B1971,Taul1!A2:C834,2)</f>
        <v>Satamatoiminta investointimenot yhteensä</v>
      </c>
    </row>
    <row r="1972" spans="1:16" ht="18" x14ac:dyDescent="0.3">
      <c r="A1972" s="1" t="s">
        <v>85</v>
      </c>
      <c r="B1972" s="1" t="s">
        <v>327</v>
      </c>
      <c r="C1972" s="1">
        <v>-2E-3</v>
      </c>
      <c r="D1972" s="1">
        <v>0.96505731429490904</v>
      </c>
      <c r="E1972" s="1" t="s">
        <v>337</v>
      </c>
      <c r="F1972" s="3">
        <v>42</v>
      </c>
      <c r="G1972" s="3">
        <v>44</v>
      </c>
      <c r="H1972">
        <f>VLOOKUP(A1972,Taul1!A2:C834,3)</f>
        <v>1</v>
      </c>
      <c r="I1972" t="str">
        <f>VLOOKUP(A1972,Taul1!A2:C834,2)</f>
        <v>Alimman korkea-asteen tutkinnon suorittaneet, 20+ -vuotiaat naiset</v>
      </c>
      <c r="L1972" t="s">
        <v>1663</v>
      </c>
      <c r="M1972" t="str">
        <f t="shared" si="30"/>
        <v>42,44,-1</v>
      </c>
      <c r="O1972">
        <f>VLOOKUP(B1972,Taul1!A2:C834,3)</f>
        <v>0</v>
      </c>
      <c r="P1972" t="str">
        <f>VLOOKUP(B1972,Taul1!A2:C834,2)</f>
        <v>Maa- ja metsätilat investointimenot yhteensä</v>
      </c>
    </row>
    <row r="1973" spans="1:16" ht="18" x14ac:dyDescent="0.3">
      <c r="A1973" s="1" t="s">
        <v>85</v>
      </c>
      <c r="B1973" s="1" t="s">
        <v>329</v>
      </c>
      <c r="C1973" s="1">
        <v>-4.0000000000000001E-3</v>
      </c>
      <c r="D1973" s="1">
        <v>0.94752888969510596</v>
      </c>
      <c r="E1973" s="1" t="s">
        <v>337</v>
      </c>
      <c r="F1973" s="3">
        <v>42</v>
      </c>
      <c r="G1973" s="3">
        <v>45</v>
      </c>
      <c r="H1973">
        <f>VLOOKUP(A1973,Taul1!A2:C834,3)</f>
        <v>1</v>
      </c>
      <c r="I1973" t="str">
        <f>VLOOKUP(A1973,Taul1!A2:C834,2)</f>
        <v>Alimman korkea-asteen tutkinnon suorittaneet, 20+ -vuotiaat naiset</v>
      </c>
      <c r="L1973" t="s">
        <v>1663</v>
      </c>
      <c r="M1973" t="str">
        <f t="shared" si="30"/>
        <v>42,45,-1</v>
      </c>
      <c r="O1973">
        <f>VLOOKUP(B1973,Taul1!A2:C834,3)</f>
        <v>0</v>
      </c>
      <c r="P1973" t="str">
        <f>VLOOKUP(B1973,Taul1!A2:C834,2)</f>
        <v>Muu toiminta investointimenot yhteensä</v>
      </c>
    </row>
    <row r="1974" spans="1:16" ht="18" x14ac:dyDescent="0.3">
      <c r="A1974" s="1" t="s">
        <v>85</v>
      </c>
      <c r="B1974" s="1" t="s">
        <v>331</v>
      </c>
      <c r="C1974" s="1">
        <v>-0.252</v>
      </c>
      <c r="D1974" s="1">
        <v>7.2668628440242202E-6</v>
      </c>
      <c r="E1974" s="1" t="s">
        <v>337</v>
      </c>
      <c r="F1974" s="3">
        <v>42</v>
      </c>
      <c r="G1974" s="3">
        <v>46</v>
      </c>
      <c r="H1974">
        <f>VLOOKUP(A1974,Taul1!A2:C834,3)</f>
        <v>1</v>
      </c>
      <c r="I1974" t="str">
        <f>VLOOKUP(A1974,Taul1!A2:C834,2)</f>
        <v>Alimman korkea-asteen tutkinnon suorittaneet, 20+ -vuotiaat naiset</v>
      </c>
      <c r="L1974" t="s">
        <v>1663</v>
      </c>
      <c r="M1974" t="str">
        <f t="shared" si="30"/>
        <v>42,46,-3</v>
      </c>
      <c r="O1974">
        <f>VLOOKUP(B1974,Taul1!A2:C834,3)</f>
        <v>0</v>
      </c>
      <c r="P1974" t="str">
        <f>VLOOKUP(B1974,Taul1!A2:C834,2)</f>
        <v>Investoinnit yhteensä  investointimenot yhteensä</v>
      </c>
    </row>
    <row r="1975" spans="1:16" ht="18" x14ac:dyDescent="0.3">
      <c r="A1975" s="1" t="s">
        <v>85</v>
      </c>
      <c r="B1975" s="1" t="s">
        <v>117</v>
      </c>
      <c r="C1975" s="1">
        <v>0.14599999999999999</v>
      </c>
      <c r="D1975" s="1">
        <v>1.02180295729611E-2</v>
      </c>
      <c r="E1975" s="1" t="s">
        <v>337</v>
      </c>
      <c r="F1975" s="3">
        <v>42</v>
      </c>
      <c r="G1975" s="3">
        <v>47</v>
      </c>
      <c r="H1975">
        <f>VLOOKUP(A1975,Taul1!A2:C834,3)</f>
        <v>1</v>
      </c>
      <c r="I1975" t="str">
        <f>VLOOKUP(A1975,Taul1!A2:C834,2)</f>
        <v>Alimman korkea-asteen tutkinnon suorittaneet, 20+ -vuotiaat naiset</v>
      </c>
      <c r="L1975" t="s">
        <v>1663</v>
      </c>
      <c r="M1975" t="str">
        <f t="shared" si="30"/>
        <v>42,47,1</v>
      </c>
      <c r="O1975">
        <f>VLOOKUP(B1975,Taul1!A2:C834,3)</f>
        <v>0</v>
      </c>
      <c r="P1975" t="str">
        <f>VLOOKUP(B1975,Taul1!A2:C834,2)</f>
        <v>Taloudellinen huoltosuhde</v>
      </c>
    </row>
    <row r="1976" spans="1:16" ht="18" x14ac:dyDescent="0.3">
      <c r="A1976" s="1" t="s">
        <v>87</v>
      </c>
      <c r="B1976" s="1" t="s">
        <v>241</v>
      </c>
      <c r="C1976" s="1">
        <v>-5.0000000000000001E-3</v>
      </c>
      <c r="D1976" s="1">
        <v>0.93600719888968398</v>
      </c>
      <c r="E1976" s="1" t="s">
        <v>337</v>
      </c>
      <c r="F1976" s="3">
        <v>43</v>
      </c>
      <c r="G1976" s="3">
        <v>1</v>
      </c>
      <c r="H1976">
        <f>VLOOKUP(A1976,Taul1!A2:C834,3)</f>
        <v>1</v>
      </c>
      <c r="I1976" t="str">
        <f>VLOOKUP(A1976,Taul1!A2:C834,2)</f>
        <v>Alemman korkeakouluasteen tutkinnon suorittaneet, 20+ -vuotiaat miehet</v>
      </c>
      <c r="L1976" t="s">
        <v>1663</v>
      </c>
      <c r="M1976" t="str">
        <f t="shared" si="30"/>
        <v>43,1,-1</v>
      </c>
      <c r="O1976">
        <f>VLOOKUP(B1976,Taul1!A2:C834,3)</f>
        <v>0</v>
      </c>
      <c r="P1976" t="str">
        <f>VLOOKUP(B1976,Taul1!A2:C834,2)</f>
        <v>Yleishallinto investointimenot yhteensä</v>
      </c>
    </row>
    <row r="1977" spans="1:16" ht="18" x14ac:dyDescent="0.3">
      <c r="A1977" s="1" t="s">
        <v>87</v>
      </c>
      <c r="B1977" s="1" t="s">
        <v>243</v>
      </c>
      <c r="C1977" s="1">
        <v>-0.26300000000000001</v>
      </c>
      <c r="D1977" s="1">
        <v>2.7251732375166401E-6</v>
      </c>
      <c r="E1977" s="1" t="s">
        <v>337</v>
      </c>
      <c r="F1977" s="3">
        <v>43</v>
      </c>
      <c r="G1977" s="3">
        <v>2</v>
      </c>
      <c r="H1977">
        <f>VLOOKUP(A1977,Taul1!A2:C834,3)</f>
        <v>1</v>
      </c>
      <c r="I1977" t="str">
        <f>VLOOKUP(A1977,Taul1!A2:C834,2)</f>
        <v>Alemman korkeakouluasteen tutkinnon suorittaneet, 20+ -vuotiaat miehet</v>
      </c>
      <c r="L1977" t="s">
        <v>1663</v>
      </c>
      <c r="M1977" t="str">
        <f t="shared" si="30"/>
        <v>43,2,-3</v>
      </c>
      <c r="O1977">
        <f>VLOOKUP(B1977,Taul1!A2:C834,3)</f>
        <v>0</v>
      </c>
      <c r="P1977" t="str">
        <f>VLOOKUP(B1977,Taul1!A2:C834,2)</f>
        <v>Lasten ja perheiden palvelut investointimenot yhteensä</v>
      </c>
    </row>
    <row r="1978" spans="1:16" ht="18" x14ac:dyDescent="0.3">
      <c r="A1978" s="1" t="s">
        <v>87</v>
      </c>
      <c r="B1978" s="1" t="s">
        <v>245</v>
      </c>
      <c r="C1978" s="1">
        <v>-4.4999999999999998E-2</v>
      </c>
      <c r="D1978" s="1">
        <v>0.428481677052444</v>
      </c>
      <c r="E1978" s="1" t="s">
        <v>337</v>
      </c>
      <c r="F1978" s="3">
        <v>43</v>
      </c>
      <c r="G1978" s="3">
        <v>3</v>
      </c>
      <c r="H1978">
        <f>VLOOKUP(A1978,Taul1!A2:C834,3)</f>
        <v>1</v>
      </c>
      <c r="I1978" t="str">
        <f>VLOOKUP(A1978,Taul1!A2:C834,2)</f>
        <v>Alemman korkeakouluasteen tutkinnon suorittaneet, 20+ -vuotiaat miehet</v>
      </c>
      <c r="L1978" t="s">
        <v>1663</v>
      </c>
      <c r="M1978" t="str">
        <f t="shared" si="30"/>
        <v>43,3,-1</v>
      </c>
      <c r="O1978">
        <f>VLOOKUP(B1978,Taul1!A2:C834,3)</f>
        <v>0</v>
      </c>
      <c r="P1978" t="str">
        <f>VLOOKUP(B1978,Taul1!A2:C834,2)</f>
        <v>Ikääntyneiden palvelut investointimenot yhteensä</v>
      </c>
    </row>
    <row r="1979" spans="1:16" ht="18" x14ac:dyDescent="0.3">
      <c r="A1979" s="1" t="s">
        <v>87</v>
      </c>
      <c r="B1979" s="1" t="s">
        <v>247</v>
      </c>
      <c r="C1979" s="1">
        <v>-0.13600000000000001</v>
      </c>
      <c r="D1979" s="1">
        <v>1.6270228677975299E-2</v>
      </c>
      <c r="E1979" s="1" t="s">
        <v>337</v>
      </c>
      <c r="F1979" s="3">
        <v>43</v>
      </c>
      <c r="G1979" s="3">
        <v>4</v>
      </c>
      <c r="H1979">
        <f>VLOOKUP(A1979,Taul1!A2:C834,3)</f>
        <v>1</v>
      </c>
      <c r="I1979" t="str">
        <f>VLOOKUP(A1979,Taul1!A2:C834,2)</f>
        <v>Alemman korkeakouluasteen tutkinnon suorittaneet, 20+ -vuotiaat miehet</v>
      </c>
      <c r="L1979" t="s">
        <v>1663</v>
      </c>
      <c r="M1979" t="str">
        <f t="shared" si="30"/>
        <v>43,4,-2</v>
      </c>
      <c r="O1979">
        <f>VLOOKUP(B1979,Taul1!A2:C834,3)</f>
        <v>0</v>
      </c>
      <c r="P1979" t="str">
        <f>VLOOKUP(B1979,Taul1!A2:C834,2)</f>
        <v>Vammaisten palvelut investointimenot yhteensä</v>
      </c>
    </row>
    <row r="1980" spans="1:16" ht="18" x14ac:dyDescent="0.3">
      <c r="A1980" s="1" t="s">
        <v>87</v>
      </c>
      <c r="B1980" s="1" t="s">
        <v>249</v>
      </c>
      <c r="C1980" s="1">
        <v>-0.09</v>
      </c>
      <c r="D1980" s="1">
        <v>0.114303493473325</v>
      </c>
      <c r="E1980" s="1" t="s">
        <v>337</v>
      </c>
      <c r="F1980" s="3">
        <v>43</v>
      </c>
      <c r="G1980" s="3">
        <v>5</v>
      </c>
      <c r="H1980">
        <f>VLOOKUP(A1980,Taul1!A2:C834,3)</f>
        <v>1</v>
      </c>
      <c r="I1980" t="str">
        <f>VLOOKUP(A1980,Taul1!A2:C834,2)</f>
        <v>Alemman korkeakouluasteen tutkinnon suorittaneet, 20+ -vuotiaat miehet</v>
      </c>
      <c r="L1980" t="s">
        <v>1663</v>
      </c>
      <c r="M1980" t="str">
        <f t="shared" si="30"/>
        <v>43,5,-1</v>
      </c>
      <c r="O1980">
        <f>VLOOKUP(B1980,Taul1!A2:C834,3)</f>
        <v>0</v>
      </c>
      <c r="P1980" t="str">
        <f>VLOOKUP(B1980,Taul1!A2:C834,2)</f>
        <v>Kotihoito investointimenot yhteensä</v>
      </c>
    </row>
    <row r="1981" spans="1:16" ht="18" x14ac:dyDescent="0.3">
      <c r="A1981" s="1" t="s">
        <v>87</v>
      </c>
      <c r="B1981" s="1" t="s">
        <v>251</v>
      </c>
      <c r="C1981" s="1">
        <v>-0.06</v>
      </c>
      <c r="D1981" s="1">
        <v>0.29295980307950797</v>
      </c>
      <c r="E1981" s="1" t="s">
        <v>337</v>
      </c>
      <c r="F1981" s="3">
        <v>43</v>
      </c>
      <c r="G1981" s="3">
        <v>6</v>
      </c>
      <c r="H1981">
        <f>VLOOKUP(A1981,Taul1!A2:C834,3)</f>
        <v>1</v>
      </c>
      <c r="I1981" t="str">
        <f>VLOOKUP(A1981,Taul1!A2:C834,2)</f>
        <v>Alemman korkeakouluasteen tutkinnon suorittaneet, 20+ -vuotiaat miehet</v>
      </c>
      <c r="L1981" t="s">
        <v>1663</v>
      </c>
      <c r="M1981" t="str">
        <f t="shared" si="30"/>
        <v>43,6,-1</v>
      </c>
      <c r="O1981">
        <f>VLOOKUP(B1981,Taul1!A2:C834,3)</f>
        <v>0</v>
      </c>
      <c r="P1981" t="str">
        <f>VLOOKUP(B1981,Taul1!A2:C834,2)</f>
        <v>Työllistymistä tukevat palvelut investointimenot yhteensä</v>
      </c>
    </row>
    <row r="1982" spans="1:16" ht="18" x14ac:dyDescent="0.3">
      <c r="A1982" s="1" t="s">
        <v>87</v>
      </c>
      <c r="B1982" s="1" t="s">
        <v>253</v>
      </c>
      <c r="C1982" s="1">
        <v>-0.19600000000000001</v>
      </c>
      <c r="D1982" s="1">
        <v>5.1448094247319399E-4</v>
      </c>
      <c r="E1982" s="1" t="s">
        <v>337</v>
      </c>
      <c r="F1982" s="3">
        <v>43</v>
      </c>
      <c r="G1982" s="3">
        <v>7</v>
      </c>
      <c r="H1982">
        <f>VLOOKUP(A1982,Taul1!A2:C834,3)</f>
        <v>1</v>
      </c>
      <c r="I1982" t="str">
        <f>VLOOKUP(A1982,Taul1!A2:C834,2)</f>
        <v>Alemman korkeakouluasteen tutkinnon suorittaneet, 20+ -vuotiaat miehet</v>
      </c>
      <c r="L1982" t="s">
        <v>1663</v>
      </c>
      <c r="M1982" t="str">
        <f t="shared" si="30"/>
        <v>43,7,-2</v>
      </c>
      <c r="O1982">
        <f>VLOOKUP(B1982,Taul1!A2:C834,3)</f>
        <v>0</v>
      </c>
      <c r="P1982" t="str">
        <f>VLOOKUP(B1982,Taul1!A2:C834,2)</f>
        <v>Päihdehuollon erityispalvelut investointimenot yhteensä</v>
      </c>
    </row>
    <row r="1983" spans="1:16" ht="18" x14ac:dyDescent="0.3">
      <c r="A1983" s="1" t="s">
        <v>87</v>
      </c>
      <c r="B1983" s="1" t="s">
        <v>255</v>
      </c>
      <c r="C1983" s="1">
        <v>-9.2999999999999999E-2</v>
      </c>
      <c r="D1983" s="1">
        <v>0.10209606037747</v>
      </c>
      <c r="E1983" s="1" t="s">
        <v>337</v>
      </c>
      <c r="F1983" s="3">
        <v>43</v>
      </c>
      <c r="G1983" s="3">
        <v>8</v>
      </c>
      <c r="H1983">
        <f>VLOOKUP(A1983,Taul1!A2:C834,3)</f>
        <v>1</v>
      </c>
      <c r="I1983" t="str">
        <f>VLOOKUP(A1983,Taul1!A2:C834,2)</f>
        <v>Alemman korkeakouluasteen tutkinnon suorittaneet, 20+ -vuotiaat miehet</v>
      </c>
      <c r="L1983" t="s">
        <v>1663</v>
      </c>
      <c r="M1983" t="str">
        <f t="shared" si="30"/>
        <v>43,8,-1</v>
      </c>
      <c r="O1983">
        <f>VLOOKUP(B1983,Taul1!A2:C834,3)</f>
        <v>0</v>
      </c>
      <c r="P1983" t="str">
        <f>VLOOKUP(B1983,Taul1!A2:C834,2)</f>
        <v>Perusterveydenhuolto investointimenot yhteensä</v>
      </c>
    </row>
    <row r="1984" spans="1:16" ht="18" x14ac:dyDescent="0.3">
      <c r="A1984" s="1" t="s">
        <v>87</v>
      </c>
      <c r="B1984" s="1" t="s">
        <v>257</v>
      </c>
      <c r="C1984" s="1">
        <v>-0.20899999999999999</v>
      </c>
      <c r="D1984" s="1">
        <v>2.0534462020105299E-4</v>
      </c>
      <c r="E1984" s="1" t="s">
        <v>337</v>
      </c>
      <c r="F1984" s="3">
        <v>43</v>
      </c>
      <c r="G1984" s="3">
        <v>9</v>
      </c>
      <c r="H1984">
        <f>VLOOKUP(A1984,Taul1!A2:C834,3)</f>
        <v>1</v>
      </c>
      <c r="I1984" t="str">
        <f>VLOOKUP(A1984,Taul1!A2:C834,2)</f>
        <v>Alemman korkeakouluasteen tutkinnon suorittaneet, 20+ -vuotiaat miehet</v>
      </c>
      <c r="L1984" t="s">
        <v>1663</v>
      </c>
      <c r="M1984" t="str">
        <f t="shared" si="30"/>
        <v>43,9,-3</v>
      </c>
      <c r="O1984">
        <f>VLOOKUP(B1984,Taul1!A2:C834,3)</f>
        <v>0</v>
      </c>
      <c r="P1984" t="str">
        <f>VLOOKUP(B1984,Taul1!A2:C834,2)</f>
        <v>Erikoissairaanhoito investointimenot yhteensä</v>
      </c>
    </row>
    <row r="1985" spans="1:16" ht="18" x14ac:dyDescent="0.3">
      <c r="A1985" s="1" t="s">
        <v>87</v>
      </c>
      <c r="B1985" s="1" t="s">
        <v>259</v>
      </c>
      <c r="C1985" s="1">
        <v>-0.13300000000000001</v>
      </c>
      <c r="D1985" s="1">
        <v>1.9450735218479301E-2</v>
      </c>
      <c r="E1985" s="1" t="s">
        <v>337</v>
      </c>
      <c r="F1985" s="3">
        <v>43</v>
      </c>
      <c r="G1985" s="3">
        <v>10</v>
      </c>
      <c r="H1985">
        <f>VLOOKUP(A1985,Taul1!A2:C834,3)</f>
        <v>1</v>
      </c>
      <c r="I1985" t="str">
        <f>VLOOKUP(A1985,Taul1!A2:C834,2)</f>
        <v>Alemman korkeakouluasteen tutkinnon suorittaneet, 20+ -vuotiaat miehet</v>
      </c>
      <c r="L1985" t="s">
        <v>1663</v>
      </c>
      <c r="M1985" t="str">
        <f t="shared" si="30"/>
        <v>43,10,-2</v>
      </c>
      <c r="O1985">
        <f>VLOOKUP(B1985,Taul1!A2:C834,3)</f>
        <v>0</v>
      </c>
      <c r="P1985" t="str">
        <f>VLOOKUP(B1985,Taul1!A2:C834,2)</f>
        <v>Ympäristöterveydenhuolto investointimenot yhteensä</v>
      </c>
    </row>
    <row r="1986" spans="1:16" ht="18" x14ac:dyDescent="0.3">
      <c r="A1986" s="1" t="s">
        <v>87</v>
      </c>
      <c r="B1986" s="1" t="s">
        <v>261</v>
      </c>
      <c r="C1986" s="1">
        <v>-0.13700000000000001</v>
      </c>
      <c r="D1986" s="1">
        <v>1.5711166244077299E-2</v>
      </c>
      <c r="E1986" s="1" t="s">
        <v>337</v>
      </c>
      <c r="F1986" s="3">
        <v>43</v>
      </c>
      <c r="G1986" s="3">
        <v>11</v>
      </c>
      <c r="H1986">
        <f>VLOOKUP(A1986,Taul1!A2:C834,3)</f>
        <v>1</v>
      </c>
      <c r="I1986" t="str">
        <f>VLOOKUP(A1986,Taul1!A2:C834,2)</f>
        <v>Alemman korkeakouluasteen tutkinnon suorittaneet, 20+ -vuotiaat miehet</v>
      </c>
      <c r="L1986" t="s">
        <v>1663</v>
      </c>
      <c r="M1986" t="str">
        <f t="shared" si="30"/>
        <v>43,11,-2</v>
      </c>
      <c r="O1986">
        <f>VLOOKUP(B1986,Taul1!A2:C834,3)</f>
        <v>0</v>
      </c>
      <c r="P1986" t="str">
        <f>VLOOKUP(B1986,Taul1!A2:C834,2)</f>
        <v>Muu sosiaali- ja terveystoiminta investointimenot yhteensä</v>
      </c>
    </row>
    <row r="1987" spans="1:16" ht="18" x14ac:dyDescent="0.3">
      <c r="A1987" s="1" t="s">
        <v>87</v>
      </c>
      <c r="B1987" s="1" t="s">
        <v>263</v>
      </c>
      <c r="C1987" s="1">
        <v>-5.3999999999999999E-2</v>
      </c>
      <c r="D1987" s="1">
        <v>0.34484933251852301</v>
      </c>
      <c r="E1987" s="1" t="s">
        <v>337</v>
      </c>
      <c r="F1987" s="3">
        <v>43</v>
      </c>
      <c r="G1987" s="3">
        <v>12</v>
      </c>
      <c r="H1987">
        <f>VLOOKUP(A1987,Taul1!A2:C834,3)</f>
        <v>1</v>
      </c>
      <c r="I1987" t="str">
        <f>VLOOKUP(A1987,Taul1!A2:C834,2)</f>
        <v>Alemman korkeakouluasteen tutkinnon suorittaneet, 20+ -vuotiaat miehet</v>
      </c>
      <c r="L1987" t="s">
        <v>1663</v>
      </c>
      <c r="M1987" t="str">
        <f t="shared" ref="M1987:M2050" si="31">F1987&amp;L1987&amp;G1987&amp;L1987&amp;INT(C1987*10)</f>
        <v>43,12,-1</v>
      </c>
      <c r="O1987">
        <f>VLOOKUP(B1987,Taul1!A2:C834,3)</f>
        <v>0</v>
      </c>
      <c r="P1987" t="str">
        <f>VLOOKUP(B1987,Taul1!A2:C834,2)</f>
        <v>Sosiaali- ja terveystoiminta yhteensä investointimenot yhteensä</v>
      </c>
    </row>
    <row r="1988" spans="1:16" ht="18" x14ac:dyDescent="0.3">
      <c r="A1988" s="1" t="s">
        <v>87</v>
      </c>
      <c r="B1988" s="1" t="s">
        <v>265</v>
      </c>
      <c r="C1988" s="1">
        <v>0.11899999999999999</v>
      </c>
      <c r="D1988" s="1">
        <v>3.6937450950378301E-2</v>
      </c>
      <c r="E1988" s="1" t="s">
        <v>337</v>
      </c>
      <c r="F1988" s="3">
        <v>43</v>
      </c>
      <c r="G1988" s="3">
        <v>13</v>
      </c>
      <c r="H1988">
        <f>VLOOKUP(A1988,Taul1!A2:C834,3)</f>
        <v>1</v>
      </c>
      <c r="I1988" t="str">
        <f>VLOOKUP(A1988,Taul1!A2:C834,2)</f>
        <v>Alemman korkeakouluasteen tutkinnon suorittaneet, 20+ -vuotiaat miehet</v>
      </c>
      <c r="L1988" t="s">
        <v>1663</v>
      </c>
      <c r="M1988" t="str">
        <f t="shared" si="31"/>
        <v>43,13,1</v>
      </c>
      <c r="O1988">
        <f>VLOOKUP(B1988,Taul1!A2:C834,3)</f>
        <v>0</v>
      </c>
      <c r="P1988" t="str">
        <f>VLOOKUP(B1988,Taul1!A2:C834,2)</f>
        <v>Varhaiskasvatus investointimenot yhteensä</v>
      </c>
    </row>
    <row r="1989" spans="1:16" ht="18" x14ac:dyDescent="0.3">
      <c r="A1989" s="1" t="s">
        <v>87</v>
      </c>
      <c r="B1989" s="1" t="s">
        <v>267</v>
      </c>
      <c r="C1989" s="1">
        <v>-6.2E-2</v>
      </c>
      <c r="D1989" s="1">
        <v>0.275074654918328</v>
      </c>
      <c r="E1989" s="1" t="s">
        <v>337</v>
      </c>
      <c r="F1989" s="3">
        <v>43</v>
      </c>
      <c r="G1989" s="3">
        <v>14</v>
      </c>
      <c r="H1989">
        <f>VLOOKUP(A1989,Taul1!A2:C834,3)</f>
        <v>1</v>
      </c>
      <c r="I1989" t="str">
        <f>VLOOKUP(A1989,Taul1!A2:C834,2)</f>
        <v>Alemman korkeakouluasteen tutkinnon suorittaneet, 20+ -vuotiaat miehet</v>
      </c>
      <c r="L1989" t="s">
        <v>1663</v>
      </c>
      <c r="M1989" t="str">
        <f t="shared" si="31"/>
        <v>43,14,-1</v>
      </c>
      <c r="O1989">
        <f>VLOOKUP(B1989,Taul1!A2:C834,3)</f>
        <v>0</v>
      </c>
      <c r="P1989" t="str">
        <f>VLOOKUP(B1989,Taul1!A2:C834,2)</f>
        <v>Esiopetus investointimenot yhteensä</v>
      </c>
    </row>
    <row r="1990" spans="1:16" ht="18" x14ac:dyDescent="0.3">
      <c r="A1990" s="1" t="s">
        <v>87</v>
      </c>
      <c r="B1990" s="1" t="s">
        <v>269</v>
      </c>
      <c r="C1990" s="1">
        <v>0.21299999999999999</v>
      </c>
      <c r="D1990" s="1">
        <v>1.5813834344491299E-4</v>
      </c>
      <c r="E1990" s="1" t="s">
        <v>337</v>
      </c>
      <c r="F1990" s="3">
        <v>43</v>
      </c>
      <c r="G1990" s="3">
        <v>15</v>
      </c>
      <c r="H1990">
        <f>VLOOKUP(A1990,Taul1!A2:C834,3)</f>
        <v>1</v>
      </c>
      <c r="I1990" t="str">
        <f>VLOOKUP(A1990,Taul1!A2:C834,2)</f>
        <v>Alemman korkeakouluasteen tutkinnon suorittaneet, 20+ -vuotiaat miehet</v>
      </c>
      <c r="L1990" t="s">
        <v>1663</v>
      </c>
      <c r="M1990" t="str">
        <f t="shared" si="31"/>
        <v>43,15,2</v>
      </c>
      <c r="O1990">
        <f>VLOOKUP(B1990,Taul1!A2:C834,3)</f>
        <v>0</v>
      </c>
      <c r="P1990" t="str">
        <f>VLOOKUP(B1990,Taul1!A2:C834,2)</f>
        <v>Perusopetus investointimenot yhteensä</v>
      </c>
    </row>
    <row r="1991" spans="1:16" ht="18" x14ac:dyDescent="0.3">
      <c r="A1991" s="1" t="s">
        <v>87</v>
      </c>
      <c r="B1991" s="1" t="s">
        <v>271</v>
      </c>
      <c r="C1991" s="1">
        <v>-0.16700000000000001</v>
      </c>
      <c r="D1991" s="1">
        <v>3.2119303535914599E-3</v>
      </c>
      <c r="E1991" s="1" t="s">
        <v>337</v>
      </c>
      <c r="F1991" s="3">
        <v>43</v>
      </c>
      <c r="G1991" s="3">
        <v>16</v>
      </c>
      <c r="H1991">
        <f>VLOOKUP(A1991,Taul1!A2:C834,3)</f>
        <v>1</v>
      </c>
      <c r="I1991" t="str">
        <f>VLOOKUP(A1991,Taul1!A2:C834,2)</f>
        <v>Alemman korkeakouluasteen tutkinnon suorittaneet, 20+ -vuotiaat miehet</v>
      </c>
      <c r="L1991" t="s">
        <v>1663</v>
      </c>
      <c r="M1991" t="str">
        <f t="shared" si="31"/>
        <v>43,16,-2</v>
      </c>
      <c r="O1991">
        <f>VLOOKUP(B1991,Taul1!A2:C834,3)</f>
        <v>0</v>
      </c>
      <c r="P1991" t="str">
        <f>VLOOKUP(B1991,Taul1!A2:C834,2)</f>
        <v>Lukiokoulutus investointimenot yhteensä</v>
      </c>
    </row>
    <row r="1992" spans="1:16" ht="18" x14ac:dyDescent="0.3">
      <c r="A1992" s="1" t="s">
        <v>87</v>
      </c>
      <c r="B1992" s="1" t="s">
        <v>273</v>
      </c>
      <c r="C1992" s="1">
        <v>-0.23200000000000001</v>
      </c>
      <c r="D1992" s="1">
        <v>3.7004957896047401E-5</v>
      </c>
      <c r="E1992" s="1" t="s">
        <v>337</v>
      </c>
      <c r="F1992" s="3">
        <v>43</v>
      </c>
      <c r="G1992" s="3">
        <v>17</v>
      </c>
      <c r="H1992">
        <f>VLOOKUP(A1992,Taul1!A2:C834,3)</f>
        <v>1</v>
      </c>
      <c r="I1992" t="str">
        <f>VLOOKUP(A1992,Taul1!A2:C834,2)</f>
        <v>Alemman korkeakouluasteen tutkinnon suorittaneet, 20+ -vuotiaat miehet</v>
      </c>
      <c r="L1992" t="s">
        <v>1663</v>
      </c>
      <c r="M1992" t="str">
        <f t="shared" si="31"/>
        <v>43,17,-3</v>
      </c>
      <c r="O1992">
        <f>VLOOKUP(B1992,Taul1!A2:C834,3)</f>
        <v>0</v>
      </c>
      <c r="P1992" t="str">
        <f>VLOOKUP(B1992,Taul1!A2:C834,2)</f>
        <v>Ammatillinen koulutus investointimenot yhteensä</v>
      </c>
    </row>
    <row r="1993" spans="1:16" ht="18" x14ac:dyDescent="0.3">
      <c r="A1993" s="1" t="s">
        <v>87</v>
      </c>
      <c r="B1993" s="1" t="s">
        <v>275</v>
      </c>
      <c r="C1993" s="1">
        <v>-0.17699999999999999</v>
      </c>
      <c r="D1993" s="1">
        <v>1.7522894760911799E-3</v>
      </c>
      <c r="E1993" s="1" t="s">
        <v>337</v>
      </c>
      <c r="F1993" s="3">
        <v>43</v>
      </c>
      <c r="G1993" s="3">
        <v>18</v>
      </c>
      <c r="H1993">
        <f>VLOOKUP(A1993,Taul1!A2:C834,3)</f>
        <v>1</v>
      </c>
      <c r="I1993" t="str">
        <f>VLOOKUP(A1993,Taul1!A2:C834,2)</f>
        <v>Alemman korkeakouluasteen tutkinnon suorittaneet, 20+ -vuotiaat miehet</v>
      </c>
      <c r="L1993" t="s">
        <v>1663</v>
      </c>
      <c r="M1993" t="str">
        <f t="shared" si="31"/>
        <v>43,18,-2</v>
      </c>
      <c r="O1993">
        <f>VLOOKUP(B1993,Taul1!A2:C834,3)</f>
        <v>0</v>
      </c>
      <c r="P1993" t="str">
        <f>VLOOKUP(B1993,Taul1!A2:C834,2)</f>
        <v>Kansalaisopistojen vapaa sivistystyö investointimenot yhteensä</v>
      </c>
    </row>
    <row r="1994" spans="1:16" ht="18" x14ac:dyDescent="0.3">
      <c r="A1994" s="1" t="s">
        <v>87</v>
      </c>
      <c r="B1994" s="1" t="s">
        <v>277</v>
      </c>
      <c r="C1994" s="1">
        <v>-0.157</v>
      </c>
      <c r="D1994" s="1">
        <v>5.5516416930660997E-3</v>
      </c>
      <c r="E1994" s="1" t="s">
        <v>337</v>
      </c>
      <c r="F1994" s="3">
        <v>43</v>
      </c>
      <c r="G1994" s="3">
        <v>19</v>
      </c>
      <c r="H1994">
        <f>VLOOKUP(A1994,Taul1!A2:C834,3)</f>
        <v>1</v>
      </c>
      <c r="I1994" t="str">
        <f>VLOOKUP(A1994,Taul1!A2:C834,2)</f>
        <v>Alemman korkeakouluasteen tutkinnon suorittaneet, 20+ -vuotiaat miehet</v>
      </c>
      <c r="L1994" t="s">
        <v>1663</v>
      </c>
      <c r="M1994" t="str">
        <f t="shared" si="31"/>
        <v>43,19,-2</v>
      </c>
      <c r="O1994">
        <f>VLOOKUP(B1994,Taul1!A2:C834,3)</f>
        <v>0</v>
      </c>
      <c r="P1994" t="str">
        <f>VLOOKUP(B1994,Taul1!A2:C834,2)</f>
        <v>Taiteen perusopetus investointimenot yhteensä</v>
      </c>
    </row>
    <row r="1995" spans="1:16" ht="18" x14ac:dyDescent="0.3">
      <c r="A1995" s="1" t="s">
        <v>87</v>
      </c>
      <c r="B1995" s="1" t="s">
        <v>279</v>
      </c>
      <c r="C1995" s="1">
        <v>-0.13700000000000001</v>
      </c>
      <c r="D1995" s="1">
        <v>1.5962395944512701E-2</v>
      </c>
      <c r="E1995" s="1" t="s">
        <v>337</v>
      </c>
      <c r="F1995" s="3">
        <v>43</v>
      </c>
      <c r="G1995" s="3">
        <v>20</v>
      </c>
      <c r="H1995">
        <f>VLOOKUP(A1995,Taul1!A2:C834,3)</f>
        <v>1</v>
      </c>
      <c r="I1995" t="str">
        <f>VLOOKUP(A1995,Taul1!A2:C834,2)</f>
        <v>Alemman korkeakouluasteen tutkinnon suorittaneet, 20+ -vuotiaat miehet</v>
      </c>
      <c r="L1995" t="s">
        <v>1663</v>
      </c>
      <c r="M1995" t="str">
        <f t="shared" si="31"/>
        <v>43,20,-2</v>
      </c>
      <c r="O1995">
        <f>VLOOKUP(B1995,Taul1!A2:C834,3)</f>
        <v>0</v>
      </c>
      <c r="P1995" t="str">
        <f>VLOOKUP(B1995,Taul1!A2:C834,2)</f>
        <v>Muu opetustoiminta investointimenot yhteensä</v>
      </c>
    </row>
    <row r="1996" spans="1:16" ht="18" x14ac:dyDescent="0.3">
      <c r="A1996" s="1" t="s">
        <v>87</v>
      </c>
      <c r="B1996" s="1" t="s">
        <v>281</v>
      </c>
      <c r="C1996" s="1">
        <v>-6.0000000000000001E-3</v>
      </c>
      <c r="D1996" s="1">
        <v>0.92090794682987998</v>
      </c>
      <c r="E1996" s="1" t="s">
        <v>337</v>
      </c>
      <c r="F1996" s="3">
        <v>43</v>
      </c>
      <c r="G1996" s="3">
        <v>21</v>
      </c>
      <c r="H1996">
        <f>VLOOKUP(A1996,Taul1!A2:C834,3)</f>
        <v>1</v>
      </c>
      <c r="I1996" t="str">
        <f>VLOOKUP(A1996,Taul1!A2:C834,2)</f>
        <v>Alemman korkeakouluasteen tutkinnon suorittaneet, 20+ -vuotiaat miehet</v>
      </c>
      <c r="L1996" t="s">
        <v>1663</v>
      </c>
      <c r="M1996" t="str">
        <f t="shared" si="31"/>
        <v>43,21,-1</v>
      </c>
      <c r="O1996">
        <f>VLOOKUP(B1996,Taul1!A2:C834,3)</f>
        <v>0</v>
      </c>
      <c r="P1996" t="str">
        <f>VLOOKUP(B1996,Taul1!A2:C834,2)</f>
        <v>Kirjastotoiminta investointimenot yhteensä</v>
      </c>
    </row>
    <row r="1997" spans="1:16" ht="18" x14ac:dyDescent="0.3">
      <c r="A1997" s="1" t="s">
        <v>87</v>
      </c>
      <c r="B1997" s="1" t="s">
        <v>283</v>
      </c>
      <c r="C1997" s="1">
        <v>0.20899999999999999</v>
      </c>
      <c r="D1997" s="1">
        <v>2.0323915152919899E-4</v>
      </c>
      <c r="E1997" s="1" t="s">
        <v>337</v>
      </c>
      <c r="F1997" s="3">
        <v>43</v>
      </c>
      <c r="G1997" s="3">
        <v>22</v>
      </c>
      <c r="H1997">
        <f>VLOOKUP(A1997,Taul1!A2:C834,3)</f>
        <v>1</v>
      </c>
      <c r="I1997" t="str">
        <f>VLOOKUP(A1997,Taul1!A2:C834,2)</f>
        <v>Alemman korkeakouluasteen tutkinnon suorittaneet, 20+ -vuotiaat miehet</v>
      </c>
      <c r="L1997" t="s">
        <v>1663</v>
      </c>
      <c r="M1997" t="str">
        <f t="shared" si="31"/>
        <v>43,22,2</v>
      </c>
      <c r="O1997">
        <f>VLOOKUP(B1997,Taul1!A2:C834,3)</f>
        <v>0</v>
      </c>
      <c r="P1997" t="str">
        <f>VLOOKUP(B1997,Taul1!A2:C834,2)</f>
        <v>Liikunta ja ulkoilu investointimenot yhteensä</v>
      </c>
    </row>
    <row r="1998" spans="1:16" ht="18" x14ac:dyDescent="0.3">
      <c r="A1998" s="1" t="s">
        <v>87</v>
      </c>
      <c r="B1998" s="1" t="s">
        <v>285</v>
      </c>
      <c r="C1998" s="1">
        <v>-0.11600000000000001</v>
      </c>
      <c r="D1998" s="1">
        <v>4.1930418520761799E-2</v>
      </c>
      <c r="E1998" s="1" t="s">
        <v>337</v>
      </c>
      <c r="F1998" s="3">
        <v>43</v>
      </c>
      <c r="G1998" s="3">
        <v>23</v>
      </c>
      <c r="H1998">
        <f>VLOOKUP(A1998,Taul1!A2:C834,3)</f>
        <v>1</v>
      </c>
      <c r="I1998" t="str">
        <f>VLOOKUP(A1998,Taul1!A2:C834,2)</f>
        <v>Alemman korkeakouluasteen tutkinnon suorittaneet, 20+ -vuotiaat miehet</v>
      </c>
      <c r="L1998" t="s">
        <v>1663</v>
      </c>
      <c r="M1998" t="str">
        <f t="shared" si="31"/>
        <v>43,23,-2</v>
      </c>
      <c r="O1998">
        <f>VLOOKUP(B1998,Taul1!A2:C834,3)</f>
        <v>0</v>
      </c>
      <c r="P1998" t="str">
        <f>VLOOKUP(B1998,Taul1!A2:C834,2)</f>
        <v>Nuorisotoiminta investointimenot yhteensä</v>
      </c>
    </row>
    <row r="1999" spans="1:16" ht="18" x14ac:dyDescent="0.3">
      <c r="A1999" s="1" t="s">
        <v>87</v>
      </c>
      <c r="B1999" s="1" t="s">
        <v>287</v>
      </c>
      <c r="C1999" s="1">
        <v>-0.20499999999999999</v>
      </c>
      <c r="D1999" s="1">
        <v>2.8412422326973199E-4</v>
      </c>
      <c r="E1999" s="1" t="s">
        <v>337</v>
      </c>
      <c r="F1999" s="3">
        <v>43</v>
      </c>
      <c r="G1999" s="3">
        <v>24</v>
      </c>
      <c r="H1999">
        <f>VLOOKUP(A1999,Taul1!A2:C834,3)</f>
        <v>1</v>
      </c>
      <c r="I1999" t="str">
        <f>VLOOKUP(A1999,Taul1!A2:C834,2)</f>
        <v>Alemman korkeakouluasteen tutkinnon suorittaneet, 20+ -vuotiaat miehet</v>
      </c>
      <c r="L1999" t="s">
        <v>1663</v>
      </c>
      <c r="M1999" t="str">
        <f t="shared" si="31"/>
        <v>43,24,-3</v>
      </c>
      <c r="O1999">
        <f>VLOOKUP(B1999,Taul1!A2:C834,3)</f>
        <v>0</v>
      </c>
      <c r="P1999" t="str">
        <f>VLOOKUP(B1999,Taul1!A2:C834,2)</f>
        <v>Museo- ja näyttelytoiminta investointimenot yhteensä</v>
      </c>
    </row>
    <row r="2000" spans="1:16" ht="18" x14ac:dyDescent="0.3">
      <c r="A2000" s="1" t="s">
        <v>87</v>
      </c>
      <c r="B2000" s="1" t="s">
        <v>289</v>
      </c>
      <c r="C2000" s="1">
        <v>-0.216</v>
      </c>
      <c r="D2000" s="1">
        <v>1.2964184055108601E-4</v>
      </c>
      <c r="E2000" s="1" t="s">
        <v>337</v>
      </c>
      <c r="F2000" s="3">
        <v>43</v>
      </c>
      <c r="G2000" s="3">
        <v>25</v>
      </c>
      <c r="H2000">
        <f>VLOOKUP(A2000,Taul1!A2:C834,3)</f>
        <v>1</v>
      </c>
      <c r="I2000" t="str">
        <f>VLOOKUP(A2000,Taul1!A2:C834,2)</f>
        <v>Alemman korkeakouluasteen tutkinnon suorittaneet, 20+ -vuotiaat miehet</v>
      </c>
      <c r="L2000" t="s">
        <v>1663</v>
      </c>
      <c r="M2000" t="str">
        <f t="shared" si="31"/>
        <v>43,25,-3</v>
      </c>
      <c r="O2000">
        <f>VLOOKUP(B2000,Taul1!A2:C834,3)</f>
        <v>0</v>
      </c>
      <c r="P2000" t="str">
        <f>VLOOKUP(B2000,Taul1!A2:C834,2)</f>
        <v>Teatteri-, tanssi- ja sirkustoiminta investointimenot yhteensä</v>
      </c>
    </row>
    <row r="2001" spans="1:16" ht="18" x14ac:dyDescent="0.3">
      <c r="A2001" s="1" t="s">
        <v>87</v>
      </c>
      <c r="B2001" s="1" t="s">
        <v>291</v>
      </c>
      <c r="C2001" s="1">
        <v>-0.19</v>
      </c>
      <c r="D2001" s="1">
        <v>7.7998372719545396E-4</v>
      </c>
      <c r="E2001" s="1" t="s">
        <v>337</v>
      </c>
      <c r="F2001" s="3">
        <v>43</v>
      </c>
      <c r="G2001" s="3">
        <v>26</v>
      </c>
      <c r="H2001">
        <f>VLOOKUP(A2001,Taul1!A2:C834,3)</f>
        <v>1</v>
      </c>
      <c r="I2001" t="str">
        <f>VLOOKUP(A2001,Taul1!A2:C834,2)</f>
        <v>Alemman korkeakouluasteen tutkinnon suorittaneet, 20+ -vuotiaat miehet</v>
      </c>
      <c r="L2001" t="s">
        <v>1663</v>
      </c>
      <c r="M2001" t="str">
        <f t="shared" si="31"/>
        <v>43,26,-2</v>
      </c>
      <c r="O2001">
        <f>VLOOKUP(B2001,Taul1!A2:C834,3)</f>
        <v>0</v>
      </c>
      <c r="P2001" t="str">
        <f>VLOOKUP(B2001,Taul1!A2:C834,2)</f>
        <v>Musiikkitoiminta investointimenot yhteensä</v>
      </c>
    </row>
    <row r="2002" spans="1:16" ht="18" x14ac:dyDescent="0.3">
      <c r="A2002" s="1" t="s">
        <v>87</v>
      </c>
      <c r="B2002" s="1" t="s">
        <v>293</v>
      </c>
      <c r="C2002" s="1">
        <v>-0.13900000000000001</v>
      </c>
      <c r="D2002" s="1">
        <v>1.41189209657589E-2</v>
      </c>
      <c r="E2002" s="1" t="s">
        <v>337</v>
      </c>
      <c r="F2002" s="3">
        <v>43</v>
      </c>
      <c r="G2002" s="3">
        <v>27</v>
      </c>
      <c r="H2002">
        <f>VLOOKUP(A2002,Taul1!A2:C834,3)</f>
        <v>1</v>
      </c>
      <c r="I2002" t="str">
        <f>VLOOKUP(A2002,Taul1!A2:C834,2)</f>
        <v>Alemman korkeakouluasteen tutkinnon suorittaneet, 20+ -vuotiaat miehet</v>
      </c>
      <c r="L2002" t="s">
        <v>1663</v>
      </c>
      <c r="M2002" t="str">
        <f t="shared" si="31"/>
        <v>43,27,-2</v>
      </c>
      <c r="O2002">
        <f>VLOOKUP(B2002,Taul1!A2:C834,3)</f>
        <v>0</v>
      </c>
      <c r="P2002" t="str">
        <f>VLOOKUP(B2002,Taul1!A2:C834,2)</f>
        <v>Muu kulttuuritoiminta investointimenot yhteensä</v>
      </c>
    </row>
    <row r="2003" spans="1:16" ht="18" x14ac:dyDescent="0.3">
      <c r="A2003" s="1" t="s">
        <v>87</v>
      </c>
      <c r="B2003" s="1" t="s">
        <v>295</v>
      </c>
      <c r="C2003" s="1">
        <v>0.217</v>
      </c>
      <c r="D2003" s="1">
        <v>1.13856667832479E-4</v>
      </c>
      <c r="E2003" s="1" t="s">
        <v>337</v>
      </c>
      <c r="F2003" s="3">
        <v>43</v>
      </c>
      <c r="G2003" s="3">
        <v>28</v>
      </c>
      <c r="H2003">
        <f>VLOOKUP(A2003,Taul1!A2:C834,3)</f>
        <v>1</v>
      </c>
      <c r="I2003" t="str">
        <f>VLOOKUP(A2003,Taul1!A2:C834,2)</f>
        <v>Alemman korkeakouluasteen tutkinnon suorittaneet, 20+ -vuotiaat miehet</v>
      </c>
      <c r="L2003" t="s">
        <v>1663</v>
      </c>
      <c r="M2003" t="str">
        <f t="shared" si="31"/>
        <v>43,28,2</v>
      </c>
      <c r="O2003">
        <f>VLOOKUP(B2003,Taul1!A2:C834,3)</f>
        <v>0</v>
      </c>
      <c r="P2003" t="str">
        <f>VLOOKUP(B2003,Taul1!A2:C834,2)</f>
        <v>Opetus- ja kulttuuritoiminta yhteensä investointimenot yhteensä</v>
      </c>
    </row>
    <row r="2004" spans="1:16" ht="18" x14ac:dyDescent="0.3">
      <c r="A2004" s="1" t="s">
        <v>87</v>
      </c>
      <c r="B2004" s="1" t="s">
        <v>297</v>
      </c>
      <c r="C2004" s="1">
        <v>-3.4000000000000002E-2</v>
      </c>
      <c r="D2004" s="1">
        <v>0.54726553986944304</v>
      </c>
      <c r="E2004" s="1" t="s">
        <v>337</v>
      </c>
      <c r="F2004" s="3">
        <v>43</v>
      </c>
      <c r="G2004" s="3">
        <v>29</v>
      </c>
      <c r="H2004">
        <f>VLOOKUP(A2004,Taul1!A2:C834,3)</f>
        <v>1</v>
      </c>
      <c r="I2004" t="str">
        <f>VLOOKUP(A2004,Taul1!A2:C834,2)</f>
        <v>Alemman korkeakouluasteen tutkinnon suorittaneet, 20+ -vuotiaat miehet</v>
      </c>
      <c r="L2004" t="s">
        <v>1663</v>
      </c>
      <c r="M2004" t="str">
        <f t="shared" si="31"/>
        <v>43,29,-1</v>
      </c>
      <c r="O2004">
        <f>VLOOKUP(B2004,Taul1!A2:C834,3)</f>
        <v>0</v>
      </c>
      <c r="P2004" t="str">
        <f>VLOOKUP(B2004,Taul1!A2:C834,2)</f>
        <v>Yhdyskuntasuunnittelu investointimenot yhteensä</v>
      </c>
    </row>
    <row r="2005" spans="1:16" ht="18" x14ac:dyDescent="0.3">
      <c r="A2005" s="1" t="s">
        <v>87</v>
      </c>
      <c r="B2005" s="1" t="s">
        <v>299</v>
      </c>
      <c r="C2005" s="1">
        <v>-0.106</v>
      </c>
      <c r="D2005" s="1">
        <v>6.1766336410265903E-2</v>
      </c>
      <c r="E2005" s="1" t="s">
        <v>337</v>
      </c>
      <c r="F2005" s="3">
        <v>43</v>
      </c>
      <c r="G2005" s="3">
        <v>30</v>
      </c>
      <c r="H2005">
        <f>VLOOKUP(A2005,Taul1!A2:C834,3)</f>
        <v>1</v>
      </c>
      <c r="I2005" t="str">
        <f>VLOOKUP(A2005,Taul1!A2:C834,2)</f>
        <v>Alemman korkeakouluasteen tutkinnon suorittaneet, 20+ -vuotiaat miehet</v>
      </c>
      <c r="L2005" t="s">
        <v>1663</v>
      </c>
      <c r="M2005" t="str">
        <f t="shared" si="31"/>
        <v>43,30,-2</v>
      </c>
      <c r="O2005">
        <f>VLOOKUP(B2005,Taul1!A2:C834,3)</f>
        <v>0</v>
      </c>
      <c r="P2005" t="str">
        <f>VLOOKUP(B2005,Taul1!A2:C834,2)</f>
        <v>Rakennusvalvonta investointimenot yhteensä</v>
      </c>
    </row>
    <row r="2006" spans="1:16" ht="18" x14ac:dyDescent="0.3">
      <c r="A2006" s="1" t="s">
        <v>87</v>
      </c>
      <c r="B2006" s="1" t="s">
        <v>301</v>
      </c>
      <c r="C2006" s="1">
        <v>-0.19400000000000001</v>
      </c>
      <c r="D2006" s="1">
        <v>5.9281844367520199E-4</v>
      </c>
      <c r="E2006" s="1" t="s">
        <v>337</v>
      </c>
      <c r="F2006" s="3">
        <v>43</v>
      </c>
      <c r="G2006" s="3">
        <v>31</v>
      </c>
      <c r="H2006">
        <f>VLOOKUP(A2006,Taul1!A2:C834,3)</f>
        <v>1</v>
      </c>
      <c r="I2006" t="str">
        <f>VLOOKUP(A2006,Taul1!A2:C834,2)</f>
        <v>Alemman korkeakouluasteen tutkinnon suorittaneet, 20+ -vuotiaat miehet</v>
      </c>
      <c r="L2006" t="s">
        <v>1663</v>
      </c>
      <c r="M2006" t="str">
        <f t="shared" si="31"/>
        <v>43,31,-2</v>
      </c>
      <c r="O2006">
        <f>VLOOKUP(B2006,Taul1!A2:C834,3)</f>
        <v>0</v>
      </c>
      <c r="P2006" t="str">
        <f>VLOOKUP(B2006,Taul1!A2:C834,2)</f>
        <v>Ympäristön huolto investointimenot yhteensä</v>
      </c>
    </row>
    <row r="2007" spans="1:16" ht="18" x14ac:dyDescent="0.3">
      <c r="A2007" s="1" t="s">
        <v>87</v>
      </c>
      <c r="B2007" s="1" t="s">
        <v>303</v>
      </c>
      <c r="C2007" s="1">
        <v>0.16300000000000001</v>
      </c>
      <c r="D2007" s="1">
        <v>3.9937595873604697E-3</v>
      </c>
      <c r="E2007" s="1" t="s">
        <v>337</v>
      </c>
      <c r="F2007" s="3">
        <v>43</v>
      </c>
      <c r="G2007" s="3">
        <v>32</v>
      </c>
      <c r="H2007">
        <f>VLOOKUP(A2007,Taul1!A2:C834,3)</f>
        <v>1</v>
      </c>
      <c r="I2007" t="str">
        <f>VLOOKUP(A2007,Taul1!A2:C834,2)</f>
        <v>Alemman korkeakouluasteen tutkinnon suorittaneet, 20+ -vuotiaat miehet</v>
      </c>
      <c r="L2007" t="s">
        <v>1663</v>
      </c>
      <c r="M2007" t="str">
        <f t="shared" si="31"/>
        <v>43,32,1</v>
      </c>
      <c r="O2007">
        <f>VLOOKUP(B2007,Taul1!A2:C834,3)</f>
        <v>0</v>
      </c>
      <c r="P2007" t="str">
        <f>VLOOKUP(B2007,Taul1!A2:C834,2)</f>
        <v>Liikenneväylät investointimenot yhteensä</v>
      </c>
    </row>
    <row r="2008" spans="1:16" ht="18" x14ac:dyDescent="0.3">
      <c r="A2008" s="1" t="s">
        <v>87</v>
      </c>
      <c r="B2008" s="1" t="s">
        <v>305</v>
      </c>
      <c r="C2008" s="1">
        <v>8.5999999999999993E-2</v>
      </c>
      <c r="D2008" s="1">
        <v>0.13168084189558499</v>
      </c>
      <c r="E2008" s="1" t="s">
        <v>337</v>
      </c>
      <c r="F2008" s="3">
        <v>43</v>
      </c>
      <c r="G2008" s="3">
        <v>33</v>
      </c>
      <c r="H2008">
        <f>VLOOKUP(A2008,Taul1!A2:C834,3)</f>
        <v>1</v>
      </c>
      <c r="I2008" t="str">
        <f>VLOOKUP(A2008,Taul1!A2:C834,2)</f>
        <v>Alemman korkeakouluasteen tutkinnon suorittaneet, 20+ -vuotiaat miehet</v>
      </c>
      <c r="L2008" t="s">
        <v>1663</v>
      </c>
      <c r="M2008" t="str">
        <f t="shared" si="31"/>
        <v>43,33,0</v>
      </c>
      <c r="O2008">
        <f>VLOOKUP(B2008,Taul1!A2:C834,3)</f>
        <v>0</v>
      </c>
      <c r="P2008" t="str">
        <f>VLOOKUP(B2008,Taul1!A2:C834,2)</f>
        <v>Puistot ja yleiset alueet investointimenot yhteensä</v>
      </c>
    </row>
    <row r="2009" spans="1:16" ht="18" x14ac:dyDescent="0.3">
      <c r="A2009" s="1" t="s">
        <v>87</v>
      </c>
      <c r="B2009" s="1" t="s">
        <v>307</v>
      </c>
      <c r="C2009" s="1">
        <v>-8.2000000000000003E-2</v>
      </c>
      <c r="D2009" s="1">
        <v>0.14821455742734699</v>
      </c>
      <c r="E2009" s="1" t="s">
        <v>337</v>
      </c>
      <c r="F2009" s="3">
        <v>43</v>
      </c>
      <c r="G2009" s="3">
        <v>34</v>
      </c>
      <c r="H2009">
        <f>VLOOKUP(A2009,Taul1!A2:C834,3)</f>
        <v>1</v>
      </c>
      <c r="I2009" t="str">
        <f>VLOOKUP(A2009,Taul1!A2:C834,2)</f>
        <v>Alemman korkeakouluasteen tutkinnon suorittaneet, 20+ -vuotiaat miehet</v>
      </c>
      <c r="L2009" t="s">
        <v>1663</v>
      </c>
      <c r="M2009" t="str">
        <f t="shared" si="31"/>
        <v>43,34,-1</v>
      </c>
      <c r="O2009">
        <f>VLOOKUP(B2009,Taul1!A2:C834,3)</f>
        <v>0</v>
      </c>
      <c r="P2009" t="str">
        <f>VLOOKUP(B2009,Taul1!A2:C834,2)</f>
        <v>Palo- ja pelastustoiminta investointimenot yhteensä</v>
      </c>
    </row>
    <row r="2010" spans="1:16" ht="18" x14ac:dyDescent="0.3">
      <c r="A2010" s="1" t="s">
        <v>87</v>
      </c>
      <c r="B2010" s="1" t="s">
        <v>309</v>
      </c>
      <c r="C2010" s="1">
        <v>-4.7E-2</v>
      </c>
      <c r="D2010" s="1">
        <v>0.40761247506531401</v>
      </c>
      <c r="E2010" s="1" t="s">
        <v>337</v>
      </c>
      <c r="F2010" s="3">
        <v>43</v>
      </c>
      <c r="G2010" s="3">
        <v>35</v>
      </c>
      <c r="H2010">
        <f>VLOOKUP(A2010,Taul1!A2:C834,3)</f>
        <v>1</v>
      </c>
      <c r="I2010" t="str">
        <f>VLOOKUP(A2010,Taul1!A2:C834,2)</f>
        <v>Alemman korkeakouluasteen tutkinnon suorittaneet, 20+ -vuotiaat miehet</v>
      </c>
      <c r="L2010" t="s">
        <v>1663</v>
      </c>
      <c r="M2010" t="str">
        <f t="shared" si="31"/>
        <v>43,35,-1</v>
      </c>
      <c r="O2010">
        <f>VLOOKUP(B2010,Taul1!A2:C834,3)</f>
        <v>0</v>
      </c>
      <c r="P2010" t="str">
        <f>VLOOKUP(B2010,Taul1!A2:C834,2)</f>
        <v>Lomituspalvelut investointimenot yhteensä</v>
      </c>
    </row>
    <row r="2011" spans="1:16" ht="18" x14ac:dyDescent="0.3">
      <c r="A2011" s="1" t="s">
        <v>87</v>
      </c>
      <c r="B2011" s="1" t="s">
        <v>311</v>
      </c>
      <c r="C2011" s="1">
        <v>-8.2000000000000003E-2</v>
      </c>
      <c r="D2011" s="1">
        <v>0.15014386158589399</v>
      </c>
      <c r="E2011" s="1" t="s">
        <v>337</v>
      </c>
      <c r="F2011" s="3">
        <v>43</v>
      </c>
      <c r="G2011" s="3">
        <v>36</v>
      </c>
      <c r="H2011">
        <f>VLOOKUP(A2011,Taul1!A2:C834,3)</f>
        <v>1</v>
      </c>
      <c r="I2011" t="str">
        <f>VLOOKUP(A2011,Taul1!A2:C834,2)</f>
        <v>Alemman korkeakouluasteen tutkinnon suorittaneet, 20+ -vuotiaat miehet</v>
      </c>
      <c r="L2011" t="s">
        <v>1663</v>
      </c>
      <c r="M2011" t="str">
        <f t="shared" si="31"/>
        <v>43,36,-1</v>
      </c>
      <c r="O2011">
        <f>VLOOKUP(B2011,Taul1!A2:C834,3)</f>
        <v>0</v>
      </c>
      <c r="P2011" t="str">
        <f>VLOOKUP(B2011,Taul1!A2:C834,2)</f>
        <v>Tila- ja vuokrauspalvelut investointimenot yhteensä</v>
      </c>
    </row>
    <row r="2012" spans="1:16" ht="18" x14ac:dyDescent="0.3">
      <c r="A2012" s="1" t="s">
        <v>87</v>
      </c>
      <c r="B2012" s="1" t="s">
        <v>313</v>
      </c>
      <c r="C2012" s="1">
        <v>-2.8000000000000001E-2</v>
      </c>
      <c r="D2012" s="1">
        <v>0.62389273230162801</v>
      </c>
      <c r="E2012" s="1" t="s">
        <v>337</v>
      </c>
      <c r="F2012" s="3">
        <v>43</v>
      </c>
      <c r="G2012" s="3">
        <v>37</v>
      </c>
      <c r="H2012">
        <f>VLOOKUP(A2012,Taul1!A2:C834,3)</f>
        <v>1</v>
      </c>
      <c r="I2012" t="str">
        <f>VLOOKUP(A2012,Taul1!A2:C834,2)</f>
        <v>Alemman korkeakouluasteen tutkinnon suorittaneet, 20+ -vuotiaat miehet</v>
      </c>
      <c r="L2012" t="s">
        <v>1663</v>
      </c>
      <c r="M2012" t="str">
        <f t="shared" si="31"/>
        <v>43,37,-1</v>
      </c>
      <c r="O2012">
        <f>VLOOKUP(B2012,Taul1!A2:C834,3)</f>
        <v>0</v>
      </c>
      <c r="P2012" t="str">
        <f>VLOOKUP(B2012,Taul1!A2:C834,2)</f>
        <v>Tukipalvelut investointimenot yhteensä</v>
      </c>
    </row>
    <row r="2013" spans="1:16" ht="18" x14ac:dyDescent="0.3">
      <c r="A2013" s="1" t="s">
        <v>87</v>
      </c>
      <c r="B2013" s="1" t="s">
        <v>315</v>
      </c>
      <c r="C2013" s="1">
        <v>0.113</v>
      </c>
      <c r="D2013" s="1">
        <v>4.7268930255936099E-2</v>
      </c>
      <c r="E2013" s="1" t="s">
        <v>337</v>
      </c>
      <c r="F2013" s="3">
        <v>43</v>
      </c>
      <c r="G2013" s="3">
        <v>38</v>
      </c>
      <c r="H2013">
        <f>VLOOKUP(A2013,Taul1!A2:C834,3)</f>
        <v>1</v>
      </c>
      <c r="I2013" t="str">
        <f>VLOOKUP(A2013,Taul1!A2:C834,2)</f>
        <v>Alemman korkeakouluasteen tutkinnon suorittaneet, 20+ -vuotiaat miehet</v>
      </c>
      <c r="L2013" t="s">
        <v>1663</v>
      </c>
      <c r="M2013" t="str">
        <f t="shared" si="31"/>
        <v>43,38,1</v>
      </c>
      <c r="O2013">
        <f>VLOOKUP(B2013,Taul1!A2:C834,3)</f>
        <v>0</v>
      </c>
      <c r="P2013" t="str">
        <f>VLOOKUP(B2013,Taul1!A2:C834,2)</f>
        <v>Elinkeinoelämän edistäminen investointimenot yhteensä</v>
      </c>
    </row>
    <row r="2014" spans="1:16" ht="18" x14ac:dyDescent="0.3">
      <c r="A2014" s="1" t="s">
        <v>87</v>
      </c>
      <c r="B2014" s="1" t="s">
        <v>317</v>
      </c>
      <c r="C2014" s="1">
        <v>9.6000000000000002E-2</v>
      </c>
      <c r="D2014" s="1">
        <v>9.1387213265836806E-2</v>
      </c>
      <c r="E2014" s="1" t="s">
        <v>337</v>
      </c>
      <c r="F2014" s="3">
        <v>43</v>
      </c>
      <c r="G2014" s="3">
        <v>39</v>
      </c>
      <c r="H2014">
        <f>VLOOKUP(A2014,Taul1!A2:C834,3)</f>
        <v>1</v>
      </c>
      <c r="I2014" t="str">
        <f>VLOOKUP(A2014,Taul1!A2:C834,2)</f>
        <v>Alemman korkeakouluasteen tutkinnon suorittaneet, 20+ -vuotiaat miehet</v>
      </c>
      <c r="L2014" t="s">
        <v>1663</v>
      </c>
      <c r="M2014" t="str">
        <f t="shared" si="31"/>
        <v>43,39,0</v>
      </c>
      <c r="O2014">
        <f>VLOOKUP(B2014,Taul1!A2:C834,3)</f>
        <v>0</v>
      </c>
      <c r="P2014" t="str">
        <f>VLOOKUP(B2014,Taul1!A2:C834,2)</f>
        <v>Vesihuolto investointimenot yhteensä</v>
      </c>
    </row>
    <row r="2015" spans="1:16" ht="18" x14ac:dyDescent="0.3">
      <c r="A2015" s="1" t="s">
        <v>87</v>
      </c>
      <c r="B2015" s="1" t="s">
        <v>319</v>
      </c>
      <c r="C2015" s="1">
        <v>5.1999999999999998E-2</v>
      </c>
      <c r="D2015" s="1">
        <v>0.361304846291226</v>
      </c>
      <c r="E2015" s="1" t="s">
        <v>337</v>
      </c>
      <c r="F2015" s="3">
        <v>43</v>
      </c>
      <c r="G2015" s="3">
        <v>40</v>
      </c>
      <c r="H2015">
        <f>VLOOKUP(A2015,Taul1!A2:C834,3)</f>
        <v>1</v>
      </c>
      <c r="I2015" t="str">
        <f>VLOOKUP(A2015,Taul1!A2:C834,2)</f>
        <v>Alemman korkeakouluasteen tutkinnon suorittaneet, 20+ -vuotiaat miehet</v>
      </c>
      <c r="L2015" t="s">
        <v>1663</v>
      </c>
      <c r="M2015" t="str">
        <f t="shared" si="31"/>
        <v>43,40,0</v>
      </c>
      <c r="O2015">
        <f>VLOOKUP(B2015,Taul1!A2:C834,3)</f>
        <v>0</v>
      </c>
      <c r="P2015" t="str">
        <f>VLOOKUP(B2015,Taul1!A2:C834,2)</f>
        <v>Energiahuolto investointimenot yhteensä</v>
      </c>
    </row>
    <row r="2016" spans="1:16" ht="18" x14ac:dyDescent="0.3">
      <c r="A2016" s="1" t="s">
        <v>87</v>
      </c>
      <c r="B2016" s="1" t="s">
        <v>321</v>
      </c>
      <c r="C2016" s="1">
        <v>-0.04</v>
      </c>
      <c r="D2016" s="1">
        <v>0.48564978241851497</v>
      </c>
      <c r="E2016" s="1" t="s">
        <v>337</v>
      </c>
      <c r="F2016" s="3">
        <v>43</v>
      </c>
      <c r="G2016" s="3">
        <v>41</v>
      </c>
      <c r="H2016">
        <f>VLOOKUP(A2016,Taul1!A2:C834,3)</f>
        <v>1</v>
      </c>
      <c r="I2016" t="str">
        <f>VLOOKUP(A2016,Taul1!A2:C834,2)</f>
        <v>Alemman korkeakouluasteen tutkinnon suorittaneet, 20+ -vuotiaat miehet</v>
      </c>
      <c r="L2016" t="s">
        <v>1663</v>
      </c>
      <c r="M2016" t="str">
        <f t="shared" si="31"/>
        <v>43,41,-1</v>
      </c>
      <c r="O2016">
        <f>VLOOKUP(B2016,Taul1!A2:C834,3)</f>
        <v>0</v>
      </c>
      <c r="P2016" t="str">
        <f>VLOOKUP(B2016,Taul1!A2:C834,2)</f>
        <v>Jätehuolto investointimenot yhteensä</v>
      </c>
    </row>
    <row r="2017" spans="1:16" ht="18" x14ac:dyDescent="0.3">
      <c r="A2017" s="1" t="s">
        <v>87</v>
      </c>
      <c r="B2017" s="1" t="s">
        <v>323</v>
      </c>
      <c r="C2017" s="1">
        <v>-0.33800000000000002</v>
      </c>
      <c r="D2017" s="2">
        <v>1.02361896736624E-9</v>
      </c>
      <c r="E2017" s="1" t="s">
        <v>337</v>
      </c>
      <c r="F2017" s="3">
        <v>43</v>
      </c>
      <c r="G2017" s="3">
        <v>42</v>
      </c>
      <c r="H2017">
        <f>VLOOKUP(A2017,Taul1!A2:C834,3)</f>
        <v>1</v>
      </c>
      <c r="I2017" t="str">
        <f>VLOOKUP(A2017,Taul1!A2:C834,2)</f>
        <v>Alemman korkeakouluasteen tutkinnon suorittaneet, 20+ -vuotiaat miehet</v>
      </c>
      <c r="L2017" t="s">
        <v>1663</v>
      </c>
      <c r="M2017" t="str">
        <f t="shared" si="31"/>
        <v>43,42,-4</v>
      </c>
      <c r="O2017">
        <f>VLOOKUP(B2017,Taul1!A2:C834,3)</f>
        <v>0</v>
      </c>
      <c r="P2017" t="str">
        <f>VLOOKUP(B2017,Taul1!A2:C834,2)</f>
        <v>Joukkoliikenne investointimenot yhteensä</v>
      </c>
    </row>
    <row r="2018" spans="1:16" ht="18" x14ac:dyDescent="0.3">
      <c r="A2018" s="1" t="s">
        <v>87</v>
      </c>
      <c r="B2018" s="1" t="s">
        <v>325</v>
      </c>
      <c r="C2018" s="1">
        <v>-0.03</v>
      </c>
      <c r="D2018" s="1">
        <v>0.597731606010379</v>
      </c>
      <c r="E2018" s="1" t="s">
        <v>337</v>
      </c>
      <c r="F2018" s="3">
        <v>43</v>
      </c>
      <c r="G2018" s="3">
        <v>43</v>
      </c>
      <c r="H2018">
        <f>VLOOKUP(A2018,Taul1!A2:C834,3)</f>
        <v>1</v>
      </c>
      <c r="I2018" t="str">
        <f>VLOOKUP(A2018,Taul1!A2:C834,2)</f>
        <v>Alemman korkeakouluasteen tutkinnon suorittaneet, 20+ -vuotiaat miehet</v>
      </c>
      <c r="L2018" t="s">
        <v>1663</v>
      </c>
      <c r="M2018" t="str">
        <f t="shared" si="31"/>
        <v>43,43,-1</v>
      </c>
      <c r="O2018">
        <f>VLOOKUP(B2018,Taul1!A2:C834,3)</f>
        <v>0</v>
      </c>
      <c r="P2018" t="str">
        <f>VLOOKUP(B2018,Taul1!A2:C834,2)</f>
        <v>Satamatoiminta investointimenot yhteensä</v>
      </c>
    </row>
    <row r="2019" spans="1:16" ht="18" x14ac:dyDescent="0.3">
      <c r="A2019" s="1" t="s">
        <v>87</v>
      </c>
      <c r="B2019" s="1" t="s">
        <v>327</v>
      </c>
      <c r="C2019" s="1">
        <v>0.1</v>
      </c>
      <c r="D2019" s="1">
        <v>7.8280083346291204E-2</v>
      </c>
      <c r="E2019" s="1" t="s">
        <v>337</v>
      </c>
      <c r="F2019" s="3">
        <v>43</v>
      </c>
      <c r="G2019" s="3">
        <v>44</v>
      </c>
      <c r="H2019">
        <f>VLOOKUP(A2019,Taul1!A2:C834,3)</f>
        <v>1</v>
      </c>
      <c r="I2019" t="str">
        <f>VLOOKUP(A2019,Taul1!A2:C834,2)</f>
        <v>Alemman korkeakouluasteen tutkinnon suorittaneet, 20+ -vuotiaat miehet</v>
      </c>
      <c r="L2019" t="s">
        <v>1663</v>
      </c>
      <c r="M2019" t="str">
        <f t="shared" si="31"/>
        <v>43,44,1</v>
      </c>
      <c r="O2019">
        <f>VLOOKUP(B2019,Taul1!A2:C834,3)</f>
        <v>0</v>
      </c>
      <c r="P2019" t="str">
        <f>VLOOKUP(B2019,Taul1!A2:C834,2)</f>
        <v>Maa- ja metsätilat investointimenot yhteensä</v>
      </c>
    </row>
    <row r="2020" spans="1:16" ht="18" x14ac:dyDescent="0.3">
      <c r="A2020" s="1" t="s">
        <v>87</v>
      </c>
      <c r="B2020" s="1" t="s">
        <v>329</v>
      </c>
      <c r="C2020" s="1">
        <v>0.13600000000000001</v>
      </c>
      <c r="D2020" s="1">
        <v>1.6709594793551202E-2</v>
      </c>
      <c r="E2020" s="1" t="s">
        <v>337</v>
      </c>
      <c r="F2020" s="3">
        <v>43</v>
      </c>
      <c r="G2020" s="3">
        <v>45</v>
      </c>
      <c r="H2020">
        <f>VLOOKUP(A2020,Taul1!A2:C834,3)</f>
        <v>1</v>
      </c>
      <c r="I2020" t="str">
        <f>VLOOKUP(A2020,Taul1!A2:C834,2)</f>
        <v>Alemman korkeakouluasteen tutkinnon suorittaneet, 20+ -vuotiaat miehet</v>
      </c>
      <c r="L2020" t="s">
        <v>1663</v>
      </c>
      <c r="M2020" t="str">
        <f t="shared" si="31"/>
        <v>43,45,1</v>
      </c>
      <c r="O2020">
        <f>VLOOKUP(B2020,Taul1!A2:C834,3)</f>
        <v>0</v>
      </c>
      <c r="P2020" t="str">
        <f>VLOOKUP(B2020,Taul1!A2:C834,2)</f>
        <v>Muu toiminta investointimenot yhteensä</v>
      </c>
    </row>
    <row r="2021" spans="1:16" ht="18" x14ac:dyDescent="0.3">
      <c r="A2021" s="1" t="s">
        <v>87</v>
      </c>
      <c r="B2021" s="1" t="s">
        <v>331</v>
      </c>
      <c r="C2021" s="1">
        <v>0.32200000000000001</v>
      </c>
      <c r="D2021" s="2">
        <v>6.3612418665925896E-9</v>
      </c>
      <c r="E2021" s="1" t="s">
        <v>337</v>
      </c>
      <c r="F2021" s="3">
        <v>43</v>
      </c>
      <c r="G2021" s="3">
        <v>46</v>
      </c>
      <c r="H2021">
        <f>VLOOKUP(A2021,Taul1!A2:C834,3)</f>
        <v>1</v>
      </c>
      <c r="I2021" t="str">
        <f>VLOOKUP(A2021,Taul1!A2:C834,2)</f>
        <v>Alemman korkeakouluasteen tutkinnon suorittaneet, 20+ -vuotiaat miehet</v>
      </c>
      <c r="L2021" t="s">
        <v>1663</v>
      </c>
      <c r="M2021" t="str">
        <f t="shared" si="31"/>
        <v>43,46,3</v>
      </c>
      <c r="O2021">
        <f>VLOOKUP(B2021,Taul1!A2:C834,3)</f>
        <v>0</v>
      </c>
      <c r="P2021" t="str">
        <f>VLOOKUP(B2021,Taul1!A2:C834,2)</f>
        <v>Investoinnit yhteensä  investointimenot yhteensä</v>
      </c>
    </row>
    <row r="2022" spans="1:16" ht="18" x14ac:dyDescent="0.3">
      <c r="A2022" s="1" t="s">
        <v>87</v>
      </c>
      <c r="B2022" s="1" t="s">
        <v>117</v>
      </c>
      <c r="C2022" s="1">
        <v>-0.13200000000000001</v>
      </c>
      <c r="D2022" s="1">
        <v>1.9829905019214101E-2</v>
      </c>
      <c r="E2022" s="1" t="s">
        <v>337</v>
      </c>
      <c r="F2022" s="3">
        <v>43</v>
      </c>
      <c r="G2022" s="3">
        <v>47</v>
      </c>
      <c r="H2022">
        <f>VLOOKUP(A2022,Taul1!A2:C834,3)</f>
        <v>1</v>
      </c>
      <c r="I2022" t="str">
        <f>VLOOKUP(A2022,Taul1!A2:C834,2)</f>
        <v>Alemman korkeakouluasteen tutkinnon suorittaneet, 20+ -vuotiaat miehet</v>
      </c>
      <c r="L2022" t="s">
        <v>1663</v>
      </c>
      <c r="M2022" t="str">
        <f t="shared" si="31"/>
        <v>43,47,-2</v>
      </c>
      <c r="O2022">
        <f>VLOOKUP(B2022,Taul1!A2:C834,3)</f>
        <v>0</v>
      </c>
      <c r="P2022" t="str">
        <f>VLOOKUP(B2022,Taul1!A2:C834,2)</f>
        <v>Taloudellinen huoltosuhde</v>
      </c>
    </row>
    <row r="2023" spans="1:16" ht="18" x14ac:dyDescent="0.3">
      <c r="A2023" s="1" t="s">
        <v>89</v>
      </c>
      <c r="B2023" s="1" t="s">
        <v>241</v>
      </c>
      <c r="C2023" s="1">
        <v>-2.8000000000000001E-2</v>
      </c>
      <c r="D2023" s="1">
        <v>0.61963399414497999</v>
      </c>
      <c r="E2023" s="1" t="s">
        <v>337</v>
      </c>
      <c r="F2023" s="3">
        <v>44</v>
      </c>
      <c r="G2023" s="3">
        <v>1</v>
      </c>
      <c r="H2023">
        <f>VLOOKUP(A2023,Taul1!A2:C834,3)</f>
        <v>1</v>
      </c>
      <c r="I2023" t="str">
        <f>VLOOKUP(A2023,Taul1!A2:C834,2)</f>
        <v>Alemman korkeakouluasteen tutkinno suorittaneet, 20+ -vuotiaat naiset</v>
      </c>
      <c r="L2023" t="s">
        <v>1663</v>
      </c>
      <c r="M2023" t="str">
        <f t="shared" si="31"/>
        <v>44,1,-1</v>
      </c>
      <c r="O2023">
        <f>VLOOKUP(B2023,Taul1!A2:C834,3)</f>
        <v>0</v>
      </c>
      <c r="P2023" t="str">
        <f>VLOOKUP(B2023,Taul1!A2:C834,2)</f>
        <v>Yleishallinto investointimenot yhteensä</v>
      </c>
    </row>
    <row r="2024" spans="1:16" ht="18" x14ac:dyDescent="0.3">
      <c r="A2024" s="1" t="s">
        <v>89</v>
      </c>
      <c r="B2024" s="1" t="s">
        <v>243</v>
      </c>
      <c r="C2024" s="1">
        <v>-0.27</v>
      </c>
      <c r="D2024" s="1">
        <v>1.4157561217809E-6</v>
      </c>
      <c r="E2024" s="1" t="s">
        <v>337</v>
      </c>
      <c r="F2024" s="3">
        <v>44</v>
      </c>
      <c r="G2024" s="3">
        <v>2</v>
      </c>
      <c r="H2024">
        <f>VLOOKUP(A2024,Taul1!A2:C834,3)</f>
        <v>1</v>
      </c>
      <c r="I2024" t="str">
        <f>VLOOKUP(A2024,Taul1!A2:C834,2)</f>
        <v>Alemman korkeakouluasteen tutkinno suorittaneet, 20+ -vuotiaat naiset</v>
      </c>
      <c r="L2024" t="s">
        <v>1663</v>
      </c>
      <c r="M2024" t="str">
        <f t="shared" si="31"/>
        <v>44,2,-3</v>
      </c>
      <c r="O2024">
        <f>VLOOKUP(B2024,Taul1!A2:C834,3)</f>
        <v>0</v>
      </c>
      <c r="P2024" t="str">
        <f>VLOOKUP(B2024,Taul1!A2:C834,2)</f>
        <v>Lasten ja perheiden palvelut investointimenot yhteensä</v>
      </c>
    </row>
    <row r="2025" spans="1:16" ht="18" x14ac:dyDescent="0.3">
      <c r="A2025" s="1" t="s">
        <v>89</v>
      </c>
      <c r="B2025" s="1" t="s">
        <v>245</v>
      </c>
      <c r="C2025" s="1">
        <v>-3.6999999999999998E-2</v>
      </c>
      <c r="D2025" s="1">
        <v>0.51288312928739599</v>
      </c>
      <c r="E2025" s="1" t="s">
        <v>337</v>
      </c>
      <c r="F2025" s="3">
        <v>44</v>
      </c>
      <c r="G2025" s="3">
        <v>3</v>
      </c>
      <c r="H2025">
        <f>VLOOKUP(A2025,Taul1!A2:C834,3)</f>
        <v>1</v>
      </c>
      <c r="I2025" t="str">
        <f>VLOOKUP(A2025,Taul1!A2:C834,2)</f>
        <v>Alemman korkeakouluasteen tutkinno suorittaneet, 20+ -vuotiaat naiset</v>
      </c>
      <c r="L2025" t="s">
        <v>1663</v>
      </c>
      <c r="M2025" t="str">
        <f t="shared" si="31"/>
        <v>44,3,-1</v>
      </c>
      <c r="O2025">
        <f>VLOOKUP(B2025,Taul1!A2:C834,3)</f>
        <v>0</v>
      </c>
      <c r="P2025" t="str">
        <f>VLOOKUP(B2025,Taul1!A2:C834,2)</f>
        <v>Ikääntyneiden palvelut investointimenot yhteensä</v>
      </c>
    </row>
    <row r="2026" spans="1:16" ht="18" x14ac:dyDescent="0.3">
      <c r="A2026" s="1" t="s">
        <v>89</v>
      </c>
      <c r="B2026" s="1" t="s">
        <v>247</v>
      </c>
      <c r="C2026" s="1">
        <v>-0.161</v>
      </c>
      <c r="D2026" s="1">
        <v>4.4456699651600397E-3</v>
      </c>
      <c r="E2026" s="1" t="s">
        <v>337</v>
      </c>
      <c r="F2026" s="3">
        <v>44</v>
      </c>
      <c r="G2026" s="3">
        <v>4</v>
      </c>
      <c r="H2026">
        <f>VLOOKUP(A2026,Taul1!A2:C834,3)</f>
        <v>1</v>
      </c>
      <c r="I2026" t="str">
        <f>VLOOKUP(A2026,Taul1!A2:C834,2)</f>
        <v>Alemman korkeakouluasteen tutkinno suorittaneet, 20+ -vuotiaat naiset</v>
      </c>
      <c r="L2026" t="s">
        <v>1663</v>
      </c>
      <c r="M2026" t="str">
        <f t="shared" si="31"/>
        <v>44,4,-2</v>
      </c>
      <c r="O2026">
        <f>VLOOKUP(B2026,Taul1!A2:C834,3)</f>
        <v>0</v>
      </c>
      <c r="P2026" t="str">
        <f>VLOOKUP(B2026,Taul1!A2:C834,2)</f>
        <v>Vammaisten palvelut investointimenot yhteensä</v>
      </c>
    </row>
    <row r="2027" spans="1:16" ht="18" x14ac:dyDescent="0.3">
      <c r="A2027" s="1" t="s">
        <v>89</v>
      </c>
      <c r="B2027" s="1" t="s">
        <v>249</v>
      </c>
      <c r="C2027" s="1">
        <v>-0.11899999999999999</v>
      </c>
      <c r="D2027" s="1">
        <v>3.6866951228083297E-2</v>
      </c>
      <c r="E2027" s="1" t="s">
        <v>337</v>
      </c>
      <c r="F2027" s="3">
        <v>44</v>
      </c>
      <c r="G2027" s="3">
        <v>5</v>
      </c>
      <c r="H2027">
        <f>VLOOKUP(A2027,Taul1!A2:C834,3)</f>
        <v>1</v>
      </c>
      <c r="I2027" t="str">
        <f>VLOOKUP(A2027,Taul1!A2:C834,2)</f>
        <v>Alemman korkeakouluasteen tutkinno suorittaneet, 20+ -vuotiaat naiset</v>
      </c>
      <c r="L2027" t="s">
        <v>1663</v>
      </c>
      <c r="M2027" t="str">
        <f t="shared" si="31"/>
        <v>44,5,-2</v>
      </c>
      <c r="O2027">
        <f>VLOOKUP(B2027,Taul1!A2:C834,3)</f>
        <v>0</v>
      </c>
      <c r="P2027" t="str">
        <f>VLOOKUP(B2027,Taul1!A2:C834,2)</f>
        <v>Kotihoito investointimenot yhteensä</v>
      </c>
    </row>
    <row r="2028" spans="1:16" ht="18" x14ac:dyDescent="0.3">
      <c r="A2028" s="1" t="s">
        <v>89</v>
      </c>
      <c r="B2028" s="1" t="s">
        <v>251</v>
      </c>
      <c r="C2028" s="1">
        <v>-6.6000000000000003E-2</v>
      </c>
      <c r="D2028" s="1">
        <v>0.247283671948796</v>
      </c>
      <c r="E2028" s="1" t="s">
        <v>337</v>
      </c>
      <c r="F2028" s="3">
        <v>44</v>
      </c>
      <c r="G2028" s="3">
        <v>6</v>
      </c>
      <c r="H2028">
        <f>VLOOKUP(A2028,Taul1!A2:C834,3)</f>
        <v>1</v>
      </c>
      <c r="I2028" t="str">
        <f>VLOOKUP(A2028,Taul1!A2:C834,2)</f>
        <v>Alemman korkeakouluasteen tutkinno suorittaneet, 20+ -vuotiaat naiset</v>
      </c>
      <c r="L2028" t="s">
        <v>1663</v>
      </c>
      <c r="M2028" t="str">
        <f t="shared" si="31"/>
        <v>44,6,-1</v>
      </c>
      <c r="O2028">
        <f>VLOOKUP(B2028,Taul1!A2:C834,3)</f>
        <v>0</v>
      </c>
      <c r="P2028" t="str">
        <f>VLOOKUP(B2028,Taul1!A2:C834,2)</f>
        <v>Työllistymistä tukevat palvelut investointimenot yhteensä</v>
      </c>
    </row>
    <row r="2029" spans="1:16" ht="18" x14ac:dyDescent="0.3">
      <c r="A2029" s="1" t="s">
        <v>89</v>
      </c>
      <c r="B2029" s="1" t="s">
        <v>253</v>
      </c>
      <c r="C2029" s="1">
        <v>-0.223</v>
      </c>
      <c r="D2029" s="1">
        <v>7.3624251250126104E-5</v>
      </c>
      <c r="E2029" s="1" t="s">
        <v>337</v>
      </c>
      <c r="F2029" s="3">
        <v>44</v>
      </c>
      <c r="G2029" s="3">
        <v>7</v>
      </c>
      <c r="H2029">
        <f>VLOOKUP(A2029,Taul1!A2:C834,3)</f>
        <v>1</v>
      </c>
      <c r="I2029" t="str">
        <f>VLOOKUP(A2029,Taul1!A2:C834,2)</f>
        <v>Alemman korkeakouluasteen tutkinno suorittaneet, 20+ -vuotiaat naiset</v>
      </c>
      <c r="L2029" t="s">
        <v>1663</v>
      </c>
      <c r="M2029" t="str">
        <f t="shared" si="31"/>
        <v>44,7,-3</v>
      </c>
      <c r="O2029">
        <f>VLOOKUP(B2029,Taul1!A2:C834,3)</f>
        <v>0</v>
      </c>
      <c r="P2029" t="str">
        <f>VLOOKUP(B2029,Taul1!A2:C834,2)</f>
        <v>Päihdehuollon erityispalvelut investointimenot yhteensä</v>
      </c>
    </row>
    <row r="2030" spans="1:16" ht="18" x14ac:dyDescent="0.3">
      <c r="A2030" s="1" t="s">
        <v>89</v>
      </c>
      <c r="B2030" s="1" t="s">
        <v>255</v>
      </c>
      <c r="C2030" s="1">
        <v>-0.128</v>
      </c>
      <c r="D2030" s="1">
        <v>2.37281467451326E-2</v>
      </c>
      <c r="E2030" s="1" t="s">
        <v>337</v>
      </c>
      <c r="F2030" s="3">
        <v>44</v>
      </c>
      <c r="G2030" s="3">
        <v>8</v>
      </c>
      <c r="H2030">
        <f>VLOOKUP(A2030,Taul1!A2:C834,3)</f>
        <v>1</v>
      </c>
      <c r="I2030" t="str">
        <f>VLOOKUP(A2030,Taul1!A2:C834,2)</f>
        <v>Alemman korkeakouluasteen tutkinno suorittaneet, 20+ -vuotiaat naiset</v>
      </c>
      <c r="L2030" t="s">
        <v>1663</v>
      </c>
      <c r="M2030" t="str">
        <f t="shared" si="31"/>
        <v>44,8,-2</v>
      </c>
      <c r="O2030">
        <f>VLOOKUP(B2030,Taul1!A2:C834,3)</f>
        <v>0</v>
      </c>
      <c r="P2030" t="str">
        <f>VLOOKUP(B2030,Taul1!A2:C834,2)</f>
        <v>Perusterveydenhuolto investointimenot yhteensä</v>
      </c>
    </row>
    <row r="2031" spans="1:16" ht="18" x14ac:dyDescent="0.3">
      <c r="A2031" s="1" t="s">
        <v>89</v>
      </c>
      <c r="B2031" s="1" t="s">
        <v>257</v>
      </c>
      <c r="C2031" s="1">
        <v>-0.219</v>
      </c>
      <c r="D2031" s="1">
        <v>9.8844806001308004E-5</v>
      </c>
      <c r="E2031" s="1" t="s">
        <v>337</v>
      </c>
      <c r="F2031" s="3">
        <v>44</v>
      </c>
      <c r="G2031" s="3">
        <v>9</v>
      </c>
      <c r="H2031">
        <f>VLOOKUP(A2031,Taul1!A2:C834,3)</f>
        <v>1</v>
      </c>
      <c r="I2031" t="str">
        <f>VLOOKUP(A2031,Taul1!A2:C834,2)</f>
        <v>Alemman korkeakouluasteen tutkinno suorittaneet, 20+ -vuotiaat naiset</v>
      </c>
      <c r="L2031" t="s">
        <v>1663</v>
      </c>
      <c r="M2031" t="str">
        <f t="shared" si="31"/>
        <v>44,9,-3</v>
      </c>
      <c r="O2031">
        <f>VLOOKUP(B2031,Taul1!A2:C834,3)</f>
        <v>0</v>
      </c>
      <c r="P2031" t="str">
        <f>VLOOKUP(B2031,Taul1!A2:C834,2)</f>
        <v>Erikoissairaanhoito investointimenot yhteensä</v>
      </c>
    </row>
    <row r="2032" spans="1:16" ht="18" x14ac:dyDescent="0.3">
      <c r="A2032" s="1" t="s">
        <v>89</v>
      </c>
      <c r="B2032" s="1" t="s">
        <v>259</v>
      </c>
      <c r="C2032" s="1">
        <v>-0.13800000000000001</v>
      </c>
      <c r="D2032" s="1">
        <v>1.51457255248488E-2</v>
      </c>
      <c r="E2032" s="1" t="s">
        <v>337</v>
      </c>
      <c r="F2032" s="3">
        <v>44</v>
      </c>
      <c r="G2032" s="3">
        <v>10</v>
      </c>
      <c r="H2032">
        <f>VLOOKUP(A2032,Taul1!A2:C834,3)</f>
        <v>1</v>
      </c>
      <c r="I2032" t="str">
        <f>VLOOKUP(A2032,Taul1!A2:C834,2)</f>
        <v>Alemman korkeakouluasteen tutkinno suorittaneet, 20+ -vuotiaat naiset</v>
      </c>
      <c r="L2032" t="s">
        <v>1663</v>
      </c>
      <c r="M2032" t="str">
        <f t="shared" si="31"/>
        <v>44,10,-2</v>
      </c>
      <c r="O2032">
        <f>VLOOKUP(B2032,Taul1!A2:C834,3)</f>
        <v>0</v>
      </c>
      <c r="P2032" t="str">
        <f>VLOOKUP(B2032,Taul1!A2:C834,2)</f>
        <v>Ympäristöterveydenhuolto investointimenot yhteensä</v>
      </c>
    </row>
    <row r="2033" spans="1:16" ht="18" x14ac:dyDescent="0.3">
      <c r="A2033" s="1" t="s">
        <v>89</v>
      </c>
      <c r="B2033" s="1" t="s">
        <v>261</v>
      </c>
      <c r="C2033" s="1">
        <v>-0.16</v>
      </c>
      <c r="D2033" s="1">
        <v>4.6394633116478802E-3</v>
      </c>
      <c r="E2033" s="1" t="s">
        <v>337</v>
      </c>
      <c r="F2033" s="3">
        <v>44</v>
      </c>
      <c r="G2033" s="3">
        <v>11</v>
      </c>
      <c r="H2033">
        <f>VLOOKUP(A2033,Taul1!A2:C834,3)</f>
        <v>1</v>
      </c>
      <c r="I2033" t="str">
        <f>VLOOKUP(A2033,Taul1!A2:C834,2)</f>
        <v>Alemman korkeakouluasteen tutkinno suorittaneet, 20+ -vuotiaat naiset</v>
      </c>
      <c r="L2033" t="s">
        <v>1663</v>
      </c>
      <c r="M2033" t="str">
        <f t="shared" si="31"/>
        <v>44,11,-2</v>
      </c>
      <c r="O2033">
        <f>VLOOKUP(B2033,Taul1!A2:C834,3)</f>
        <v>0</v>
      </c>
      <c r="P2033" t="str">
        <f>VLOOKUP(B2033,Taul1!A2:C834,2)</f>
        <v>Muu sosiaali- ja terveystoiminta investointimenot yhteensä</v>
      </c>
    </row>
    <row r="2034" spans="1:16" ht="18" x14ac:dyDescent="0.3">
      <c r="A2034" s="1" t="s">
        <v>89</v>
      </c>
      <c r="B2034" s="1" t="s">
        <v>263</v>
      </c>
      <c r="C2034" s="1">
        <v>-5.8000000000000003E-2</v>
      </c>
      <c r="D2034" s="1">
        <v>0.30494832054461901</v>
      </c>
      <c r="E2034" s="1" t="s">
        <v>337</v>
      </c>
      <c r="F2034" s="3">
        <v>44</v>
      </c>
      <c r="G2034" s="3">
        <v>12</v>
      </c>
      <c r="H2034">
        <f>VLOOKUP(A2034,Taul1!A2:C834,3)</f>
        <v>1</v>
      </c>
      <c r="I2034" t="str">
        <f>VLOOKUP(A2034,Taul1!A2:C834,2)</f>
        <v>Alemman korkeakouluasteen tutkinno suorittaneet, 20+ -vuotiaat naiset</v>
      </c>
      <c r="L2034" t="s">
        <v>1663</v>
      </c>
      <c r="M2034" t="str">
        <f t="shared" si="31"/>
        <v>44,12,-1</v>
      </c>
      <c r="O2034">
        <f>VLOOKUP(B2034,Taul1!A2:C834,3)</f>
        <v>0</v>
      </c>
      <c r="P2034" t="str">
        <f>VLOOKUP(B2034,Taul1!A2:C834,2)</f>
        <v>Sosiaali- ja terveystoiminta yhteensä investointimenot yhteensä</v>
      </c>
    </row>
    <row r="2035" spans="1:16" ht="18" x14ac:dyDescent="0.3">
      <c r="A2035" s="1" t="s">
        <v>89</v>
      </c>
      <c r="B2035" s="1" t="s">
        <v>265</v>
      </c>
      <c r="C2035" s="1">
        <v>3.5000000000000003E-2</v>
      </c>
      <c r="D2035" s="1">
        <v>0.54050615274670999</v>
      </c>
      <c r="E2035" s="1" t="s">
        <v>337</v>
      </c>
      <c r="F2035" s="3">
        <v>44</v>
      </c>
      <c r="G2035" s="3">
        <v>13</v>
      </c>
      <c r="H2035">
        <f>VLOOKUP(A2035,Taul1!A2:C834,3)</f>
        <v>1</v>
      </c>
      <c r="I2035" t="str">
        <f>VLOOKUP(A2035,Taul1!A2:C834,2)</f>
        <v>Alemman korkeakouluasteen tutkinno suorittaneet, 20+ -vuotiaat naiset</v>
      </c>
      <c r="L2035" t="s">
        <v>1663</v>
      </c>
      <c r="M2035" t="str">
        <f t="shared" si="31"/>
        <v>44,13,0</v>
      </c>
      <c r="O2035">
        <f>VLOOKUP(B2035,Taul1!A2:C834,3)</f>
        <v>0</v>
      </c>
      <c r="P2035" t="str">
        <f>VLOOKUP(B2035,Taul1!A2:C834,2)</f>
        <v>Varhaiskasvatus investointimenot yhteensä</v>
      </c>
    </row>
    <row r="2036" spans="1:16" ht="18" x14ac:dyDescent="0.3">
      <c r="A2036" s="1" t="s">
        <v>89</v>
      </c>
      <c r="B2036" s="1" t="s">
        <v>267</v>
      </c>
      <c r="C2036" s="1">
        <v>-0.14299999999999999</v>
      </c>
      <c r="D2036" s="1">
        <v>1.1768216243169E-2</v>
      </c>
      <c r="E2036" s="1" t="s">
        <v>337</v>
      </c>
      <c r="F2036" s="3">
        <v>44</v>
      </c>
      <c r="G2036" s="3">
        <v>14</v>
      </c>
      <c r="H2036">
        <f>VLOOKUP(A2036,Taul1!A2:C834,3)</f>
        <v>1</v>
      </c>
      <c r="I2036" t="str">
        <f>VLOOKUP(A2036,Taul1!A2:C834,2)</f>
        <v>Alemman korkeakouluasteen tutkinno suorittaneet, 20+ -vuotiaat naiset</v>
      </c>
      <c r="L2036" t="s">
        <v>1663</v>
      </c>
      <c r="M2036" t="str">
        <f t="shared" si="31"/>
        <v>44,14,-2</v>
      </c>
      <c r="O2036">
        <f>VLOOKUP(B2036,Taul1!A2:C834,3)</f>
        <v>0</v>
      </c>
      <c r="P2036" t="str">
        <f>VLOOKUP(B2036,Taul1!A2:C834,2)</f>
        <v>Esiopetus investointimenot yhteensä</v>
      </c>
    </row>
    <row r="2037" spans="1:16" ht="18" x14ac:dyDescent="0.3">
      <c r="A2037" s="1" t="s">
        <v>89</v>
      </c>
      <c r="B2037" s="1" t="s">
        <v>269</v>
      </c>
      <c r="C2037" s="1">
        <v>0.26500000000000001</v>
      </c>
      <c r="D2037" s="1">
        <v>2.2763498691569201E-6</v>
      </c>
      <c r="E2037" s="1" t="s">
        <v>337</v>
      </c>
      <c r="F2037" s="3">
        <v>44</v>
      </c>
      <c r="G2037" s="3">
        <v>15</v>
      </c>
      <c r="H2037">
        <f>VLOOKUP(A2037,Taul1!A2:C834,3)</f>
        <v>1</v>
      </c>
      <c r="I2037" t="str">
        <f>VLOOKUP(A2037,Taul1!A2:C834,2)</f>
        <v>Alemman korkeakouluasteen tutkinno suorittaneet, 20+ -vuotiaat naiset</v>
      </c>
      <c r="L2037" t="s">
        <v>1663</v>
      </c>
      <c r="M2037" t="str">
        <f t="shared" si="31"/>
        <v>44,15,2</v>
      </c>
      <c r="O2037">
        <f>VLOOKUP(B2037,Taul1!A2:C834,3)</f>
        <v>0</v>
      </c>
      <c r="P2037" t="str">
        <f>VLOOKUP(B2037,Taul1!A2:C834,2)</f>
        <v>Perusopetus investointimenot yhteensä</v>
      </c>
    </row>
    <row r="2038" spans="1:16" ht="18" x14ac:dyDescent="0.3">
      <c r="A2038" s="1" t="s">
        <v>89</v>
      </c>
      <c r="B2038" s="1" t="s">
        <v>271</v>
      </c>
      <c r="C2038" s="1">
        <v>-0.246</v>
      </c>
      <c r="D2038" s="1">
        <v>1.18986988214553E-5</v>
      </c>
      <c r="E2038" s="1" t="s">
        <v>337</v>
      </c>
      <c r="F2038" s="3">
        <v>44</v>
      </c>
      <c r="G2038" s="3">
        <v>16</v>
      </c>
      <c r="H2038">
        <f>VLOOKUP(A2038,Taul1!A2:C834,3)</f>
        <v>1</v>
      </c>
      <c r="I2038" t="str">
        <f>VLOOKUP(A2038,Taul1!A2:C834,2)</f>
        <v>Alemman korkeakouluasteen tutkinno suorittaneet, 20+ -vuotiaat naiset</v>
      </c>
      <c r="L2038" t="s">
        <v>1663</v>
      </c>
      <c r="M2038" t="str">
        <f t="shared" si="31"/>
        <v>44,16,-3</v>
      </c>
      <c r="O2038">
        <f>VLOOKUP(B2038,Taul1!A2:C834,3)</f>
        <v>0</v>
      </c>
      <c r="P2038" t="str">
        <f>VLOOKUP(B2038,Taul1!A2:C834,2)</f>
        <v>Lukiokoulutus investointimenot yhteensä</v>
      </c>
    </row>
    <row r="2039" spans="1:16" ht="18" x14ac:dyDescent="0.3">
      <c r="A2039" s="1" t="s">
        <v>89</v>
      </c>
      <c r="B2039" s="1" t="s">
        <v>273</v>
      </c>
      <c r="C2039" s="1">
        <v>-0.22800000000000001</v>
      </c>
      <c r="D2039" s="1">
        <v>4.95390063839362E-5</v>
      </c>
      <c r="E2039" s="1" t="s">
        <v>337</v>
      </c>
      <c r="F2039" s="3">
        <v>44</v>
      </c>
      <c r="G2039" s="3">
        <v>17</v>
      </c>
      <c r="H2039">
        <f>VLOOKUP(A2039,Taul1!A2:C834,3)</f>
        <v>1</v>
      </c>
      <c r="I2039" t="str">
        <f>VLOOKUP(A2039,Taul1!A2:C834,2)</f>
        <v>Alemman korkeakouluasteen tutkinno suorittaneet, 20+ -vuotiaat naiset</v>
      </c>
      <c r="L2039" t="s">
        <v>1663</v>
      </c>
      <c r="M2039" t="str">
        <f t="shared" si="31"/>
        <v>44,17,-3</v>
      </c>
      <c r="O2039">
        <f>VLOOKUP(B2039,Taul1!A2:C834,3)</f>
        <v>0</v>
      </c>
      <c r="P2039" t="str">
        <f>VLOOKUP(B2039,Taul1!A2:C834,2)</f>
        <v>Ammatillinen koulutus investointimenot yhteensä</v>
      </c>
    </row>
    <row r="2040" spans="1:16" ht="18" x14ac:dyDescent="0.3">
      <c r="A2040" s="1" t="s">
        <v>89</v>
      </c>
      <c r="B2040" s="1" t="s">
        <v>275</v>
      </c>
      <c r="C2040" s="1">
        <v>-0.216</v>
      </c>
      <c r="D2040" s="1">
        <v>1.2362833884160799E-4</v>
      </c>
      <c r="E2040" s="1" t="s">
        <v>337</v>
      </c>
      <c r="F2040" s="3">
        <v>44</v>
      </c>
      <c r="G2040" s="3">
        <v>18</v>
      </c>
      <c r="H2040">
        <f>VLOOKUP(A2040,Taul1!A2:C834,3)</f>
        <v>1</v>
      </c>
      <c r="I2040" t="str">
        <f>VLOOKUP(A2040,Taul1!A2:C834,2)</f>
        <v>Alemman korkeakouluasteen tutkinno suorittaneet, 20+ -vuotiaat naiset</v>
      </c>
      <c r="L2040" t="s">
        <v>1663</v>
      </c>
      <c r="M2040" t="str">
        <f t="shared" si="31"/>
        <v>44,18,-3</v>
      </c>
      <c r="O2040">
        <f>VLOOKUP(B2040,Taul1!A2:C834,3)</f>
        <v>0</v>
      </c>
      <c r="P2040" t="str">
        <f>VLOOKUP(B2040,Taul1!A2:C834,2)</f>
        <v>Kansalaisopistojen vapaa sivistystyö investointimenot yhteensä</v>
      </c>
    </row>
    <row r="2041" spans="1:16" ht="18" x14ac:dyDescent="0.3">
      <c r="A2041" s="1" t="s">
        <v>89</v>
      </c>
      <c r="B2041" s="1" t="s">
        <v>277</v>
      </c>
      <c r="C2041" s="1">
        <v>-0.19800000000000001</v>
      </c>
      <c r="D2041" s="1">
        <v>4.5304744180529801E-4</v>
      </c>
      <c r="E2041" s="1" t="s">
        <v>337</v>
      </c>
      <c r="F2041" s="3">
        <v>44</v>
      </c>
      <c r="G2041" s="3">
        <v>19</v>
      </c>
      <c r="H2041">
        <f>VLOOKUP(A2041,Taul1!A2:C834,3)</f>
        <v>1</v>
      </c>
      <c r="I2041" t="str">
        <f>VLOOKUP(A2041,Taul1!A2:C834,2)</f>
        <v>Alemman korkeakouluasteen tutkinno suorittaneet, 20+ -vuotiaat naiset</v>
      </c>
      <c r="L2041" t="s">
        <v>1663</v>
      </c>
      <c r="M2041" t="str">
        <f t="shared" si="31"/>
        <v>44,19,-2</v>
      </c>
      <c r="O2041">
        <f>VLOOKUP(B2041,Taul1!A2:C834,3)</f>
        <v>0</v>
      </c>
      <c r="P2041" t="str">
        <f>VLOOKUP(B2041,Taul1!A2:C834,2)</f>
        <v>Taiteen perusopetus investointimenot yhteensä</v>
      </c>
    </row>
    <row r="2042" spans="1:16" ht="18" x14ac:dyDescent="0.3">
      <c r="A2042" s="1" t="s">
        <v>89</v>
      </c>
      <c r="B2042" s="1" t="s">
        <v>279</v>
      </c>
      <c r="C2042" s="1">
        <v>-0.125</v>
      </c>
      <c r="D2042" s="1">
        <v>2.7371862045957599E-2</v>
      </c>
      <c r="E2042" s="1" t="s">
        <v>337</v>
      </c>
      <c r="F2042" s="3">
        <v>44</v>
      </c>
      <c r="G2042" s="3">
        <v>20</v>
      </c>
      <c r="H2042">
        <f>VLOOKUP(A2042,Taul1!A2:C834,3)</f>
        <v>1</v>
      </c>
      <c r="I2042" t="str">
        <f>VLOOKUP(A2042,Taul1!A2:C834,2)</f>
        <v>Alemman korkeakouluasteen tutkinno suorittaneet, 20+ -vuotiaat naiset</v>
      </c>
      <c r="L2042" t="s">
        <v>1663</v>
      </c>
      <c r="M2042" t="str">
        <f t="shared" si="31"/>
        <v>44,20,-2</v>
      </c>
      <c r="O2042">
        <f>VLOOKUP(B2042,Taul1!A2:C834,3)</f>
        <v>0</v>
      </c>
      <c r="P2042" t="str">
        <f>VLOOKUP(B2042,Taul1!A2:C834,2)</f>
        <v>Muu opetustoiminta investointimenot yhteensä</v>
      </c>
    </row>
    <row r="2043" spans="1:16" ht="18" x14ac:dyDescent="0.3">
      <c r="A2043" s="1" t="s">
        <v>89</v>
      </c>
      <c r="B2043" s="1" t="s">
        <v>281</v>
      </c>
      <c r="C2043" s="1">
        <v>-7.6999999999999999E-2</v>
      </c>
      <c r="D2043" s="1">
        <v>0.174459764981934</v>
      </c>
      <c r="E2043" s="1" t="s">
        <v>337</v>
      </c>
      <c r="F2043" s="3">
        <v>44</v>
      </c>
      <c r="G2043" s="3">
        <v>21</v>
      </c>
      <c r="H2043">
        <f>VLOOKUP(A2043,Taul1!A2:C834,3)</f>
        <v>1</v>
      </c>
      <c r="I2043" t="str">
        <f>VLOOKUP(A2043,Taul1!A2:C834,2)</f>
        <v>Alemman korkeakouluasteen tutkinno suorittaneet, 20+ -vuotiaat naiset</v>
      </c>
      <c r="L2043" t="s">
        <v>1663</v>
      </c>
      <c r="M2043" t="str">
        <f t="shared" si="31"/>
        <v>44,21,-1</v>
      </c>
      <c r="O2043">
        <f>VLOOKUP(B2043,Taul1!A2:C834,3)</f>
        <v>0</v>
      </c>
      <c r="P2043" t="str">
        <f>VLOOKUP(B2043,Taul1!A2:C834,2)</f>
        <v>Kirjastotoiminta investointimenot yhteensä</v>
      </c>
    </row>
    <row r="2044" spans="1:16" ht="18" x14ac:dyDescent="0.3">
      <c r="A2044" s="1" t="s">
        <v>89</v>
      </c>
      <c r="B2044" s="1" t="s">
        <v>283</v>
      </c>
      <c r="C2044" s="1">
        <v>0.26100000000000001</v>
      </c>
      <c r="D2044" s="1">
        <v>3.3265410319671601E-6</v>
      </c>
      <c r="E2044" s="1" t="s">
        <v>337</v>
      </c>
      <c r="F2044" s="3">
        <v>44</v>
      </c>
      <c r="G2044" s="3">
        <v>22</v>
      </c>
      <c r="H2044">
        <f>VLOOKUP(A2044,Taul1!A2:C834,3)</f>
        <v>1</v>
      </c>
      <c r="I2044" t="str">
        <f>VLOOKUP(A2044,Taul1!A2:C834,2)</f>
        <v>Alemman korkeakouluasteen tutkinno suorittaneet, 20+ -vuotiaat naiset</v>
      </c>
      <c r="L2044" t="s">
        <v>1663</v>
      </c>
      <c r="M2044" t="str">
        <f t="shared" si="31"/>
        <v>44,22,2</v>
      </c>
      <c r="O2044">
        <f>VLOOKUP(B2044,Taul1!A2:C834,3)</f>
        <v>0</v>
      </c>
      <c r="P2044" t="str">
        <f>VLOOKUP(B2044,Taul1!A2:C834,2)</f>
        <v>Liikunta ja ulkoilu investointimenot yhteensä</v>
      </c>
    </row>
    <row r="2045" spans="1:16" ht="18" x14ac:dyDescent="0.3">
      <c r="A2045" s="1" t="s">
        <v>89</v>
      </c>
      <c r="B2045" s="1" t="s">
        <v>285</v>
      </c>
      <c r="C2045" s="1">
        <v>-5.2999999999999999E-2</v>
      </c>
      <c r="D2045" s="1">
        <v>0.35182347102684502</v>
      </c>
      <c r="E2045" s="1" t="s">
        <v>337</v>
      </c>
      <c r="F2045" s="3">
        <v>44</v>
      </c>
      <c r="G2045" s="3">
        <v>23</v>
      </c>
      <c r="H2045">
        <f>VLOOKUP(A2045,Taul1!A2:C834,3)</f>
        <v>1</v>
      </c>
      <c r="I2045" t="str">
        <f>VLOOKUP(A2045,Taul1!A2:C834,2)</f>
        <v>Alemman korkeakouluasteen tutkinno suorittaneet, 20+ -vuotiaat naiset</v>
      </c>
      <c r="L2045" t="s">
        <v>1663</v>
      </c>
      <c r="M2045" t="str">
        <f t="shared" si="31"/>
        <v>44,23,-1</v>
      </c>
      <c r="O2045">
        <f>VLOOKUP(B2045,Taul1!A2:C834,3)</f>
        <v>0</v>
      </c>
      <c r="P2045" t="str">
        <f>VLOOKUP(B2045,Taul1!A2:C834,2)</f>
        <v>Nuorisotoiminta investointimenot yhteensä</v>
      </c>
    </row>
    <row r="2046" spans="1:16" ht="18" x14ac:dyDescent="0.3">
      <c r="A2046" s="1" t="s">
        <v>89</v>
      </c>
      <c r="B2046" s="1" t="s">
        <v>287</v>
      </c>
      <c r="C2046" s="1">
        <v>-0.25900000000000001</v>
      </c>
      <c r="D2046" s="1">
        <v>3.7182399659219101E-6</v>
      </c>
      <c r="E2046" s="1" t="s">
        <v>337</v>
      </c>
      <c r="F2046" s="3">
        <v>44</v>
      </c>
      <c r="G2046" s="3">
        <v>24</v>
      </c>
      <c r="H2046">
        <f>VLOOKUP(A2046,Taul1!A2:C834,3)</f>
        <v>1</v>
      </c>
      <c r="I2046" t="str">
        <f>VLOOKUP(A2046,Taul1!A2:C834,2)</f>
        <v>Alemman korkeakouluasteen tutkinno suorittaneet, 20+ -vuotiaat naiset</v>
      </c>
      <c r="L2046" t="s">
        <v>1663</v>
      </c>
      <c r="M2046" t="str">
        <f t="shared" si="31"/>
        <v>44,24,-3</v>
      </c>
      <c r="O2046">
        <f>VLOOKUP(B2046,Taul1!A2:C834,3)</f>
        <v>0</v>
      </c>
      <c r="P2046" t="str">
        <f>VLOOKUP(B2046,Taul1!A2:C834,2)</f>
        <v>Museo- ja näyttelytoiminta investointimenot yhteensä</v>
      </c>
    </row>
    <row r="2047" spans="1:16" ht="18" x14ac:dyDescent="0.3">
      <c r="A2047" s="1" t="s">
        <v>89</v>
      </c>
      <c r="B2047" s="1" t="s">
        <v>289</v>
      </c>
      <c r="C2047" s="1">
        <v>-0.217</v>
      </c>
      <c r="D2047" s="1">
        <v>1.15526281979527E-4</v>
      </c>
      <c r="E2047" s="1" t="s">
        <v>337</v>
      </c>
      <c r="F2047" s="3">
        <v>44</v>
      </c>
      <c r="G2047" s="3">
        <v>25</v>
      </c>
      <c r="H2047">
        <f>VLOOKUP(A2047,Taul1!A2:C834,3)</f>
        <v>1</v>
      </c>
      <c r="I2047" t="str">
        <f>VLOOKUP(A2047,Taul1!A2:C834,2)</f>
        <v>Alemman korkeakouluasteen tutkinno suorittaneet, 20+ -vuotiaat naiset</v>
      </c>
      <c r="L2047" t="s">
        <v>1663</v>
      </c>
      <c r="M2047" t="str">
        <f t="shared" si="31"/>
        <v>44,25,-3</v>
      </c>
      <c r="O2047">
        <f>VLOOKUP(B2047,Taul1!A2:C834,3)</f>
        <v>0</v>
      </c>
      <c r="P2047" t="str">
        <f>VLOOKUP(B2047,Taul1!A2:C834,2)</f>
        <v>Teatteri-, tanssi- ja sirkustoiminta investointimenot yhteensä</v>
      </c>
    </row>
    <row r="2048" spans="1:16" ht="18" x14ac:dyDescent="0.3">
      <c r="A2048" s="1" t="s">
        <v>89</v>
      </c>
      <c r="B2048" s="1" t="s">
        <v>291</v>
      </c>
      <c r="C2048" s="1">
        <v>-0.187</v>
      </c>
      <c r="D2048" s="1">
        <v>9.3470402785400498E-4</v>
      </c>
      <c r="E2048" s="1" t="s">
        <v>337</v>
      </c>
      <c r="F2048" s="3">
        <v>44</v>
      </c>
      <c r="G2048" s="3">
        <v>26</v>
      </c>
      <c r="H2048">
        <f>VLOOKUP(A2048,Taul1!A2:C834,3)</f>
        <v>1</v>
      </c>
      <c r="I2048" t="str">
        <f>VLOOKUP(A2048,Taul1!A2:C834,2)</f>
        <v>Alemman korkeakouluasteen tutkinno suorittaneet, 20+ -vuotiaat naiset</v>
      </c>
      <c r="L2048" t="s">
        <v>1663</v>
      </c>
      <c r="M2048" t="str">
        <f t="shared" si="31"/>
        <v>44,26,-2</v>
      </c>
      <c r="O2048">
        <f>VLOOKUP(B2048,Taul1!A2:C834,3)</f>
        <v>0</v>
      </c>
      <c r="P2048" t="str">
        <f>VLOOKUP(B2048,Taul1!A2:C834,2)</f>
        <v>Musiikkitoiminta investointimenot yhteensä</v>
      </c>
    </row>
    <row r="2049" spans="1:16" ht="18" x14ac:dyDescent="0.3">
      <c r="A2049" s="1" t="s">
        <v>89</v>
      </c>
      <c r="B2049" s="1" t="s">
        <v>293</v>
      </c>
      <c r="C2049" s="1">
        <v>-0.13500000000000001</v>
      </c>
      <c r="D2049" s="1">
        <v>1.71747948592866E-2</v>
      </c>
      <c r="E2049" s="1" t="s">
        <v>337</v>
      </c>
      <c r="F2049" s="3">
        <v>44</v>
      </c>
      <c r="G2049" s="3">
        <v>27</v>
      </c>
      <c r="H2049">
        <f>VLOOKUP(A2049,Taul1!A2:C834,3)</f>
        <v>1</v>
      </c>
      <c r="I2049" t="str">
        <f>VLOOKUP(A2049,Taul1!A2:C834,2)</f>
        <v>Alemman korkeakouluasteen tutkinno suorittaneet, 20+ -vuotiaat naiset</v>
      </c>
      <c r="L2049" t="s">
        <v>1663</v>
      </c>
      <c r="M2049" t="str">
        <f t="shared" si="31"/>
        <v>44,27,-2</v>
      </c>
      <c r="O2049">
        <f>VLOOKUP(B2049,Taul1!A2:C834,3)</f>
        <v>0</v>
      </c>
      <c r="P2049" t="str">
        <f>VLOOKUP(B2049,Taul1!A2:C834,2)</f>
        <v>Muu kulttuuritoiminta investointimenot yhteensä</v>
      </c>
    </row>
    <row r="2050" spans="1:16" ht="18" x14ac:dyDescent="0.3">
      <c r="A2050" s="1" t="s">
        <v>89</v>
      </c>
      <c r="B2050" s="1" t="s">
        <v>295</v>
      </c>
      <c r="C2050" s="1">
        <v>0.253</v>
      </c>
      <c r="D2050" s="1">
        <v>6.26645388845936E-6</v>
      </c>
      <c r="E2050" s="1" t="s">
        <v>337</v>
      </c>
      <c r="F2050" s="3">
        <v>44</v>
      </c>
      <c r="G2050" s="3">
        <v>28</v>
      </c>
      <c r="H2050">
        <f>VLOOKUP(A2050,Taul1!A2:C834,3)</f>
        <v>1</v>
      </c>
      <c r="I2050" t="str">
        <f>VLOOKUP(A2050,Taul1!A2:C834,2)</f>
        <v>Alemman korkeakouluasteen tutkinno suorittaneet, 20+ -vuotiaat naiset</v>
      </c>
      <c r="L2050" t="s">
        <v>1663</v>
      </c>
      <c r="M2050" t="str">
        <f t="shared" si="31"/>
        <v>44,28,2</v>
      </c>
      <c r="O2050">
        <f>VLOOKUP(B2050,Taul1!A2:C834,3)</f>
        <v>0</v>
      </c>
      <c r="P2050" t="str">
        <f>VLOOKUP(B2050,Taul1!A2:C834,2)</f>
        <v>Opetus- ja kulttuuritoiminta yhteensä investointimenot yhteensä</v>
      </c>
    </row>
    <row r="2051" spans="1:16" ht="18" x14ac:dyDescent="0.3">
      <c r="A2051" s="1" t="s">
        <v>89</v>
      </c>
      <c r="B2051" s="1" t="s">
        <v>297</v>
      </c>
      <c r="C2051" s="1">
        <v>-0.10100000000000001</v>
      </c>
      <c r="D2051" s="1">
        <v>7.4421322338886597E-2</v>
      </c>
      <c r="E2051" s="1" t="s">
        <v>337</v>
      </c>
      <c r="F2051" s="3">
        <v>44</v>
      </c>
      <c r="G2051" s="3">
        <v>29</v>
      </c>
      <c r="H2051">
        <f>VLOOKUP(A2051,Taul1!A2:C834,3)</f>
        <v>1</v>
      </c>
      <c r="I2051" t="str">
        <f>VLOOKUP(A2051,Taul1!A2:C834,2)</f>
        <v>Alemman korkeakouluasteen tutkinno suorittaneet, 20+ -vuotiaat naiset</v>
      </c>
      <c r="L2051" t="s">
        <v>1663</v>
      </c>
      <c r="M2051" t="str">
        <f t="shared" ref="M2051:M2114" si="32">F2051&amp;L2051&amp;G2051&amp;L2051&amp;INT(C2051*10)</f>
        <v>44,29,-2</v>
      </c>
      <c r="O2051">
        <f>VLOOKUP(B2051,Taul1!A2:C834,3)</f>
        <v>0</v>
      </c>
      <c r="P2051" t="str">
        <f>VLOOKUP(B2051,Taul1!A2:C834,2)</f>
        <v>Yhdyskuntasuunnittelu investointimenot yhteensä</v>
      </c>
    </row>
    <row r="2052" spans="1:16" ht="18" x14ac:dyDescent="0.3">
      <c r="A2052" s="1" t="s">
        <v>89</v>
      </c>
      <c r="B2052" s="1" t="s">
        <v>299</v>
      </c>
      <c r="C2052" s="1">
        <v>-0.13400000000000001</v>
      </c>
      <c r="D2052" s="1">
        <v>1.8497443893806299E-2</v>
      </c>
      <c r="E2052" s="1" t="s">
        <v>337</v>
      </c>
      <c r="F2052" s="3">
        <v>44</v>
      </c>
      <c r="G2052" s="3">
        <v>30</v>
      </c>
      <c r="H2052">
        <f>VLOOKUP(A2052,Taul1!A2:C834,3)</f>
        <v>1</v>
      </c>
      <c r="I2052" t="str">
        <f>VLOOKUP(A2052,Taul1!A2:C834,2)</f>
        <v>Alemman korkeakouluasteen tutkinno suorittaneet, 20+ -vuotiaat naiset</v>
      </c>
      <c r="L2052" t="s">
        <v>1663</v>
      </c>
      <c r="M2052" t="str">
        <f t="shared" si="32"/>
        <v>44,30,-2</v>
      </c>
      <c r="O2052">
        <f>VLOOKUP(B2052,Taul1!A2:C834,3)</f>
        <v>0</v>
      </c>
      <c r="P2052" t="str">
        <f>VLOOKUP(B2052,Taul1!A2:C834,2)</f>
        <v>Rakennusvalvonta investointimenot yhteensä</v>
      </c>
    </row>
    <row r="2053" spans="1:16" ht="18" x14ac:dyDescent="0.3">
      <c r="A2053" s="1" t="s">
        <v>89</v>
      </c>
      <c r="B2053" s="1" t="s">
        <v>301</v>
      </c>
      <c r="C2053" s="1">
        <v>-0.193</v>
      </c>
      <c r="D2053" s="1">
        <v>6.2428899809718798E-4</v>
      </c>
      <c r="E2053" s="1" t="s">
        <v>337</v>
      </c>
      <c r="F2053" s="3">
        <v>44</v>
      </c>
      <c r="G2053" s="3">
        <v>31</v>
      </c>
      <c r="H2053">
        <f>VLOOKUP(A2053,Taul1!A2:C834,3)</f>
        <v>1</v>
      </c>
      <c r="I2053" t="str">
        <f>VLOOKUP(A2053,Taul1!A2:C834,2)</f>
        <v>Alemman korkeakouluasteen tutkinno suorittaneet, 20+ -vuotiaat naiset</v>
      </c>
      <c r="L2053" t="s">
        <v>1663</v>
      </c>
      <c r="M2053" t="str">
        <f t="shared" si="32"/>
        <v>44,31,-2</v>
      </c>
      <c r="O2053">
        <f>VLOOKUP(B2053,Taul1!A2:C834,3)</f>
        <v>0</v>
      </c>
      <c r="P2053" t="str">
        <f>VLOOKUP(B2053,Taul1!A2:C834,2)</f>
        <v>Ympäristön huolto investointimenot yhteensä</v>
      </c>
    </row>
    <row r="2054" spans="1:16" ht="18" x14ac:dyDescent="0.3">
      <c r="A2054" s="1" t="s">
        <v>89</v>
      </c>
      <c r="B2054" s="1" t="s">
        <v>303</v>
      </c>
      <c r="C2054" s="1">
        <v>0.20599999999999999</v>
      </c>
      <c r="D2054" s="1">
        <v>2.6795546157409801E-4</v>
      </c>
      <c r="E2054" s="1" t="s">
        <v>337</v>
      </c>
      <c r="F2054" s="3">
        <v>44</v>
      </c>
      <c r="G2054" s="3">
        <v>32</v>
      </c>
      <c r="H2054">
        <f>VLOOKUP(A2054,Taul1!A2:C834,3)</f>
        <v>1</v>
      </c>
      <c r="I2054" t="str">
        <f>VLOOKUP(A2054,Taul1!A2:C834,2)</f>
        <v>Alemman korkeakouluasteen tutkinno suorittaneet, 20+ -vuotiaat naiset</v>
      </c>
      <c r="L2054" t="s">
        <v>1663</v>
      </c>
      <c r="M2054" t="str">
        <f t="shared" si="32"/>
        <v>44,32,2</v>
      </c>
      <c r="O2054">
        <f>VLOOKUP(B2054,Taul1!A2:C834,3)</f>
        <v>0</v>
      </c>
      <c r="P2054" t="str">
        <f>VLOOKUP(B2054,Taul1!A2:C834,2)</f>
        <v>Liikenneväylät investointimenot yhteensä</v>
      </c>
    </row>
    <row r="2055" spans="1:16" ht="18" x14ac:dyDescent="0.3">
      <c r="A2055" s="1" t="s">
        <v>89</v>
      </c>
      <c r="B2055" s="1" t="s">
        <v>305</v>
      </c>
      <c r="C2055" s="1">
        <v>0.11799999999999999</v>
      </c>
      <c r="D2055" s="1">
        <v>3.72548691279238E-2</v>
      </c>
      <c r="E2055" s="1" t="s">
        <v>337</v>
      </c>
      <c r="F2055" s="3">
        <v>44</v>
      </c>
      <c r="G2055" s="3">
        <v>33</v>
      </c>
      <c r="H2055">
        <f>VLOOKUP(A2055,Taul1!A2:C834,3)</f>
        <v>1</v>
      </c>
      <c r="I2055" t="str">
        <f>VLOOKUP(A2055,Taul1!A2:C834,2)</f>
        <v>Alemman korkeakouluasteen tutkinno suorittaneet, 20+ -vuotiaat naiset</v>
      </c>
      <c r="L2055" t="s">
        <v>1663</v>
      </c>
      <c r="M2055" t="str">
        <f t="shared" si="32"/>
        <v>44,33,1</v>
      </c>
      <c r="O2055">
        <f>VLOOKUP(B2055,Taul1!A2:C834,3)</f>
        <v>0</v>
      </c>
      <c r="P2055" t="str">
        <f>VLOOKUP(B2055,Taul1!A2:C834,2)</f>
        <v>Puistot ja yleiset alueet investointimenot yhteensä</v>
      </c>
    </row>
    <row r="2056" spans="1:16" ht="18" x14ac:dyDescent="0.3">
      <c r="A2056" s="1" t="s">
        <v>89</v>
      </c>
      <c r="B2056" s="1" t="s">
        <v>307</v>
      </c>
      <c r="C2056" s="1">
        <v>-0.13800000000000001</v>
      </c>
      <c r="D2056" s="1">
        <v>1.48691343952025E-2</v>
      </c>
      <c r="E2056" s="1" t="s">
        <v>337</v>
      </c>
      <c r="F2056" s="3">
        <v>44</v>
      </c>
      <c r="G2056" s="3">
        <v>34</v>
      </c>
      <c r="H2056">
        <f>VLOOKUP(A2056,Taul1!A2:C834,3)</f>
        <v>1</v>
      </c>
      <c r="I2056" t="str">
        <f>VLOOKUP(A2056,Taul1!A2:C834,2)</f>
        <v>Alemman korkeakouluasteen tutkinno suorittaneet, 20+ -vuotiaat naiset</v>
      </c>
      <c r="L2056" t="s">
        <v>1663</v>
      </c>
      <c r="M2056" t="str">
        <f t="shared" si="32"/>
        <v>44,34,-2</v>
      </c>
      <c r="O2056">
        <f>VLOOKUP(B2056,Taul1!A2:C834,3)</f>
        <v>0</v>
      </c>
      <c r="P2056" t="str">
        <f>VLOOKUP(B2056,Taul1!A2:C834,2)</f>
        <v>Palo- ja pelastustoiminta investointimenot yhteensä</v>
      </c>
    </row>
    <row r="2057" spans="1:16" ht="18" x14ac:dyDescent="0.3">
      <c r="A2057" s="1" t="s">
        <v>89</v>
      </c>
      <c r="B2057" s="1" t="s">
        <v>309</v>
      </c>
      <c r="C2057" s="1">
        <v>-5.1999999999999998E-2</v>
      </c>
      <c r="D2057" s="1">
        <v>0.36533864634777402</v>
      </c>
      <c r="E2057" s="1" t="s">
        <v>337</v>
      </c>
      <c r="F2057" s="3">
        <v>44</v>
      </c>
      <c r="G2057" s="3">
        <v>35</v>
      </c>
      <c r="H2057">
        <f>VLOOKUP(A2057,Taul1!A2:C834,3)</f>
        <v>1</v>
      </c>
      <c r="I2057" t="str">
        <f>VLOOKUP(A2057,Taul1!A2:C834,2)</f>
        <v>Alemman korkeakouluasteen tutkinno suorittaneet, 20+ -vuotiaat naiset</v>
      </c>
      <c r="L2057" t="s">
        <v>1663</v>
      </c>
      <c r="M2057" t="str">
        <f t="shared" si="32"/>
        <v>44,35,-1</v>
      </c>
      <c r="O2057">
        <f>VLOOKUP(B2057,Taul1!A2:C834,3)</f>
        <v>0</v>
      </c>
      <c r="P2057" t="str">
        <f>VLOOKUP(B2057,Taul1!A2:C834,2)</f>
        <v>Lomituspalvelut investointimenot yhteensä</v>
      </c>
    </row>
    <row r="2058" spans="1:16" ht="18" x14ac:dyDescent="0.3">
      <c r="A2058" s="1" t="s">
        <v>89</v>
      </c>
      <c r="B2058" s="1" t="s">
        <v>311</v>
      </c>
      <c r="C2058" s="1">
        <v>-3.3000000000000002E-2</v>
      </c>
      <c r="D2058" s="1">
        <v>0.56388730322235303</v>
      </c>
      <c r="E2058" s="1" t="s">
        <v>337</v>
      </c>
      <c r="F2058" s="3">
        <v>44</v>
      </c>
      <c r="G2058" s="3">
        <v>36</v>
      </c>
      <c r="H2058">
        <f>VLOOKUP(A2058,Taul1!A2:C834,3)</f>
        <v>1</v>
      </c>
      <c r="I2058" t="str">
        <f>VLOOKUP(A2058,Taul1!A2:C834,2)</f>
        <v>Alemman korkeakouluasteen tutkinno suorittaneet, 20+ -vuotiaat naiset</v>
      </c>
      <c r="L2058" t="s">
        <v>1663</v>
      </c>
      <c r="M2058" t="str">
        <f t="shared" si="32"/>
        <v>44,36,-1</v>
      </c>
      <c r="O2058">
        <f>VLOOKUP(B2058,Taul1!A2:C834,3)</f>
        <v>0</v>
      </c>
      <c r="P2058" t="str">
        <f>VLOOKUP(B2058,Taul1!A2:C834,2)</f>
        <v>Tila- ja vuokrauspalvelut investointimenot yhteensä</v>
      </c>
    </row>
    <row r="2059" spans="1:16" ht="18" x14ac:dyDescent="0.3">
      <c r="A2059" s="1" t="s">
        <v>89</v>
      </c>
      <c r="B2059" s="1" t="s">
        <v>313</v>
      </c>
      <c r="C2059" s="1">
        <v>-4.2000000000000003E-2</v>
      </c>
      <c r="D2059" s="1">
        <v>0.457045121490193</v>
      </c>
      <c r="E2059" s="1" t="s">
        <v>337</v>
      </c>
      <c r="F2059" s="3">
        <v>44</v>
      </c>
      <c r="G2059" s="3">
        <v>37</v>
      </c>
      <c r="H2059">
        <f>VLOOKUP(A2059,Taul1!A2:C834,3)</f>
        <v>1</v>
      </c>
      <c r="I2059" t="str">
        <f>VLOOKUP(A2059,Taul1!A2:C834,2)</f>
        <v>Alemman korkeakouluasteen tutkinno suorittaneet, 20+ -vuotiaat naiset</v>
      </c>
      <c r="L2059" t="s">
        <v>1663</v>
      </c>
      <c r="M2059" t="str">
        <f t="shared" si="32"/>
        <v>44,37,-1</v>
      </c>
      <c r="O2059">
        <f>VLOOKUP(B2059,Taul1!A2:C834,3)</f>
        <v>0</v>
      </c>
      <c r="P2059" t="str">
        <f>VLOOKUP(B2059,Taul1!A2:C834,2)</f>
        <v>Tukipalvelut investointimenot yhteensä</v>
      </c>
    </row>
    <row r="2060" spans="1:16" ht="18" x14ac:dyDescent="0.3">
      <c r="A2060" s="1" t="s">
        <v>89</v>
      </c>
      <c r="B2060" s="1" t="s">
        <v>315</v>
      </c>
      <c r="C2060" s="1">
        <v>7.0000000000000001E-3</v>
      </c>
      <c r="D2060" s="1">
        <v>0.90849321901957603</v>
      </c>
      <c r="E2060" s="1" t="s">
        <v>337</v>
      </c>
      <c r="F2060" s="3">
        <v>44</v>
      </c>
      <c r="G2060" s="3">
        <v>38</v>
      </c>
      <c r="H2060">
        <f>VLOOKUP(A2060,Taul1!A2:C834,3)</f>
        <v>1</v>
      </c>
      <c r="I2060" t="str">
        <f>VLOOKUP(A2060,Taul1!A2:C834,2)</f>
        <v>Alemman korkeakouluasteen tutkinno suorittaneet, 20+ -vuotiaat naiset</v>
      </c>
      <c r="L2060" t="s">
        <v>1663</v>
      </c>
      <c r="M2060" t="str">
        <f t="shared" si="32"/>
        <v>44,38,0</v>
      </c>
      <c r="O2060">
        <f>VLOOKUP(B2060,Taul1!A2:C834,3)</f>
        <v>0</v>
      </c>
      <c r="P2060" t="str">
        <f>VLOOKUP(B2060,Taul1!A2:C834,2)</f>
        <v>Elinkeinoelämän edistäminen investointimenot yhteensä</v>
      </c>
    </row>
    <row r="2061" spans="1:16" ht="18" x14ac:dyDescent="0.3">
      <c r="A2061" s="1" t="s">
        <v>89</v>
      </c>
      <c r="B2061" s="1" t="s">
        <v>317</v>
      </c>
      <c r="C2061" s="1">
        <v>8.2000000000000003E-2</v>
      </c>
      <c r="D2061" s="1">
        <v>0.149703298324387</v>
      </c>
      <c r="E2061" s="1" t="s">
        <v>337</v>
      </c>
      <c r="F2061" s="3">
        <v>44</v>
      </c>
      <c r="G2061" s="3">
        <v>39</v>
      </c>
      <c r="H2061">
        <f>VLOOKUP(A2061,Taul1!A2:C834,3)</f>
        <v>1</v>
      </c>
      <c r="I2061" t="str">
        <f>VLOOKUP(A2061,Taul1!A2:C834,2)</f>
        <v>Alemman korkeakouluasteen tutkinno suorittaneet, 20+ -vuotiaat naiset</v>
      </c>
      <c r="L2061" t="s">
        <v>1663</v>
      </c>
      <c r="M2061" t="str">
        <f t="shared" si="32"/>
        <v>44,39,0</v>
      </c>
      <c r="O2061">
        <f>VLOOKUP(B2061,Taul1!A2:C834,3)</f>
        <v>0</v>
      </c>
      <c r="P2061" t="str">
        <f>VLOOKUP(B2061,Taul1!A2:C834,2)</f>
        <v>Vesihuolto investointimenot yhteensä</v>
      </c>
    </row>
    <row r="2062" spans="1:16" ht="18" x14ac:dyDescent="0.3">
      <c r="A2062" s="1" t="s">
        <v>89</v>
      </c>
      <c r="B2062" s="1" t="s">
        <v>319</v>
      </c>
      <c r="C2062" s="1">
        <v>4.1000000000000002E-2</v>
      </c>
      <c r="D2062" s="1">
        <v>0.47250111200746697</v>
      </c>
      <c r="E2062" s="1" t="s">
        <v>337</v>
      </c>
      <c r="F2062" s="3">
        <v>44</v>
      </c>
      <c r="G2062" s="3">
        <v>40</v>
      </c>
      <c r="H2062">
        <f>VLOOKUP(A2062,Taul1!A2:C834,3)</f>
        <v>1</v>
      </c>
      <c r="I2062" t="str">
        <f>VLOOKUP(A2062,Taul1!A2:C834,2)</f>
        <v>Alemman korkeakouluasteen tutkinno suorittaneet, 20+ -vuotiaat naiset</v>
      </c>
      <c r="L2062" t="s">
        <v>1663</v>
      </c>
      <c r="M2062" t="str">
        <f t="shared" si="32"/>
        <v>44,40,0</v>
      </c>
      <c r="O2062">
        <f>VLOOKUP(B2062,Taul1!A2:C834,3)</f>
        <v>0</v>
      </c>
      <c r="P2062" t="str">
        <f>VLOOKUP(B2062,Taul1!A2:C834,2)</f>
        <v>Energiahuolto investointimenot yhteensä</v>
      </c>
    </row>
    <row r="2063" spans="1:16" ht="18" x14ac:dyDescent="0.3">
      <c r="A2063" s="1" t="s">
        <v>89</v>
      </c>
      <c r="B2063" s="1" t="s">
        <v>321</v>
      </c>
      <c r="C2063" s="1">
        <v>-8.5999999999999993E-2</v>
      </c>
      <c r="D2063" s="1">
        <v>0.13178064939238701</v>
      </c>
      <c r="E2063" s="1" t="s">
        <v>337</v>
      </c>
      <c r="F2063" s="3">
        <v>44</v>
      </c>
      <c r="G2063" s="3">
        <v>41</v>
      </c>
      <c r="H2063">
        <f>VLOOKUP(A2063,Taul1!A2:C834,3)</f>
        <v>1</v>
      </c>
      <c r="I2063" t="str">
        <f>VLOOKUP(A2063,Taul1!A2:C834,2)</f>
        <v>Alemman korkeakouluasteen tutkinno suorittaneet, 20+ -vuotiaat naiset</v>
      </c>
      <c r="L2063" t="s">
        <v>1663</v>
      </c>
      <c r="M2063" t="str">
        <f t="shared" si="32"/>
        <v>44,41,-1</v>
      </c>
      <c r="O2063">
        <f>VLOOKUP(B2063,Taul1!A2:C834,3)</f>
        <v>0</v>
      </c>
      <c r="P2063" t="str">
        <f>VLOOKUP(B2063,Taul1!A2:C834,2)</f>
        <v>Jätehuolto investointimenot yhteensä</v>
      </c>
    </row>
    <row r="2064" spans="1:16" ht="18" x14ac:dyDescent="0.3">
      <c r="A2064" s="1" t="s">
        <v>89</v>
      </c>
      <c r="B2064" s="1" t="s">
        <v>323</v>
      </c>
      <c r="C2064" s="1">
        <v>-0.33</v>
      </c>
      <c r="D2064" s="2">
        <v>2.5055911789806299E-9</v>
      </c>
      <c r="E2064" s="1" t="s">
        <v>337</v>
      </c>
      <c r="F2064" s="3">
        <v>44</v>
      </c>
      <c r="G2064" s="3">
        <v>42</v>
      </c>
      <c r="H2064">
        <f>VLOOKUP(A2064,Taul1!A2:C834,3)</f>
        <v>1</v>
      </c>
      <c r="I2064" t="str">
        <f>VLOOKUP(A2064,Taul1!A2:C834,2)</f>
        <v>Alemman korkeakouluasteen tutkinno suorittaneet, 20+ -vuotiaat naiset</v>
      </c>
      <c r="L2064" t="s">
        <v>1663</v>
      </c>
      <c r="M2064" t="str">
        <f t="shared" si="32"/>
        <v>44,42,-4</v>
      </c>
      <c r="O2064">
        <f>VLOOKUP(B2064,Taul1!A2:C834,3)</f>
        <v>0</v>
      </c>
      <c r="P2064" t="str">
        <f>VLOOKUP(B2064,Taul1!A2:C834,2)</f>
        <v>Joukkoliikenne investointimenot yhteensä</v>
      </c>
    </row>
    <row r="2065" spans="1:16" ht="18" x14ac:dyDescent="0.3">
      <c r="A2065" s="1" t="s">
        <v>89</v>
      </c>
      <c r="B2065" s="1" t="s">
        <v>325</v>
      </c>
      <c r="C2065" s="1">
        <v>-2.5000000000000001E-2</v>
      </c>
      <c r="D2065" s="1">
        <v>0.66106862058629001</v>
      </c>
      <c r="E2065" s="1" t="s">
        <v>337</v>
      </c>
      <c r="F2065" s="3">
        <v>44</v>
      </c>
      <c r="G2065" s="3">
        <v>43</v>
      </c>
      <c r="H2065">
        <f>VLOOKUP(A2065,Taul1!A2:C834,3)</f>
        <v>1</v>
      </c>
      <c r="I2065" t="str">
        <f>VLOOKUP(A2065,Taul1!A2:C834,2)</f>
        <v>Alemman korkeakouluasteen tutkinno suorittaneet, 20+ -vuotiaat naiset</v>
      </c>
      <c r="L2065" t="s">
        <v>1663</v>
      </c>
      <c r="M2065" t="str">
        <f t="shared" si="32"/>
        <v>44,43,-1</v>
      </c>
      <c r="O2065">
        <f>VLOOKUP(B2065,Taul1!A2:C834,3)</f>
        <v>0</v>
      </c>
      <c r="P2065" t="str">
        <f>VLOOKUP(B2065,Taul1!A2:C834,2)</f>
        <v>Satamatoiminta investointimenot yhteensä</v>
      </c>
    </row>
    <row r="2066" spans="1:16" ht="18" x14ac:dyDescent="0.3">
      <c r="A2066" s="1" t="s">
        <v>89</v>
      </c>
      <c r="B2066" s="1" t="s">
        <v>327</v>
      </c>
      <c r="C2066" s="1">
        <v>4.9000000000000002E-2</v>
      </c>
      <c r="D2066" s="1">
        <v>0.39055284732599299</v>
      </c>
      <c r="E2066" s="1" t="s">
        <v>337</v>
      </c>
      <c r="F2066" s="3">
        <v>44</v>
      </c>
      <c r="G2066" s="3">
        <v>44</v>
      </c>
      <c r="H2066">
        <f>VLOOKUP(A2066,Taul1!A2:C834,3)</f>
        <v>1</v>
      </c>
      <c r="I2066" t="str">
        <f>VLOOKUP(A2066,Taul1!A2:C834,2)</f>
        <v>Alemman korkeakouluasteen tutkinno suorittaneet, 20+ -vuotiaat naiset</v>
      </c>
      <c r="L2066" t="s">
        <v>1663</v>
      </c>
      <c r="M2066" t="str">
        <f t="shared" si="32"/>
        <v>44,44,0</v>
      </c>
      <c r="O2066">
        <f>VLOOKUP(B2066,Taul1!A2:C834,3)</f>
        <v>0</v>
      </c>
      <c r="P2066" t="str">
        <f>VLOOKUP(B2066,Taul1!A2:C834,2)</f>
        <v>Maa- ja metsätilat investointimenot yhteensä</v>
      </c>
    </row>
    <row r="2067" spans="1:16" ht="18" x14ac:dyDescent="0.3">
      <c r="A2067" s="1" t="s">
        <v>89</v>
      </c>
      <c r="B2067" s="1" t="s">
        <v>329</v>
      </c>
      <c r="C2067" s="1">
        <v>0.03</v>
      </c>
      <c r="D2067" s="1">
        <v>0.59867963955725001</v>
      </c>
      <c r="E2067" s="1" t="s">
        <v>337</v>
      </c>
      <c r="F2067" s="3">
        <v>44</v>
      </c>
      <c r="G2067" s="3">
        <v>45</v>
      </c>
      <c r="H2067">
        <f>VLOOKUP(A2067,Taul1!A2:C834,3)</f>
        <v>1</v>
      </c>
      <c r="I2067" t="str">
        <f>VLOOKUP(A2067,Taul1!A2:C834,2)</f>
        <v>Alemman korkeakouluasteen tutkinno suorittaneet, 20+ -vuotiaat naiset</v>
      </c>
      <c r="L2067" t="s">
        <v>1663</v>
      </c>
      <c r="M2067" t="str">
        <f t="shared" si="32"/>
        <v>44,45,0</v>
      </c>
      <c r="O2067">
        <f>VLOOKUP(B2067,Taul1!A2:C834,3)</f>
        <v>0</v>
      </c>
      <c r="P2067" t="str">
        <f>VLOOKUP(B2067,Taul1!A2:C834,2)</f>
        <v>Muu toiminta investointimenot yhteensä</v>
      </c>
    </row>
    <row r="2068" spans="1:16" ht="18" x14ac:dyDescent="0.3">
      <c r="A2068" s="1" t="s">
        <v>89</v>
      </c>
      <c r="B2068" s="1" t="s">
        <v>331</v>
      </c>
      <c r="C2068" s="1">
        <v>0.32500000000000001</v>
      </c>
      <c r="D2068" s="2">
        <v>4.6287402799549599E-9</v>
      </c>
      <c r="E2068" s="1" t="s">
        <v>337</v>
      </c>
      <c r="F2068" s="3">
        <v>44</v>
      </c>
      <c r="G2068" s="3">
        <v>46</v>
      </c>
      <c r="H2068">
        <f>VLOOKUP(A2068,Taul1!A2:C834,3)</f>
        <v>1</v>
      </c>
      <c r="I2068" t="str">
        <f>VLOOKUP(A2068,Taul1!A2:C834,2)</f>
        <v>Alemman korkeakouluasteen tutkinno suorittaneet, 20+ -vuotiaat naiset</v>
      </c>
      <c r="L2068" t="s">
        <v>1663</v>
      </c>
      <c r="M2068" t="str">
        <f t="shared" si="32"/>
        <v>44,46,3</v>
      </c>
      <c r="O2068">
        <f>VLOOKUP(B2068,Taul1!A2:C834,3)</f>
        <v>0</v>
      </c>
      <c r="P2068" t="str">
        <f>VLOOKUP(B2068,Taul1!A2:C834,2)</f>
        <v>Investoinnit yhteensä  investointimenot yhteensä</v>
      </c>
    </row>
    <row r="2069" spans="1:16" ht="18" x14ac:dyDescent="0.3">
      <c r="A2069" s="1" t="s">
        <v>89</v>
      </c>
      <c r="B2069" s="1" t="s">
        <v>117</v>
      </c>
      <c r="C2069" s="1">
        <v>-0.11799999999999999</v>
      </c>
      <c r="D2069" s="1">
        <v>3.7947353202274998E-2</v>
      </c>
      <c r="E2069" s="1" t="s">
        <v>337</v>
      </c>
      <c r="F2069" s="3">
        <v>44</v>
      </c>
      <c r="G2069" s="3">
        <v>47</v>
      </c>
      <c r="H2069">
        <f>VLOOKUP(A2069,Taul1!A2:C834,3)</f>
        <v>1</v>
      </c>
      <c r="I2069" t="str">
        <f>VLOOKUP(A2069,Taul1!A2:C834,2)</f>
        <v>Alemman korkeakouluasteen tutkinno suorittaneet, 20+ -vuotiaat naiset</v>
      </c>
      <c r="L2069" t="s">
        <v>1663</v>
      </c>
      <c r="M2069" t="str">
        <f t="shared" si="32"/>
        <v>44,47,-2</v>
      </c>
      <c r="O2069">
        <f>VLOOKUP(B2069,Taul1!A2:C834,3)</f>
        <v>0</v>
      </c>
      <c r="P2069" t="str">
        <f>VLOOKUP(B2069,Taul1!A2:C834,2)</f>
        <v>Taloudellinen huoltosuhde</v>
      </c>
    </row>
    <row r="2070" spans="1:16" ht="18" x14ac:dyDescent="0.3">
      <c r="A2070" s="1" t="s">
        <v>91</v>
      </c>
      <c r="B2070" s="1" t="s">
        <v>241</v>
      </c>
      <c r="C2070" s="1">
        <v>-8.9999999999999993E-3</v>
      </c>
      <c r="D2070" s="1">
        <v>0.87105572321718305</v>
      </c>
      <c r="E2070" s="1" t="s">
        <v>337</v>
      </c>
      <c r="F2070" s="3">
        <v>45</v>
      </c>
      <c r="G2070" s="3">
        <v>1</v>
      </c>
      <c r="H2070">
        <f>VLOOKUP(A2070,Taul1!A2:C834,3)</f>
        <v>1</v>
      </c>
      <c r="I2070" t="str">
        <f>VLOOKUP(A2070,Taul1!A2:C834,2)</f>
        <v>Ylemmän korkeakouluasteen tutkinnon suorittaneet, 20+ -vuotiaat miehet</v>
      </c>
      <c r="L2070" t="s">
        <v>1663</v>
      </c>
      <c r="M2070" t="str">
        <f t="shared" si="32"/>
        <v>45,1,-1</v>
      </c>
      <c r="O2070">
        <f>VLOOKUP(B2070,Taul1!A2:C834,3)</f>
        <v>0</v>
      </c>
      <c r="P2070" t="str">
        <f>VLOOKUP(B2070,Taul1!A2:C834,2)</f>
        <v>Yleishallinto investointimenot yhteensä</v>
      </c>
    </row>
    <row r="2071" spans="1:16" ht="18" x14ac:dyDescent="0.3">
      <c r="A2071" s="1" t="s">
        <v>91</v>
      </c>
      <c r="B2071" s="1" t="s">
        <v>243</v>
      </c>
      <c r="C2071" s="1">
        <v>-0.26400000000000001</v>
      </c>
      <c r="D2071" s="1">
        <v>2.53501178104631E-6</v>
      </c>
      <c r="E2071" s="1" t="s">
        <v>337</v>
      </c>
      <c r="F2071" s="3">
        <v>45</v>
      </c>
      <c r="G2071" s="3">
        <v>2</v>
      </c>
      <c r="H2071">
        <f>VLOOKUP(A2071,Taul1!A2:C834,3)</f>
        <v>1</v>
      </c>
      <c r="I2071" t="str">
        <f>VLOOKUP(A2071,Taul1!A2:C834,2)</f>
        <v>Ylemmän korkeakouluasteen tutkinnon suorittaneet, 20+ -vuotiaat miehet</v>
      </c>
      <c r="L2071" t="s">
        <v>1663</v>
      </c>
      <c r="M2071" t="str">
        <f t="shared" si="32"/>
        <v>45,2,-3</v>
      </c>
      <c r="O2071">
        <f>VLOOKUP(B2071,Taul1!A2:C834,3)</f>
        <v>0</v>
      </c>
      <c r="P2071" t="str">
        <f>VLOOKUP(B2071,Taul1!A2:C834,2)</f>
        <v>Lasten ja perheiden palvelut investointimenot yhteensä</v>
      </c>
    </row>
    <row r="2072" spans="1:16" ht="18" x14ac:dyDescent="0.3">
      <c r="A2072" s="1" t="s">
        <v>91</v>
      </c>
      <c r="B2072" s="1" t="s">
        <v>245</v>
      </c>
      <c r="C2072" s="1">
        <v>-0.06</v>
      </c>
      <c r="D2072" s="1">
        <v>0.293837218943863</v>
      </c>
      <c r="E2072" s="1" t="s">
        <v>337</v>
      </c>
      <c r="F2072" s="3">
        <v>45</v>
      </c>
      <c r="G2072" s="3">
        <v>3</v>
      </c>
      <c r="H2072">
        <f>VLOOKUP(A2072,Taul1!A2:C834,3)</f>
        <v>1</v>
      </c>
      <c r="I2072" t="str">
        <f>VLOOKUP(A2072,Taul1!A2:C834,2)</f>
        <v>Ylemmän korkeakouluasteen tutkinnon suorittaneet, 20+ -vuotiaat miehet</v>
      </c>
      <c r="L2072" t="s">
        <v>1663</v>
      </c>
      <c r="M2072" t="str">
        <f t="shared" si="32"/>
        <v>45,3,-1</v>
      </c>
      <c r="O2072">
        <f>VLOOKUP(B2072,Taul1!A2:C834,3)</f>
        <v>0</v>
      </c>
      <c r="P2072" t="str">
        <f>VLOOKUP(B2072,Taul1!A2:C834,2)</f>
        <v>Ikääntyneiden palvelut investointimenot yhteensä</v>
      </c>
    </row>
    <row r="2073" spans="1:16" ht="18" x14ac:dyDescent="0.3">
      <c r="A2073" s="1" t="s">
        <v>91</v>
      </c>
      <c r="B2073" s="1" t="s">
        <v>247</v>
      </c>
      <c r="C2073" s="1">
        <v>-0.151</v>
      </c>
      <c r="D2073" s="1">
        <v>7.9021724000036802E-3</v>
      </c>
      <c r="E2073" s="1" t="s">
        <v>337</v>
      </c>
      <c r="F2073" s="3">
        <v>45</v>
      </c>
      <c r="G2073" s="3">
        <v>4</v>
      </c>
      <c r="H2073">
        <f>VLOOKUP(A2073,Taul1!A2:C834,3)</f>
        <v>1</v>
      </c>
      <c r="I2073" t="str">
        <f>VLOOKUP(A2073,Taul1!A2:C834,2)</f>
        <v>Ylemmän korkeakouluasteen tutkinnon suorittaneet, 20+ -vuotiaat miehet</v>
      </c>
      <c r="L2073" t="s">
        <v>1663</v>
      </c>
      <c r="M2073" t="str">
        <f t="shared" si="32"/>
        <v>45,4,-2</v>
      </c>
      <c r="O2073">
        <f>VLOOKUP(B2073,Taul1!A2:C834,3)</f>
        <v>0</v>
      </c>
      <c r="P2073" t="str">
        <f>VLOOKUP(B2073,Taul1!A2:C834,2)</f>
        <v>Vammaisten palvelut investointimenot yhteensä</v>
      </c>
    </row>
    <row r="2074" spans="1:16" ht="18" x14ac:dyDescent="0.3">
      <c r="A2074" s="1" t="s">
        <v>91</v>
      </c>
      <c r="B2074" s="1" t="s">
        <v>249</v>
      </c>
      <c r="C2074" s="1">
        <v>-0.10199999999999999</v>
      </c>
      <c r="D2074" s="1">
        <v>7.1735748444091293E-2</v>
      </c>
      <c r="E2074" s="1" t="s">
        <v>337</v>
      </c>
      <c r="F2074" s="3">
        <v>45</v>
      </c>
      <c r="G2074" s="3">
        <v>5</v>
      </c>
      <c r="H2074">
        <f>VLOOKUP(A2074,Taul1!A2:C834,3)</f>
        <v>1</v>
      </c>
      <c r="I2074" t="str">
        <f>VLOOKUP(A2074,Taul1!A2:C834,2)</f>
        <v>Ylemmän korkeakouluasteen tutkinnon suorittaneet, 20+ -vuotiaat miehet</v>
      </c>
      <c r="L2074" t="s">
        <v>1663</v>
      </c>
      <c r="M2074" t="str">
        <f t="shared" si="32"/>
        <v>45,5,-2</v>
      </c>
      <c r="O2074">
        <f>VLOOKUP(B2074,Taul1!A2:C834,3)</f>
        <v>0</v>
      </c>
      <c r="P2074" t="str">
        <f>VLOOKUP(B2074,Taul1!A2:C834,2)</f>
        <v>Kotihoito investointimenot yhteensä</v>
      </c>
    </row>
    <row r="2075" spans="1:16" ht="18" x14ac:dyDescent="0.3">
      <c r="A2075" s="1" t="s">
        <v>91</v>
      </c>
      <c r="B2075" s="1" t="s">
        <v>251</v>
      </c>
      <c r="C2075" s="1">
        <v>-1.2999999999999999E-2</v>
      </c>
      <c r="D2075" s="1">
        <v>0.81988915321439804</v>
      </c>
      <c r="E2075" s="1" t="s">
        <v>337</v>
      </c>
      <c r="F2075" s="3">
        <v>45</v>
      </c>
      <c r="G2075" s="3">
        <v>6</v>
      </c>
      <c r="H2075">
        <f>VLOOKUP(A2075,Taul1!A2:C834,3)</f>
        <v>1</v>
      </c>
      <c r="I2075" t="str">
        <f>VLOOKUP(A2075,Taul1!A2:C834,2)</f>
        <v>Ylemmän korkeakouluasteen tutkinnon suorittaneet, 20+ -vuotiaat miehet</v>
      </c>
      <c r="L2075" t="s">
        <v>1663</v>
      </c>
      <c r="M2075" t="str">
        <f t="shared" si="32"/>
        <v>45,6,-1</v>
      </c>
      <c r="O2075">
        <f>VLOOKUP(B2075,Taul1!A2:C834,3)</f>
        <v>0</v>
      </c>
      <c r="P2075" t="str">
        <f>VLOOKUP(B2075,Taul1!A2:C834,2)</f>
        <v>Työllistymistä tukevat palvelut investointimenot yhteensä</v>
      </c>
    </row>
    <row r="2076" spans="1:16" ht="18" x14ac:dyDescent="0.3">
      <c r="A2076" s="1" t="s">
        <v>91</v>
      </c>
      <c r="B2076" s="1" t="s">
        <v>253</v>
      </c>
      <c r="C2076" s="1">
        <v>-0.215</v>
      </c>
      <c r="D2076" s="1">
        <v>1.3948659293494501E-4</v>
      </c>
      <c r="E2076" s="1" t="s">
        <v>337</v>
      </c>
      <c r="F2076" s="3">
        <v>45</v>
      </c>
      <c r="G2076" s="3">
        <v>7</v>
      </c>
      <c r="H2076">
        <f>VLOOKUP(A2076,Taul1!A2:C834,3)</f>
        <v>1</v>
      </c>
      <c r="I2076" t="str">
        <f>VLOOKUP(A2076,Taul1!A2:C834,2)</f>
        <v>Ylemmän korkeakouluasteen tutkinnon suorittaneet, 20+ -vuotiaat miehet</v>
      </c>
      <c r="L2076" t="s">
        <v>1663</v>
      </c>
      <c r="M2076" t="str">
        <f t="shared" si="32"/>
        <v>45,7,-3</v>
      </c>
      <c r="O2076">
        <f>VLOOKUP(B2076,Taul1!A2:C834,3)</f>
        <v>0</v>
      </c>
      <c r="P2076" t="str">
        <f>VLOOKUP(B2076,Taul1!A2:C834,2)</f>
        <v>Päihdehuollon erityispalvelut investointimenot yhteensä</v>
      </c>
    </row>
    <row r="2077" spans="1:16" ht="18" x14ac:dyDescent="0.3">
      <c r="A2077" s="1" t="s">
        <v>91</v>
      </c>
      <c r="B2077" s="1" t="s">
        <v>255</v>
      </c>
      <c r="C2077" s="1">
        <v>-0.113</v>
      </c>
      <c r="D2077" s="1">
        <v>4.5906415173069197E-2</v>
      </c>
      <c r="E2077" s="1" t="s">
        <v>337</v>
      </c>
      <c r="F2077" s="3">
        <v>45</v>
      </c>
      <c r="G2077" s="3">
        <v>8</v>
      </c>
      <c r="H2077">
        <f>VLOOKUP(A2077,Taul1!A2:C834,3)</f>
        <v>1</v>
      </c>
      <c r="I2077" t="str">
        <f>VLOOKUP(A2077,Taul1!A2:C834,2)</f>
        <v>Ylemmän korkeakouluasteen tutkinnon suorittaneet, 20+ -vuotiaat miehet</v>
      </c>
      <c r="L2077" t="s">
        <v>1663</v>
      </c>
      <c r="M2077" t="str">
        <f t="shared" si="32"/>
        <v>45,8,-2</v>
      </c>
      <c r="O2077">
        <f>VLOOKUP(B2077,Taul1!A2:C834,3)</f>
        <v>0</v>
      </c>
      <c r="P2077" t="str">
        <f>VLOOKUP(B2077,Taul1!A2:C834,2)</f>
        <v>Perusterveydenhuolto investointimenot yhteensä</v>
      </c>
    </row>
    <row r="2078" spans="1:16" ht="18" x14ac:dyDescent="0.3">
      <c r="A2078" s="1" t="s">
        <v>91</v>
      </c>
      <c r="B2078" s="1" t="s">
        <v>257</v>
      </c>
      <c r="C2078" s="1">
        <v>-0.254</v>
      </c>
      <c r="D2078" s="1">
        <v>5.9168876460624597E-6</v>
      </c>
      <c r="E2078" s="1" t="s">
        <v>337</v>
      </c>
      <c r="F2078" s="3">
        <v>45</v>
      </c>
      <c r="G2078" s="3">
        <v>9</v>
      </c>
      <c r="H2078">
        <f>VLOOKUP(A2078,Taul1!A2:C834,3)</f>
        <v>1</v>
      </c>
      <c r="I2078" t="str">
        <f>VLOOKUP(A2078,Taul1!A2:C834,2)</f>
        <v>Ylemmän korkeakouluasteen tutkinnon suorittaneet, 20+ -vuotiaat miehet</v>
      </c>
      <c r="L2078" t="s">
        <v>1663</v>
      </c>
      <c r="M2078" t="str">
        <f t="shared" si="32"/>
        <v>45,9,-3</v>
      </c>
      <c r="O2078">
        <f>VLOOKUP(B2078,Taul1!A2:C834,3)</f>
        <v>0</v>
      </c>
      <c r="P2078" t="str">
        <f>VLOOKUP(B2078,Taul1!A2:C834,2)</f>
        <v>Erikoissairaanhoito investointimenot yhteensä</v>
      </c>
    </row>
    <row r="2079" spans="1:16" ht="18" x14ac:dyDescent="0.3">
      <c r="A2079" s="1" t="s">
        <v>91</v>
      </c>
      <c r="B2079" s="1" t="s">
        <v>259</v>
      </c>
      <c r="C2079" s="1">
        <v>-0.13400000000000001</v>
      </c>
      <c r="D2079" s="1">
        <v>1.7917154271231899E-2</v>
      </c>
      <c r="E2079" s="1" t="s">
        <v>337</v>
      </c>
      <c r="F2079" s="3">
        <v>45</v>
      </c>
      <c r="G2079" s="3">
        <v>10</v>
      </c>
      <c r="H2079">
        <f>VLOOKUP(A2079,Taul1!A2:C834,3)</f>
        <v>1</v>
      </c>
      <c r="I2079" t="str">
        <f>VLOOKUP(A2079,Taul1!A2:C834,2)</f>
        <v>Ylemmän korkeakouluasteen tutkinnon suorittaneet, 20+ -vuotiaat miehet</v>
      </c>
      <c r="L2079" t="s">
        <v>1663</v>
      </c>
      <c r="M2079" t="str">
        <f t="shared" si="32"/>
        <v>45,10,-2</v>
      </c>
      <c r="O2079">
        <f>VLOOKUP(B2079,Taul1!A2:C834,3)</f>
        <v>0</v>
      </c>
      <c r="P2079" t="str">
        <f>VLOOKUP(B2079,Taul1!A2:C834,2)</f>
        <v>Ympäristöterveydenhuolto investointimenot yhteensä</v>
      </c>
    </row>
    <row r="2080" spans="1:16" ht="18" x14ac:dyDescent="0.3">
      <c r="A2080" s="1" t="s">
        <v>91</v>
      </c>
      <c r="B2080" s="1" t="s">
        <v>261</v>
      </c>
      <c r="C2080" s="1">
        <v>-0.14799999999999999</v>
      </c>
      <c r="D2080" s="1">
        <v>8.90807049382524E-3</v>
      </c>
      <c r="E2080" s="1" t="s">
        <v>337</v>
      </c>
      <c r="F2080" s="3">
        <v>45</v>
      </c>
      <c r="G2080" s="3">
        <v>11</v>
      </c>
      <c r="H2080">
        <f>VLOOKUP(A2080,Taul1!A2:C834,3)</f>
        <v>1</v>
      </c>
      <c r="I2080" t="str">
        <f>VLOOKUP(A2080,Taul1!A2:C834,2)</f>
        <v>Ylemmän korkeakouluasteen tutkinnon suorittaneet, 20+ -vuotiaat miehet</v>
      </c>
      <c r="L2080" t="s">
        <v>1663</v>
      </c>
      <c r="M2080" t="str">
        <f t="shared" si="32"/>
        <v>45,11,-2</v>
      </c>
      <c r="O2080">
        <f>VLOOKUP(B2080,Taul1!A2:C834,3)</f>
        <v>0</v>
      </c>
      <c r="P2080" t="str">
        <f>VLOOKUP(B2080,Taul1!A2:C834,2)</f>
        <v>Muu sosiaali- ja terveystoiminta investointimenot yhteensä</v>
      </c>
    </row>
    <row r="2081" spans="1:16" ht="18" x14ac:dyDescent="0.3">
      <c r="A2081" s="1" t="s">
        <v>91</v>
      </c>
      <c r="B2081" s="1" t="s">
        <v>263</v>
      </c>
      <c r="C2081" s="1">
        <v>-0.13600000000000001</v>
      </c>
      <c r="D2081" s="1">
        <v>1.6276075770107298E-2</v>
      </c>
      <c r="E2081" s="1" t="s">
        <v>337</v>
      </c>
      <c r="F2081" s="3">
        <v>45</v>
      </c>
      <c r="G2081" s="3">
        <v>12</v>
      </c>
      <c r="H2081">
        <f>VLOOKUP(A2081,Taul1!A2:C834,3)</f>
        <v>1</v>
      </c>
      <c r="I2081" t="str">
        <f>VLOOKUP(A2081,Taul1!A2:C834,2)</f>
        <v>Ylemmän korkeakouluasteen tutkinnon suorittaneet, 20+ -vuotiaat miehet</v>
      </c>
      <c r="L2081" t="s">
        <v>1663</v>
      </c>
      <c r="M2081" t="str">
        <f t="shared" si="32"/>
        <v>45,12,-2</v>
      </c>
      <c r="O2081">
        <f>VLOOKUP(B2081,Taul1!A2:C834,3)</f>
        <v>0</v>
      </c>
      <c r="P2081" t="str">
        <f>VLOOKUP(B2081,Taul1!A2:C834,2)</f>
        <v>Sosiaali- ja terveystoiminta yhteensä investointimenot yhteensä</v>
      </c>
    </row>
    <row r="2082" spans="1:16" ht="18" x14ac:dyDescent="0.3">
      <c r="A2082" s="1" t="s">
        <v>91</v>
      </c>
      <c r="B2082" s="1" t="s">
        <v>265</v>
      </c>
      <c r="C2082" s="1">
        <v>0.1</v>
      </c>
      <c r="D2082" s="1">
        <v>7.9736959697316506E-2</v>
      </c>
      <c r="E2082" s="1" t="s">
        <v>337</v>
      </c>
      <c r="F2082" s="3">
        <v>45</v>
      </c>
      <c r="G2082" s="3">
        <v>13</v>
      </c>
      <c r="H2082">
        <f>VLOOKUP(A2082,Taul1!A2:C834,3)</f>
        <v>1</v>
      </c>
      <c r="I2082" t="str">
        <f>VLOOKUP(A2082,Taul1!A2:C834,2)</f>
        <v>Ylemmän korkeakouluasteen tutkinnon suorittaneet, 20+ -vuotiaat miehet</v>
      </c>
      <c r="L2082" t="s">
        <v>1663</v>
      </c>
      <c r="M2082" t="str">
        <f t="shared" si="32"/>
        <v>45,13,1</v>
      </c>
      <c r="O2082">
        <f>VLOOKUP(B2082,Taul1!A2:C834,3)</f>
        <v>0</v>
      </c>
      <c r="P2082" t="str">
        <f>VLOOKUP(B2082,Taul1!A2:C834,2)</f>
        <v>Varhaiskasvatus investointimenot yhteensä</v>
      </c>
    </row>
    <row r="2083" spans="1:16" ht="18" x14ac:dyDescent="0.3">
      <c r="A2083" s="1" t="s">
        <v>91</v>
      </c>
      <c r="B2083" s="1" t="s">
        <v>267</v>
      </c>
      <c r="C2083" s="1">
        <v>-8.2000000000000003E-2</v>
      </c>
      <c r="D2083" s="1">
        <v>0.14966624150922</v>
      </c>
      <c r="E2083" s="1" t="s">
        <v>337</v>
      </c>
      <c r="F2083" s="3">
        <v>45</v>
      </c>
      <c r="G2083" s="3">
        <v>14</v>
      </c>
      <c r="H2083">
        <f>VLOOKUP(A2083,Taul1!A2:C834,3)</f>
        <v>1</v>
      </c>
      <c r="I2083" t="str">
        <f>VLOOKUP(A2083,Taul1!A2:C834,2)</f>
        <v>Ylemmän korkeakouluasteen tutkinnon suorittaneet, 20+ -vuotiaat miehet</v>
      </c>
      <c r="L2083" t="s">
        <v>1663</v>
      </c>
      <c r="M2083" t="str">
        <f t="shared" si="32"/>
        <v>45,14,-1</v>
      </c>
      <c r="O2083">
        <f>VLOOKUP(B2083,Taul1!A2:C834,3)</f>
        <v>0</v>
      </c>
      <c r="P2083" t="str">
        <f>VLOOKUP(B2083,Taul1!A2:C834,2)</f>
        <v>Esiopetus investointimenot yhteensä</v>
      </c>
    </row>
    <row r="2084" spans="1:16" ht="18" x14ac:dyDescent="0.3">
      <c r="A2084" s="1" t="s">
        <v>91</v>
      </c>
      <c r="B2084" s="1" t="s">
        <v>269</v>
      </c>
      <c r="C2084" s="1">
        <v>0.22500000000000001</v>
      </c>
      <c r="D2084" s="1">
        <v>6.5797632643582697E-5</v>
      </c>
      <c r="E2084" s="1" t="s">
        <v>337</v>
      </c>
      <c r="F2084" s="3">
        <v>45</v>
      </c>
      <c r="G2084" s="3">
        <v>15</v>
      </c>
      <c r="H2084">
        <f>VLOOKUP(A2084,Taul1!A2:C834,3)</f>
        <v>1</v>
      </c>
      <c r="I2084" t="str">
        <f>VLOOKUP(A2084,Taul1!A2:C834,2)</f>
        <v>Ylemmän korkeakouluasteen tutkinnon suorittaneet, 20+ -vuotiaat miehet</v>
      </c>
      <c r="L2084" t="s">
        <v>1663</v>
      </c>
      <c r="M2084" t="str">
        <f t="shared" si="32"/>
        <v>45,15,2</v>
      </c>
      <c r="O2084">
        <f>VLOOKUP(B2084,Taul1!A2:C834,3)</f>
        <v>0</v>
      </c>
      <c r="P2084" t="str">
        <f>VLOOKUP(B2084,Taul1!A2:C834,2)</f>
        <v>Perusopetus investointimenot yhteensä</v>
      </c>
    </row>
    <row r="2085" spans="1:16" ht="18" x14ac:dyDescent="0.3">
      <c r="A2085" s="1" t="s">
        <v>91</v>
      </c>
      <c r="B2085" s="1" t="s">
        <v>271</v>
      </c>
      <c r="C2085" s="1">
        <v>-0.13800000000000001</v>
      </c>
      <c r="D2085" s="1">
        <v>1.4800147622381001E-2</v>
      </c>
      <c r="E2085" s="1" t="s">
        <v>337</v>
      </c>
      <c r="F2085" s="3">
        <v>45</v>
      </c>
      <c r="G2085" s="3">
        <v>16</v>
      </c>
      <c r="H2085">
        <f>VLOOKUP(A2085,Taul1!A2:C834,3)</f>
        <v>1</v>
      </c>
      <c r="I2085" t="str">
        <f>VLOOKUP(A2085,Taul1!A2:C834,2)</f>
        <v>Ylemmän korkeakouluasteen tutkinnon suorittaneet, 20+ -vuotiaat miehet</v>
      </c>
      <c r="L2085" t="s">
        <v>1663</v>
      </c>
      <c r="M2085" t="str">
        <f t="shared" si="32"/>
        <v>45,16,-2</v>
      </c>
      <c r="O2085">
        <f>VLOOKUP(B2085,Taul1!A2:C834,3)</f>
        <v>0</v>
      </c>
      <c r="P2085" t="str">
        <f>VLOOKUP(B2085,Taul1!A2:C834,2)</f>
        <v>Lukiokoulutus investointimenot yhteensä</v>
      </c>
    </row>
    <row r="2086" spans="1:16" ht="18" x14ac:dyDescent="0.3">
      <c r="A2086" s="1" t="s">
        <v>91</v>
      </c>
      <c r="B2086" s="1" t="s">
        <v>273</v>
      </c>
      <c r="C2086" s="1">
        <v>-0.23300000000000001</v>
      </c>
      <c r="D2086" s="1">
        <v>3.4769894930897203E-5</v>
      </c>
      <c r="E2086" s="1" t="s">
        <v>337</v>
      </c>
      <c r="F2086" s="3">
        <v>45</v>
      </c>
      <c r="G2086" s="3">
        <v>17</v>
      </c>
      <c r="H2086">
        <f>VLOOKUP(A2086,Taul1!A2:C834,3)</f>
        <v>1</v>
      </c>
      <c r="I2086" t="str">
        <f>VLOOKUP(A2086,Taul1!A2:C834,2)</f>
        <v>Ylemmän korkeakouluasteen tutkinnon suorittaneet, 20+ -vuotiaat miehet</v>
      </c>
      <c r="L2086" t="s">
        <v>1663</v>
      </c>
      <c r="M2086" t="str">
        <f t="shared" si="32"/>
        <v>45,17,-3</v>
      </c>
      <c r="O2086">
        <f>VLOOKUP(B2086,Taul1!A2:C834,3)</f>
        <v>0</v>
      </c>
      <c r="P2086" t="str">
        <f>VLOOKUP(B2086,Taul1!A2:C834,2)</f>
        <v>Ammatillinen koulutus investointimenot yhteensä</v>
      </c>
    </row>
    <row r="2087" spans="1:16" ht="18" x14ac:dyDescent="0.3">
      <c r="A2087" s="1" t="s">
        <v>91</v>
      </c>
      <c r="B2087" s="1" t="s">
        <v>275</v>
      </c>
      <c r="C2087" s="1">
        <v>-0.16600000000000001</v>
      </c>
      <c r="D2087" s="1">
        <v>3.3620713312367801E-3</v>
      </c>
      <c r="E2087" s="1" t="s">
        <v>337</v>
      </c>
      <c r="F2087" s="3">
        <v>45</v>
      </c>
      <c r="G2087" s="3">
        <v>18</v>
      </c>
      <c r="H2087">
        <f>VLOOKUP(A2087,Taul1!A2:C834,3)</f>
        <v>1</v>
      </c>
      <c r="I2087" t="str">
        <f>VLOOKUP(A2087,Taul1!A2:C834,2)</f>
        <v>Ylemmän korkeakouluasteen tutkinnon suorittaneet, 20+ -vuotiaat miehet</v>
      </c>
      <c r="L2087" t="s">
        <v>1663</v>
      </c>
      <c r="M2087" t="str">
        <f t="shared" si="32"/>
        <v>45,18,-2</v>
      </c>
      <c r="O2087">
        <f>VLOOKUP(B2087,Taul1!A2:C834,3)</f>
        <v>0</v>
      </c>
      <c r="P2087" t="str">
        <f>VLOOKUP(B2087,Taul1!A2:C834,2)</f>
        <v>Kansalaisopistojen vapaa sivistystyö investointimenot yhteensä</v>
      </c>
    </row>
    <row r="2088" spans="1:16" ht="18" x14ac:dyDescent="0.3">
      <c r="A2088" s="1" t="s">
        <v>91</v>
      </c>
      <c r="B2088" s="1" t="s">
        <v>277</v>
      </c>
      <c r="C2088" s="1">
        <v>-0.20699999999999999</v>
      </c>
      <c r="D2088" s="1">
        <v>2.4528478532637101E-4</v>
      </c>
      <c r="E2088" s="1" t="s">
        <v>337</v>
      </c>
      <c r="F2088" s="3">
        <v>45</v>
      </c>
      <c r="G2088" s="3">
        <v>19</v>
      </c>
      <c r="H2088">
        <f>VLOOKUP(A2088,Taul1!A2:C834,3)</f>
        <v>1</v>
      </c>
      <c r="I2088" t="str">
        <f>VLOOKUP(A2088,Taul1!A2:C834,2)</f>
        <v>Ylemmän korkeakouluasteen tutkinnon suorittaneet, 20+ -vuotiaat miehet</v>
      </c>
      <c r="L2088" t="s">
        <v>1663</v>
      </c>
      <c r="M2088" t="str">
        <f t="shared" si="32"/>
        <v>45,19,-3</v>
      </c>
      <c r="O2088">
        <f>VLOOKUP(B2088,Taul1!A2:C834,3)</f>
        <v>0</v>
      </c>
      <c r="P2088" t="str">
        <f>VLOOKUP(B2088,Taul1!A2:C834,2)</f>
        <v>Taiteen perusopetus investointimenot yhteensä</v>
      </c>
    </row>
    <row r="2089" spans="1:16" ht="18" x14ac:dyDescent="0.3">
      <c r="A2089" s="1" t="s">
        <v>91</v>
      </c>
      <c r="B2089" s="1" t="s">
        <v>279</v>
      </c>
      <c r="C2089" s="1">
        <v>-0.13500000000000001</v>
      </c>
      <c r="D2089" s="1">
        <v>1.73366863220938E-2</v>
      </c>
      <c r="E2089" s="1" t="s">
        <v>337</v>
      </c>
      <c r="F2089" s="3">
        <v>45</v>
      </c>
      <c r="G2089" s="3">
        <v>20</v>
      </c>
      <c r="H2089">
        <f>VLOOKUP(A2089,Taul1!A2:C834,3)</f>
        <v>1</v>
      </c>
      <c r="I2089" t="str">
        <f>VLOOKUP(A2089,Taul1!A2:C834,2)</f>
        <v>Ylemmän korkeakouluasteen tutkinnon suorittaneet, 20+ -vuotiaat miehet</v>
      </c>
      <c r="L2089" t="s">
        <v>1663</v>
      </c>
      <c r="M2089" t="str">
        <f t="shared" si="32"/>
        <v>45,20,-2</v>
      </c>
      <c r="O2089">
        <f>VLOOKUP(B2089,Taul1!A2:C834,3)</f>
        <v>0</v>
      </c>
      <c r="P2089" t="str">
        <f>VLOOKUP(B2089,Taul1!A2:C834,2)</f>
        <v>Muu opetustoiminta investointimenot yhteensä</v>
      </c>
    </row>
    <row r="2090" spans="1:16" ht="18" x14ac:dyDescent="0.3">
      <c r="A2090" s="1" t="s">
        <v>91</v>
      </c>
      <c r="B2090" s="1" t="s">
        <v>281</v>
      </c>
      <c r="C2090" s="1">
        <v>-5.7000000000000002E-2</v>
      </c>
      <c r="D2090" s="1">
        <v>0.319175810284831</v>
      </c>
      <c r="E2090" s="1" t="s">
        <v>337</v>
      </c>
      <c r="F2090" s="3">
        <v>45</v>
      </c>
      <c r="G2090" s="3">
        <v>21</v>
      </c>
      <c r="H2090">
        <f>VLOOKUP(A2090,Taul1!A2:C834,3)</f>
        <v>1</v>
      </c>
      <c r="I2090" t="str">
        <f>VLOOKUP(A2090,Taul1!A2:C834,2)</f>
        <v>Ylemmän korkeakouluasteen tutkinnon suorittaneet, 20+ -vuotiaat miehet</v>
      </c>
      <c r="L2090" t="s">
        <v>1663</v>
      </c>
      <c r="M2090" t="str">
        <f t="shared" si="32"/>
        <v>45,21,-1</v>
      </c>
      <c r="O2090">
        <f>VLOOKUP(B2090,Taul1!A2:C834,3)</f>
        <v>0</v>
      </c>
      <c r="P2090" t="str">
        <f>VLOOKUP(B2090,Taul1!A2:C834,2)</f>
        <v>Kirjastotoiminta investointimenot yhteensä</v>
      </c>
    </row>
    <row r="2091" spans="1:16" ht="18" x14ac:dyDescent="0.3">
      <c r="A2091" s="1" t="s">
        <v>91</v>
      </c>
      <c r="B2091" s="1" t="s">
        <v>283</v>
      </c>
      <c r="C2091" s="1">
        <v>0.27700000000000002</v>
      </c>
      <c r="D2091" s="2">
        <v>7.2079399693336601E-7</v>
      </c>
      <c r="E2091" s="1" t="s">
        <v>337</v>
      </c>
      <c r="F2091" s="3">
        <v>45</v>
      </c>
      <c r="G2091" s="3">
        <v>22</v>
      </c>
      <c r="H2091">
        <f>VLOOKUP(A2091,Taul1!A2:C834,3)</f>
        <v>1</v>
      </c>
      <c r="I2091" t="str">
        <f>VLOOKUP(A2091,Taul1!A2:C834,2)</f>
        <v>Ylemmän korkeakouluasteen tutkinnon suorittaneet, 20+ -vuotiaat miehet</v>
      </c>
      <c r="L2091" t="s">
        <v>1663</v>
      </c>
      <c r="M2091" t="str">
        <f t="shared" si="32"/>
        <v>45,22,2</v>
      </c>
      <c r="O2091">
        <f>VLOOKUP(B2091,Taul1!A2:C834,3)</f>
        <v>0</v>
      </c>
      <c r="P2091" t="str">
        <f>VLOOKUP(B2091,Taul1!A2:C834,2)</f>
        <v>Liikunta ja ulkoilu investointimenot yhteensä</v>
      </c>
    </row>
    <row r="2092" spans="1:16" ht="18" x14ac:dyDescent="0.3">
      <c r="A2092" s="1" t="s">
        <v>91</v>
      </c>
      <c r="B2092" s="1" t="s">
        <v>285</v>
      </c>
      <c r="C2092" s="1">
        <v>-6.5000000000000002E-2</v>
      </c>
      <c r="D2092" s="1">
        <v>0.25555396506401201</v>
      </c>
      <c r="E2092" s="1" t="s">
        <v>337</v>
      </c>
      <c r="F2092" s="3">
        <v>45</v>
      </c>
      <c r="G2092" s="3">
        <v>23</v>
      </c>
      <c r="H2092">
        <f>VLOOKUP(A2092,Taul1!A2:C834,3)</f>
        <v>1</v>
      </c>
      <c r="I2092" t="str">
        <f>VLOOKUP(A2092,Taul1!A2:C834,2)</f>
        <v>Ylemmän korkeakouluasteen tutkinnon suorittaneet, 20+ -vuotiaat miehet</v>
      </c>
      <c r="L2092" t="s">
        <v>1663</v>
      </c>
      <c r="M2092" t="str">
        <f t="shared" si="32"/>
        <v>45,23,-1</v>
      </c>
      <c r="O2092">
        <f>VLOOKUP(B2092,Taul1!A2:C834,3)</f>
        <v>0</v>
      </c>
      <c r="P2092" t="str">
        <f>VLOOKUP(B2092,Taul1!A2:C834,2)</f>
        <v>Nuorisotoiminta investointimenot yhteensä</v>
      </c>
    </row>
    <row r="2093" spans="1:16" ht="18" x14ac:dyDescent="0.3">
      <c r="A2093" s="1" t="s">
        <v>91</v>
      </c>
      <c r="B2093" s="1" t="s">
        <v>287</v>
      </c>
      <c r="C2093" s="1">
        <v>-0.20899999999999999</v>
      </c>
      <c r="D2093" s="1">
        <v>2.1396192392974999E-4</v>
      </c>
      <c r="E2093" s="1" t="s">
        <v>337</v>
      </c>
      <c r="F2093" s="3">
        <v>45</v>
      </c>
      <c r="G2093" s="3">
        <v>24</v>
      </c>
      <c r="H2093">
        <f>VLOOKUP(A2093,Taul1!A2:C834,3)</f>
        <v>1</v>
      </c>
      <c r="I2093" t="str">
        <f>VLOOKUP(A2093,Taul1!A2:C834,2)</f>
        <v>Ylemmän korkeakouluasteen tutkinnon suorittaneet, 20+ -vuotiaat miehet</v>
      </c>
      <c r="L2093" t="s">
        <v>1663</v>
      </c>
      <c r="M2093" t="str">
        <f t="shared" si="32"/>
        <v>45,24,-3</v>
      </c>
      <c r="O2093">
        <f>VLOOKUP(B2093,Taul1!A2:C834,3)</f>
        <v>0</v>
      </c>
      <c r="P2093" t="str">
        <f>VLOOKUP(B2093,Taul1!A2:C834,2)</f>
        <v>Museo- ja näyttelytoiminta investointimenot yhteensä</v>
      </c>
    </row>
    <row r="2094" spans="1:16" ht="18" x14ac:dyDescent="0.3">
      <c r="A2094" s="1" t="s">
        <v>91</v>
      </c>
      <c r="B2094" s="1" t="s">
        <v>289</v>
      </c>
      <c r="C2094" s="1">
        <v>-0.20100000000000001</v>
      </c>
      <c r="D2094" s="1">
        <v>3.6558686859322598E-4</v>
      </c>
      <c r="E2094" s="1" t="s">
        <v>337</v>
      </c>
      <c r="F2094" s="3">
        <v>45</v>
      </c>
      <c r="G2094" s="3">
        <v>25</v>
      </c>
      <c r="H2094">
        <f>VLOOKUP(A2094,Taul1!A2:C834,3)</f>
        <v>1</v>
      </c>
      <c r="I2094" t="str">
        <f>VLOOKUP(A2094,Taul1!A2:C834,2)</f>
        <v>Ylemmän korkeakouluasteen tutkinnon suorittaneet, 20+ -vuotiaat miehet</v>
      </c>
      <c r="L2094" t="s">
        <v>1663</v>
      </c>
      <c r="M2094" t="str">
        <f t="shared" si="32"/>
        <v>45,25,-3</v>
      </c>
      <c r="O2094">
        <f>VLOOKUP(B2094,Taul1!A2:C834,3)</f>
        <v>0</v>
      </c>
      <c r="P2094" t="str">
        <f>VLOOKUP(B2094,Taul1!A2:C834,2)</f>
        <v>Teatteri-, tanssi- ja sirkustoiminta investointimenot yhteensä</v>
      </c>
    </row>
    <row r="2095" spans="1:16" ht="18" x14ac:dyDescent="0.3">
      <c r="A2095" s="1" t="s">
        <v>91</v>
      </c>
      <c r="B2095" s="1" t="s">
        <v>291</v>
      </c>
      <c r="C2095" s="1">
        <v>-0.17899999999999999</v>
      </c>
      <c r="D2095" s="1">
        <v>1.51803243713166E-3</v>
      </c>
      <c r="E2095" s="1" t="s">
        <v>337</v>
      </c>
      <c r="F2095" s="3">
        <v>45</v>
      </c>
      <c r="G2095" s="3">
        <v>26</v>
      </c>
      <c r="H2095">
        <f>VLOOKUP(A2095,Taul1!A2:C834,3)</f>
        <v>1</v>
      </c>
      <c r="I2095" t="str">
        <f>VLOOKUP(A2095,Taul1!A2:C834,2)</f>
        <v>Ylemmän korkeakouluasteen tutkinnon suorittaneet, 20+ -vuotiaat miehet</v>
      </c>
      <c r="L2095" t="s">
        <v>1663</v>
      </c>
      <c r="M2095" t="str">
        <f t="shared" si="32"/>
        <v>45,26,-2</v>
      </c>
      <c r="O2095">
        <f>VLOOKUP(B2095,Taul1!A2:C834,3)</f>
        <v>0</v>
      </c>
      <c r="P2095" t="str">
        <f>VLOOKUP(B2095,Taul1!A2:C834,2)</f>
        <v>Musiikkitoiminta investointimenot yhteensä</v>
      </c>
    </row>
    <row r="2096" spans="1:16" ht="18" x14ac:dyDescent="0.3">
      <c r="A2096" s="1" t="s">
        <v>91</v>
      </c>
      <c r="B2096" s="1" t="s">
        <v>293</v>
      </c>
      <c r="C2096" s="1">
        <v>-9.2999999999999999E-2</v>
      </c>
      <c r="D2096" s="1">
        <v>0.100658708378307</v>
      </c>
      <c r="E2096" s="1" t="s">
        <v>337</v>
      </c>
      <c r="F2096" s="3">
        <v>45</v>
      </c>
      <c r="G2096" s="3">
        <v>27</v>
      </c>
      <c r="H2096">
        <f>VLOOKUP(A2096,Taul1!A2:C834,3)</f>
        <v>1</v>
      </c>
      <c r="I2096" t="str">
        <f>VLOOKUP(A2096,Taul1!A2:C834,2)</f>
        <v>Ylemmän korkeakouluasteen tutkinnon suorittaneet, 20+ -vuotiaat miehet</v>
      </c>
      <c r="L2096" t="s">
        <v>1663</v>
      </c>
      <c r="M2096" t="str">
        <f t="shared" si="32"/>
        <v>45,27,-1</v>
      </c>
      <c r="O2096">
        <f>VLOOKUP(B2096,Taul1!A2:C834,3)</f>
        <v>0</v>
      </c>
      <c r="P2096" t="str">
        <f>VLOOKUP(B2096,Taul1!A2:C834,2)</f>
        <v>Muu kulttuuritoiminta investointimenot yhteensä</v>
      </c>
    </row>
    <row r="2097" spans="1:16" ht="18" x14ac:dyDescent="0.3">
      <c r="A2097" s="1" t="s">
        <v>91</v>
      </c>
      <c r="B2097" s="1" t="s">
        <v>295</v>
      </c>
      <c r="C2097" s="1">
        <v>0.24099999999999999</v>
      </c>
      <c r="D2097" s="1">
        <v>1.73956147149212E-5</v>
      </c>
      <c r="E2097" s="1" t="s">
        <v>337</v>
      </c>
      <c r="F2097" s="3">
        <v>45</v>
      </c>
      <c r="G2097" s="3">
        <v>28</v>
      </c>
      <c r="H2097">
        <f>VLOOKUP(A2097,Taul1!A2:C834,3)</f>
        <v>1</v>
      </c>
      <c r="I2097" t="str">
        <f>VLOOKUP(A2097,Taul1!A2:C834,2)</f>
        <v>Ylemmän korkeakouluasteen tutkinnon suorittaneet, 20+ -vuotiaat miehet</v>
      </c>
      <c r="L2097" t="s">
        <v>1663</v>
      </c>
      <c r="M2097" t="str">
        <f t="shared" si="32"/>
        <v>45,28,2</v>
      </c>
      <c r="O2097">
        <f>VLOOKUP(B2097,Taul1!A2:C834,3)</f>
        <v>0</v>
      </c>
      <c r="P2097" t="str">
        <f>VLOOKUP(B2097,Taul1!A2:C834,2)</f>
        <v>Opetus- ja kulttuuritoiminta yhteensä investointimenot yhteensä</v>
      </c>
    </row>
    <row r="2098" spans="1:16" ht="18" x14ac:dyDescent="0.3">
      <c r="A2098" s="1" t="s">
        <v>91</v>
      </c>
      <c r="B2098" s="1" t="s">
        <v>297</v>
      </c>
      <c r="C2098" s="1">
        <v>-0.113</v>
      </c>
      <c r="D2098" s="1">
        <v>4.7299716511091702E-2</v>
      </c>
      <c r="E2098" s="1" t="s">
        <v>337</v>
      </c>
      <c r="F2098" s="3">
        <v>45</v>
      </c>
      <c r="G2098" s="3">
        <v>29</v>
      </c>
      <c r="H2098">
        <f>VLOOKUP(A2098,Taul1!A2:C834,3)</f>
        <v>1</v>
      </c>
      <c r="I2098" t="str">
        <f>VLOOKUP(A2098,Taul1!A2:C834,2)</f>
        <v>Ylemmän korkeakouluasteen tutkinnon suorittaneet, 20+ -vuotiaat miehet</v>
      </c>
      <c r="L2098" t="s">
        <v>1663</v>
      </c>
      <c r="M2098" t="str">
        <f t="shared" si="32"/>
        <v>45,29,-2</v>
      </c>
      <c r="O2098">
        <f>VLOOKUP(B2098,Taul1!A2:C834,3)</f>
        <v>0</v>
      </c>
      <c r="P2098" t="str">
        <f>VLOOKUP(B2098,Taul1!A2:C834,2)</f>
        <v>Yhdyskuntasuunnittelu investointimenot yhteensä</v>
      </c>
    </row>
    <row r="2099" spans="1:16" ht="18" x14ac:dyDescent="0.3">
      <c r="A2099" s="1" t="s">
        <v>91</v>
      </c>
      <c r="B2099" s="1" t="s">
        <v>299</v>
      </c>
      <c r="C2099" s="1">
        <v>-0.113</v>
      </c>
      <c r="D2099" s="1">
        <v>4.7397866564652301E-2</v>
      </c>
      <c r="E2099" s="1" t="s">
        <v>337</v>
      </c>
      <c r="F2099" s="3">
        <v>45</v>
      </c>
      <c r="G2099" s="3">
        <v>30</v>
      </c>
      <c r="H2099">
        <f>VLOOKUP(A2099,Taul1!A2:C834,3)</f>
        <v>1</v>
      </c>
      <c r="I2099" t="str">
        <f>VLOOKUP(A2099,Taul1!A2:C834,2)</f>
        <v>Ylemmän korkeakouluasteen tutkinnon suorittaneet, 20+ -vuotiaat miehet</v>
      </c>
      <c r="L2099" t="s">
        <v>1663</v>
      </c>
      <c r="M2099" t="str">
        <f t="shared" si="32"/>
        <v>45,30,-2</v>
      </c>
      <c r="O2099">
        <f>VLOOKUP(B2099,Taul1!A2:C834,3)</f>
        <v>0</v>
      </c>
      <c r="P2099" t="str">
        <f>VLOOKUP(B2099,Taul1!A2:C834,2)</f>
        <v>Rakennusvalvonta investointimenot yhteensä</v>
      </c>
    </row>
    <row r="2100" spans="1:16" ht="18" x14ac:dyDescent="0.3">
      <c r="A2100" s="1" t="s">
        <v>91</v>
      </c>
      <c r="B2100" s="1" t="s">
        <v>301</v>
      </c>
      <c r="C2100" s="1">
        <v>-0.18099999999999999</v>
      </c>
      <c r="D2100" s="1">
        <v>1.3723409006263199E-3</v>
      </c>
      <c r="E2100" s="1" t="s">
        <v>337</v>
      </c>
      <c r="F2100" s="3">
        <v>45</v>
      </c>
      <c r="G2100" s="3">
        <v>31</v>
      </c>
      <c r="H2100">
        <f>VLOOKUP(A2100,Taul1!A2:C834,3)</f>
        <v>1</v>
      </c>
      <c r="I2100" t="str">
        <f>VLOOKUP(A2100,Taul1!A2:C834,2)</f>
        <v>Ylemmän korkeakouluasteen tutkinnon suorittaneet, 20+ -vuotiaat miehet</v>
      </c>
      <c r="L2100" t="s">
        <v>1663</v>
      </c>
      <c r="M2100" t="str">
        <f t="shared" si="32"/>
        <v>45,31,-2</v>
      </c>
      <c r="O2100">
        <f>VLOOKUP(B2100,Taul1!A2:C834,3)</f>
        <v>0</v>
      </c>
      <c r="P2100" t="str">
        <f>VLOOKUP(B2100,Taul1!A2:C834,2)</f>
        <v>Ympäristön huolto investointimenot yhteensä</v>
      </c>
    </row>
    <row r="2101" spans="1:16" ht="18" x14ac:dyDescent="0.3">
      <c r="A2101" s="1" t="s">
        <v>91</v>
      </c>
      <c r="B2101" s="1" t="s">
        <v>303</v>
      </c>
      <c r="C2101" s="1">
        <v>0.18099999999999999</v>
      </c>
      <c r="D2101" s="1">
        <v>1.3423200083986201E-3</v>
      </c>
      <c r="E2101" s="1" t="s">
        <v>337</v>
      </c>
      <c r="F2101" s="3">
        <v>45</v>
      </c>
      <c r="G2101" s="3">
        <v>32</v>
      </c>
      <c r="H2101">
        <f>VLOOKUP(A2101,Taul1!A2:C834,3)</f>
        <v>1</v>
      </c>
      <c r="I2101" t="str">
        <f>VLOOKUP(A2101,Taul1!A2:C834,2)</f>
        <v>Ylemmän korkeakouluasteen tutkinnon suorittaneet, 20+ -vuotiaat miehet</v>
      </c>
      <c r="L2101" t="s">
        <v>1663</v>
      </c>
      <c r="M2101" t="str">
        <f t="shared" si="32"/>
        <v>45,32,1</v>
      </c>
      <c r="O2101">
        <f>VLOOKUP(B2101,Taul1!A2:C834,3)</f>
        <v>0</v>
      </c>
      <c r="P2101" t="str">
        <f>VLOOKUP(B2101,Taul1!A2:C834,2)</f>
        <v>Liikenneväylät investointimenot yhteensä</v>
      </c>
    </row>
    <row r="2102" spans="1:16" ht="18" x14ac:dyDescent="0.3">
      <c r="A2102" s="1" t="s">
        <v>91</v>
      </c>
      <c r="B2102" s="1" t="s">
        <v>305</v>
      </c>
      <c r="C2102" s="1">
        <v>0.13200000000000001</v>
      </c>
      <c r="D2102" s="1">
        <v>1.9671401764249499E-2</v>
      </c>
      <c r="E2102" s="1" t="s">
        <v>337</v>
      </c>
      <c r="F2102" s="3">
        <v>45</v>
      </c>
      <c r="G2102" s="3">
        <v>33</v>
      </c>
      <c r="H2102">
        <f>VLOOKUP(A2102,Taul1!A2:C834,3)</f>
        <v>1</v>
      </c>
      <c r="I2102" t="str">
        <f>VLOOKUP(A2102,Taul1!A2:C834,2)</f>
        <v>Ylemmän korkeakouluasteen tutkinnon suorittaneet, 20+ -vuotiaat miehet</v>
      </c>
      <c r="L2102" t="s">
        <v>1663</v>
      </c>
      <c r="M2102" t="str">
        <f t="shared" si="32"/>
        <v>45,33,1</v>
      </c>
      <c r="O2102">
        <f>VLOOKUP(B2102,Taul1!A2:C834,3)</f>
        <v>0</v>
      </c>
      <c r="P2102" t="str">
        <f>VLOOKUP(B2102,Taul1!A2:C834,2)</f>
        <v>Puistot ja yleiset alueet investointimenot yhteensä</v>
      </c>
    </row>
    <row r="2103" spans="1:16" ht="18" x14ac:dyDescent="0.3">
      <c r="A2103" s="1" t="s">
        <v>91</v>
      </c>
      <c r="B2103" s="1" t="s">
        <v>307</v>
      </c>
      <c r="C2103" s="1">
        <v>-0.113</v>
      </c>
      <c r="D2103" s="1">
        <v>4.6148327947749E-2</v>
      </c>
      <c r="E2103" s="1" t="s">
        <v>337</v>
      </c>
      <c r="F2103" s="3">
        <v>45</v>
      </c>
      <c r="G2103" s="3">
        <v>34</v>
      </c>
      <c r="H2103">
        <f>VLOOKUP(A2103,Taul1!A2:C834,3)</f>
        <v>1</v>
      </c>
      <c r="I2103" t="str">
        <f>VLOOKUP(A2103,Taul1!A2:C834,2)</f>
        <v>Ylemmän korkeakouluasteen tutkinnon suorittaneet, 20+ -vuotiaat miehet</v>
      </c>
      <c r="L2103" t="s">
        <v>1663</v>
      </c>
      <c r="M2103" t="str">
        <f t="shared" si="32"/>
        <v>45,34,-2</v>
      </c>
      <c r="O2103">
        <f>VLOOKUP(B2103,Taul1!A2:C834,3)</f>
        <v>0</v>
      </c>
      <c r="P2103" t="str">
        <f>VLOOKUP(B2103,Taul1!A2:C834,2)</f>
        <v>Palo- ja pelastustoiminta investointimenot yhteensä</v>
      </c>
    </row>
    <row r="2104" spans="1:16" ht="18" x14ac:dyDescent="0.3">
      <c r="A2104" s="1" t="s">
        <v>91</v>
      </c>
      <c r="B2104" s="1" t="s">
        <v>309</v>
      </c>
      <c r="C2104" s="1">
        <v>-5.3999999999999999E-2</v>
      </c>
      <c r="D2104" s="1">
        <v>0.34707239303877202</v>
      </c>
      <c r="E2104" s="1" t="s">
        <v>337</v>
      </c>
      <c r="F2104" s="3">
        <v>45</v>
      </c>
      <c r="G2104" s="3">
        <v>35</v>
      </c>
      <c r="H2104">
        <f>VLOOKUP(A2104,Taul1!A2:C834,3)</f>
        <v>1</v>
      </c>
      <c r="I2104" t="str">
        <f>VLOOKUP(A2104,Taul1!A2:C834,2)</f>
        <v>Ylemmän korkeakouluasteen tutkinnon suorittaneet, 20+ -vuotiaat miehet</v>
      </c>
      <c r="L2104" t="s">
        <v>1663</v>
      </c>
      <c r="M2104" t="str">
        <f t="shared" si="32"/>
        <v>45,35,-1</v>
      </c>
      <c r="O2104">
        <f>VLOOKUP(B2104,Taul1!A2:C834,3)</f>
        <v>0</v>
      </c>
      <c r="P2104" t="str">
        <f>VLOOKUP(B2104,Taul1!A2:C834,2)</f>
        <v>Lomituspalvelut investointimenot yhteensä</v>
      </c>
    </row>
    <row r="2105" spans="1:16" ht="18" x14ac:dyDescent="0.3">
      <c r="A2105" s="1" t="s">
        <v>91</v>
      </c>
      <c r="B2105" s="1" t="s">
        <v>311</v>
      </c>
      <c r="C2105" s="1">
        <v>-4.9000000000000002E-2</v>
      </c>
      <c r="D2105" s="1">
        <v>0.38539018518993401</v>
      </c>
      <c r="E2105" s="1" t="s">
        <v>337</v>
      </c>
      <c r="F2105" s="3">
        <v>45</v>
      </c>
      <c r="G2105" s="3">
        <v>36</v>
      </c>
      <c r="H2105">
        <f>VLOOKUP(A2105,Taul1!A2:C834,3)</f>
        <v>1</v>
      </c>
      <c r="I2105" t="str">
        <f>VLOOKUP(A2105,Taul1!A2:C834,2)</f>
        <v>Ylemmän korkeakouluasteen tutkinnon suorittaneet, 20+ -vuotiaat miehet</v>
      </c>
      <c r="L2105" t="s">
        <v>1663</v>
      </c>
      <c r="M2105" t="str">
        <f t="shared" si="32"/>
        <v>45,36,-1</v>
      </c>
      <c r="O2105">
        <f>VLOOKUP(B2105,Taul1!A2:C834,3)</f>
        <v>0</v>
      </c>
      <c r="P2105" t="str">
        <f>VLOOKUP(B2105,Taul1!A2:C834,2)</f>
        <v>Tila- ja vuokrauspalvelut investointimenot yhteensä</v>
      </c>
    </row>
    <row r="2106" spans="1:16" ht="18" x14ac:dyDescent="0.3">
      <c r="A2106" s="1" t="s">
        <v>91</v>
      </c>
      <c r="B2106" s="1" t="s">
        <v>313</v>
      </c>
      <c r="C2106" s="1">
        <v>-3.9E-2</v>
      </c>
      <c r="D2106" s="1">
        <v>0.49811421533543798</v>
      </c>
      <c r="E2106" s="1" t="s">
        <v>337</v>
      </c>
      <c r="F2106" s="3">
        <v>45</v>
      </c>
      <c r="G2106" s="3">
        <v>37</v>
      </c>
      <c r="H2106">
        <f>VLOOKUP(A2106,Taul1!A2:C834,3)</f>
        <v>1</v>
      </c>
      <c r="I2106" t="str">
        <f>VLOOKUP(A2106,Taul1!A2:C834,2)</f>
        <v>Ylemmän korkeakouluasteen tutkinnon suorittaneet, 20+ -vuotiaat miehet</v>
      </c>
      <c r="L2106" t="s">
        <v>1663</v>
      </c>
      <c r="M2106" t="str">
        <f t="shared" si="32"/>
        <v>45,37,-1</v>
      </c>
      <c r="O2106">
        <f>VLOOKUP(B2106,Taul1!A2:C834,3)</f>
        <v>0</v>
      </c>
      <c r="P2106" t="str">
        <f>VLOOKUP(B2106,Taul1!A2:C834,2)</f>
        <v>Tukipalvelut investointimenot yhteensä</v>
      </c>
    </row>
    <row r="2107" spans="1:16" ht="18" x14ac:dyDescent="0.3">
      <c r="A2107" s="1" t="s">
        <v>91</v>
      </c>
      <c r="B2107" s="1" t="s">
        <v>315</v>
      </c>
      <c r="C2107" s="1">
        <v>-4.2000000000000003E-2</v>
      </c>
      <c r="D2107" s="1">
        <v>0.46295172707244098</v>
      </c>
      <c r="E2107" s="1" t="s">
        <v>337</v>
      </c>
      <c r="F2107" s="3">
        <v>45</v>
      </c>
      <c r="G2107" s="3">
        <v>38</v>
      </c>
      <c r="H2107">
        <f>VLOOKUP(A2107,Taul1!A2:C834,3)</f>
        <v>1</v>
      </c>
      <c r="I2107" t="str">
        <f>VLOOKUP(A2107,Taul1!A2:C834,2)</f>
        <v>Ylemmän korkeakouluasteen tutkinnon suorittaneet, 20+ -vuotiaat miehet</v>
      </c>
      <c r="L2107" t="s">
        <v>1663</v>
      </c>
      <c r="M2107" t="str">
        <f t="shared" si="32"/>
        <v>45,38,-1</v>
      </c>
      <c r="O2107">
        <f>VLOOKUP(B2107,Taul1!A2:C834,3)</f>
        <v>0</v>
      </c>
      <c r="P2107" t="str">
        <f>VLOOKUP(B2107,Taul1!A2:C834,2)</f>
        <v>Elinkeinoelämän edistäminen investointimenot yhteensä</v>
      </c>
    </row>
    <row r="2108" spans="1:16" ht="18" x14ac:dyDescent="0.3">
      <c r="A2108" s="1" t="s">
        <v>91</v>
      </c>
      <c r="B2108" s="1" t="s">
        <v>317</v>
      </c>
      <c r="C2108" s="1">
        <v>0.127</v>
      </c>
      <c r="D2108" s="1">
        <v>2.4793967623021801E-2</v>
      </c>
      <c r="E2108" s="1" t="s">
        <v>337</v>
      </c>
      <c r="F2108" s="3">
        <v>45</v>
      </c>
      <c r="G2108" s="3">
        <v>39</v>
      </c>
      <c r="H2108">
        <f>VLOOKUP(A2108,Taul1!A2:C834,3)</f>
        <v>1</v>
      </c>
      <c r="I2108" t="str">
        <f>VLOOKUP(A2108,Taul1!A2:C834,2)</f>
        <v>Ylemmän korkeakouluasteen tutkinnon suorittaneet, 20+ -vuotiaat miehet</v>
      </c>
      <c r="L2108" t="s">
        <v>1663</v>
      </c>
      <c r="M2108" t="str">
        <f t="shared" si="32"/>
        <v>45,39,1</v>
      </c>
      <c r="O2108">
        <f>VLOOKUP(B2108,Taul1!A2:C834,3)</f>
        <v>0</v>
      </c>
      <c r="P2108" t="str">
        <f>VLOOKUP(B2108,Taul1!A2:C834,2)</f>
        <v>Vesihuolto investointimenot yhteensä</v>
      </c>
    </row>
    <row r="2109" spans="1:16" ht="18" x14ac:dyDescent="0.3">
      <c r="A2109" s="1" t="s">
        <v>91</v>
      </c>
      <c r="B2109" s="1" t="s">
        <v>319</v>
      </c>
      <c r="C2109" s="1">
        <v>2.1000000000000001E-2</v>
      </c>
      <c r="D2109" s="1">
        <v>0.71463374624620002</v>
      </c>
      <c r="E2109" s="1" t="s">
        <v>337</v>
      </c>
      <c r="F2109" s="3">
        <v>45</v>
      </c>
      <c r="G2109" s="3">
        <v>40</v>
      </c>
      <c r="H2109">
        <f>VLOOKUP(A2109,Taul1!A2:C834,3)</f>
        <v>1</v>
      </c>
      <c r="I2109" t="str">
        <f>VLOOKUP(A2109,Taul1!A2:C834,2)</f>
        <v>Ylemmän korkeakouluasteen tutkinnon suorittaneet, 20+ -vuotiaat miehet</v>
      </c>
      <c r="L2109" t="s">
        <v>1663</v>
      </c>
      <c r="M2109" t="str">
        <f t="shared" si="32"/>
        <v>45,40,0</v>
      </c>
      <c r="O2109">
        <f>VLOOKUP(B2109,Taul1!A2:C834,3)</f>
        <v>0</v>
      </c>
      <c r="P2109" t="str">
        <f>VLOOKUP(B2109,Taul1!A2:C834,2)</f>
        <v>Energiahuolto investointimenot yhteensä</v>
      </c>
    </row>
    <row r="2110" spans="1:16" ht="18" x14ac:dyDescent="0.3">
      <c r="A2110" s="1" t="s">
        <v>91</v>
      </c>
      <c r="B2110" s="1" t="s">
        <v>321</v>
      </c>
      <c r="C2110" s="1">
        <v>-3.4000000000000002E-2</v>
      </c>
      <c r="D2110" s="1">
        <v>0.54684671432188703</v>
      </c>
      <c r="E2110" s="1" t="s">
        <v>337</v>
      </c>
      <c r="F2110" s="3">
        <v>45</v>
      </c>
      <c r="G2110" s="3">
        <v>41</v>
      </c>
      <c r="H2110">
        <f>VLOOKUP(A2110,Taul1!A2:C834,3)</f>
        <v>1</v>
      </c>
      <c r="I2110" t="str">
        <f>VLOOKUP(A2110,Taul1!A2:C834,2)</f>
        <v>Ylemmän korkeakouluasteen tutkinnon suorittaneet, 20+ -vuotiaat miehet</v>
      </c>
      <c r="L2110" t="s">
        <v>1663</v>
      </c>
      <c r="M2110" t="str">
        <f t="shared" si="32"/>
        <v>45,41,-1</v>
      </c>
      <c r="O2110">
        <f>VLOOKUP(B2110,Taul1!A2:C834,3)</f>
        <v>0</v>
      </c>
      <c r="P2110" t="str">
        <f>VLOOKUP(B2110,Taul1!A2:C834,2)</f>
        <v>Jätehuolto investointimenot yhteensä</v>
      </c>
    </row>
    <row r="2111" spans="1:16" ht="18" x14ac:dyDescent="0.3">
      <c r="A2111" s="1" t="s">
        <v>91</v>
      </c>
      <c r="B2111" s="1" t="s">
        <v>323</v>
      </c>
      <c r="C2111" s="1">
        <v>-0.33400000000000002</v>
      </c>
      <c r="D2111" s="2">
        <v>1.6393815194248801E-9</v>
      </c>
      <c r="E2111" s="1" t="s">
        <v>337</v>
      </c>
      <c r="F2111" s="3">
        <v>45</v>
      </c>
      <c r="G2111" s="3">
        <v>42</v>
      </c>
      <c r="H2111">
        <f>VLOOKUP(A2111,Taul1!A2:C834,3)</f>
        <v>1</v>
      </c>
      <c r="I2111" t="str">
        <f>VLOOKUP(A2111,Taul1!A2:C834,2)</f>
        <v>Ylemmän korkeakouluasteen tutkinnon suorittaneet, 20+ -vuotiaat miehet</v>
      </c>
      <c r="L2111" t="s">
        <v>1663</v>
      </c>
      <c r="M2111" t="str">
        <f t="shared" si="32"/>
        <v>45,42,-4</v>
      </c>
      <c r="O2111">
        <f>VLOOKUP(B2111,Taul1!A2:C834,3)</f>
        <v>0</v>
      </c>
      <c r="P2111" t="str">
        <f>VLOOKUP(B2111,Taul1!A2:C834,2)</f>
        <v>Joukkoliikenne investointimenot yhteensä</v>
      </c>
    </row>
    <row r="2112" spans="1:16" ht="18" x14ac:dyDescent="0.3">
      <c r="A2112" s="1" t="s">
        <v>91</v>
      </c>
      <c r="B2112" s="1" t="s">
        <v>325</v>
      </c>
      <c r="C2112" s="1">
        <v>-6.7000000000000004E-2</v>
      </c>
      <c r="D2112" s="1">
        <v>0.239042662894735</v>
      </c>
      <c r="E2112" s="1" t="s">
        <v>337</v>
      </c>
      <c r="F2112" s="3">
        <v>45</v>
      </c>
      <c r="G2112" s="3">
        <v>43</v>
      </c>
      <c r="H2112">
        <f>VLOOKUP(A2112,Taul1!A2:C834,3)</f>
        <v>1</v>
      </c>
      <c r="I2112" t="str">
        <f>VLOOKUP(A2112,Taul1!A2:C834,2)</f>
        <v>Ylemmän korkeakouluasteen tutkinnon suorittaneet, 20+ -vuotiaat miehet</v>
      </c>
      <c r="L2112" t="s">
        <v>1663</v>
      </c>
      <c r="M2112" t="str">
        <f t="shared" si="32"/>
        <v>45,43,-1</v>
      </c>
      <c r="O2112">
        <f>VLOOKUP(B2112,Taul1!A2:C834,3)</f>
        <v>0</v>
      </c>
      <c r="P2112" t="str">
        <f>VLOOKUP(B2112,Taul1!A2:C834,2)</f>
        <v>Satamatoiminta investointimenot yhteensä</v>
      </c>
    </row>
    <row r="2113" spans="1:16" ht="18" x14ac:dyDescent="0.3">
      <c r="A2113" s="1" t="s">
        <v>91</v>
      </c>
      <c r="B2113" s="1" t="s">
        <v>327</v>
      </c>
      <c r="C2113" s="1">
        <v>4.8000000000000001E-2</v>
      </c>
      <c r="D2113" s="1">
        <v>0.40149596273260502</v>
      </c>
      <c r="E2113" s="1" t="s">
        <v>337</v>
      </c>
      <c r="F2113" s="3">
        <v>45</v>
      </c>
      <c r="G2113" s="3">
        <v>44</v>
      </c>
      <c r="H2113">
        <f>VLOOKUP(A2113,Taul1!A2:C834,3)</f>
        <v>1</v>
      </c>
      <c r="I2113" t="str">
        <f>VLOOKUP(A2113,Taul1!A2:C834,2)</f>
        <v>Ylemmän korkeakouluasteen tutkinnon suorittaneet, 20+ -vuotiaat miehet</v>
      </c>
      <c r="L2113" t="s">
        <v>1663</v>
      </c>
      <c r="M2113" t="str">
        <f t="shared" si="32"/>
        <v>45,44,0</v>
      </c>
      <c r="O2113">
        <f>VLOOKUP(B2113,Taul1!A2:C834,3)</f>
        <v>0</v>
      </c>
      <c r="P2113" t="str">
        <f>VLOOKUP(B2113,Taul1!A2:C834,2)</f>
        <v>Maa- ja metsätilat investointimenot yhteensä</v>
      </c>
    </row>
    <row r="2114" spans="1:16" ht="18" x14ac:dyDescent="0.3">
      <c r="A2114" s="1" t="s">
        <v>91</v>
      </c>
      <c r="B2114" s="1" t="s">
        <v>329</v>
      </c>
      <c r="C2114" s="1">
        <v>0.114</v>
      </c>
      <c r="D2114" s="1">
        <v>4.4409317087804802E-2</v>
      </c>
      <c r="E2114" s="1" t="s">
        <v>337</v>
      </c>
      <c r="F2114" s="3">
        <v>45</v>
      </c>
      <c r="G2114" s="3">
        <v>45</v>
      </c>
      <c r="H2114">
        <f>VLOOKUP(A2114,Taul1!A2:C834,3)</f>
        <v>1</v>
      </c>
      <c r="I2114" t="str">
        <f>VLOOKUP(A2114,Taul1!A2:C834,2)</f>
        <v>Ylemmän korkeakouluasteen tutkinnon suorittaneet, 20+ -vuotiaat miehet</v>
      </c>
      <c r="L2114" t="s">
        <v>1663</v>
      </c>
      <c r="M2114" t="str">
        <f t="shared" si="32"/>
        <v>45,45,1</v>
      </c>
      <c r="O2114">
        <f>VLOOKUP(B2114,Taul1!A2:C834,3)</f>
        <v>0</v>
      </c>
      <c r="P2114" t="str">
        <f>VLOOKUP(B2114,Taul1!A2:C834,2)</f>
        <v>Muu toiminta investointimenot yhteensä</v>
      </c>
    </row>
    <row r="2115" spans="1:16" ht="18" x14ac:dyDescent="0.3">
      <c r="A2115" s="1" t="s">
        <v>91</v>
      </c>
      <c r="B2115" s="1" t="s">
        <v>331</v>
      </c>
      <c r="C2115" s="1">
        <v>0.30499999999999999</v>
      </c>
      <c r="D2115" s="2">
        <v>4.2317285231519002E-8</v>
      </c>
      <c r="E2115" s="1" t="s">
        <v>337</v>
      </c>
      <c r="F2115" s="3">
        <v>45</v>
      </c>
      <c r="G2115" s="3">
        <v>46</v>
      </c>
      <c r="H2115">
        <f>VLOOKUP(A2115,Taul1!A2:C834,3)</f>
        <v>1</v>
      </c>
      <c r="I2115" t="str">
        <f>VLOOKUP(A2115,Taul1!A2:C834,2)</f>
        <v>Ylemmän korkeakouluasteen tutkinnon suorittaneet, 20+ -vuotiaat miehet</v>
      </c>
      <c r="L2115" t="s">
        <v>1663</v>
      </c>
      <c r="M2115" t="str">
        <f t="shared" ref="M2115:M2178" si="33">F2115&amp;L2115&amp;G2115&amp;L2115&amp;INT(C2115*10)</f>
        <v>45,46,3</v>
      </c>
      <c r="O2115">
        <f>VLOOKUP(B2115,Taul1!A2:C834,3)</f>
        <v>0</v>
      </c>
      <c r="P2115" t="str">
        <f>VLOOKUP(B2115,Taul1!A2:C834,2)</f>
        <v>Investoinnit yhteensä  investointimenot yhteensä</v>
      </c>
    </row>
    <row r="2116" spans="1:16" ht="18" x14ac:dyDescent="0.3">
      <c r="A2116" s="1" t="s">
        <v>91</v>
      </c>
      <c r="B2116" s="1" t="s">
        <v>117</v>
      </c>
      <c r="C2116" s="1">
        <v>-7.1999999999999995E-2</v>
      </c>
      <c r="D2116" s="1">
        <v>0.20562804320334199</v>
      </c>
      <c r="E2116" s="1" t="s">
        <v>337</v>
      </c>
      <c r="F2116" s="3">
        <v>45</v>
      </c>
      <c r="G2116" s="3">
        <v>47</v>
      </c>
      <c r="H2116">
        <f>VLOOKUP(A2116,Taul1!A2:C834,3)</f>
        <v>1</v>
      </c>
      <c r="I2116" t="str">
        <f>VLOOKUP(A2116,Taul1!A2:C834,2)</f>
        <v>Ylemmän korkeakouluasteen tutkinnon suorittaneet, 20+ -vuotiaat miehet</v>
      </c>
      <c r="L2116" t="s">
        <v>1663</v>
      </c>
      <c r="M2116" t="str">
        <f t="shared" si="33"/>
        <v>45,47,-1</v>
      </c>
      <c r="O2116">
        <f>VLOOKUP(B2116,Taul1!A2:C834,3)</f>
        <v>0</v>
      </c>
      <c r="P2116" t="str">
        <f>VLOOKUP(B2116,Taul1!A2:C834,2)</f>
        <v>Taloudellinen huoltosuhde</v>
      </c>
    </row>
    <row r="2117" spans="1:16" ht="18" x14ac:dyDescent="0.3">
      <c r="A2117" s="1" t="s">
        <v>93</v>
      </c>
      <c r="B2117" s="1" t="s">
        <v>241</v>
      </c>
      <c r="C2117" s="1">
        <v>-3.3000000000000002E-2</v>
      </c>
      <c r="D2117" s="1">
        <v>0.56511012819392203</v>
      </c>
      <c r="E2117" s="1" t="s">
        <v>337</v>
      </c>
      <c r="F2117" s="3">
        <v>46</v>
      </c>
      <c r="G2117" s="3">
        <v>1</v>
      </c>
      <c r="H2117">
        <f>VLOOKUP(A2117,Taul1!A2:C834,3)</f>
        <v>1</v>
      </c>
      <c r="I2117" t="str">
        <f>VLOOKUP(A2117,Taul1!A2:C834,2)</f>
        <v>Ylemmän korkeakouluasteen tutkinnon suorittaneet, 20+ -vuotiaat naiset</v>
      </c>
      <c r="L2117" t="s">
        <v>1663</v>
      </c>
      <c r="M2117" t="str">
        <f t="shared" si="33"/>
        <v>46,1,-1</v>
      </c>
      <c r="O2117">
        <f>VLOOKUP(B2117,Taul1!A2:C834,3)</f>
        <v>0</v>
      </c>
      <c r="P2117" t="str">
        <f>VLOOKUP(B2117,Taul1!A2:C834,2)</f>
        <v>Yleishallinto investointimenot yhteensä</v>
      </c>
    </row>
    <row r="2118" spans="1:16" ht="18" x14ac:dyDescent="0.3">
      <c r="A2118" s="1" t="s">
        <v>93</v>
      </c>
      <c r="B2118" s="1" t="s">
        <v>243</v>
      </c>
      <c r="C2118" s="1">
        <v>-0.26100000000000001</v>
      </c>
      <c r="D2118" s="1">
        <v>3.3071467270273599E-6</v>
      </c>
      <c r="E2118" s="1" t="s">
        <v>337</v>
      </c>
      <c r="F2118" s="3">
        <v>46</v>
      </c>
      <c r="G2118" s="3">
        <v>2</v>
      </c>
      <c r="H2118">
        <f>VLOOKUP(A2118,Taul1!A2:C834,3)</f>
        <v>1</v>
      </c>
      <c r="I2118" t="str">
        <f>VLOOKUP(A2118,Taul1!A2:C834,2)</f>
        <v>Ylemmän korkeakouluasteen tutkinnon suorittaneet, 20+ -vuotiaat naiset</v>
      </c>
      <c r="L2118" t="s">
        <v>1663</v>
      </c>
      <c r="M2118" t="str">
        <f t="shared" si="33"/>
        <v>46,2,-3</v>
      </c>
      <c r="O2118">
        <f>VLOOKUP(B2118,Taul1!A2:C834,3)</f>
        <v>0</v>
      </c>
      <c r="P2118" t="str">
        <f>VLOOKUP(B2118,Taul1!A2:C834,2)</f>
        <v>Lasten ja perheiden palvelut investointimenot yhteensä</v>
      </c>
    </row>
    <row r="2119" spans="1:16" ht="18" x14ac:dyDescent="0.3">
      <c r="A2119" s="1" t="s">
        <v>93</v>
      </c>
      <c r="B2119" s="1" t="s">
        <v>245</v>
      </c>
      <c r="C2119" s="1">
        <v>-8.8999999999999996E-2</v>
      </c>
      <c r="D2119" s="1">
        <v>0.11765763883740001</v>
      </c>
      <c r="E2119" s="1" t="s">
        <v>337</v>
      </c>
      <c r="F2119" s="3">
        <v>46</v>
      </c>
      <c r="G2119" s="3">
        <v>3</v>
      </c>
      <c r="H2119">
        <f>VLOOKUP(A2119,Taul1!A2:C834,3)</f>
        <v>1</v>
      </c>
      <c r="I2119" t="str">
        <f>VLOOKUP(A2119,Taul1!A2:C834,2)</f>
        <v>Ylemmän korkeakouluasteen tutkinnon suorittaneet, 20+ -vuotiaat naiset</v>
      </c>
      <c r="L2119" t="s">
        <v>1663</v>
      </c>
      <c r="M2119" t="str">
        <f t="shared" si="33"/>
        <v>46,3,-1</v>
      </c>
      <c r="O2119">
        <f>VLOOKUP(B2119,Taul1!A2:C834,3)</f>
        <v>0</v>
      </c>
      <c r="P2119" t="str">
        <f>VLOOKUP(B2119,Taul1!A2:C834,2)</f>
        <v>Ikääntyneiden palvelut investointimenot yhteensä</v>
      </c>
    </row>
    <row r="2120" spans="1:16" ht="18" x14ac:dyDescent="0.3">
      <c r="A2120" s="1" t="s">
        <v>93</v>
      </c>
      <c r="B2120" s="1" t="s">
        <v>247</v>
      </c>
      <c r="C2120" s="1">
        <v>-0.15</v>
      </c>
      <c r="D2120" s="1">
        <v>8.1980705747218795E-3</v>
      </c>
      <c r="E2120" s="1" t="s">
        <v>337</v>
      </c>
      <c r="F2120" s="3">
        <v>46</v>
      </c>
      <c r="G2120" s="3">
        <v>4</v>
      </c>
      <c r="H2120">
        <f>VLOOKUP(A2120,Taul1!A2:C834,3)</f>
        <v>1</v>
      </c>
      <c r="I2120" t="str">
        <f>VLOOKUP(A2120,Taul1!A2:C834,2)</f>
        <v>Ylemmän korkeakouluasteen tutkinnon suorittaneet, 20+ -vuotiaat naiset</v>
      </c>
      <c r="L2120" t="s">
        <v>1663</v>
      </c>
      <c r="M2120" t="str">
        <f t="shared" si="33"/>
        <v>46,4,-2</v>
      </c>
      <c r="O2120">
        <f>VLOOKUP(B2120,Taul1!A2:C834,3)</f>
        <v>0</v>
      </c>
      <c r="P2120" t="str">
        <f>VLOOKUP(B2120,Taul1!A2:C834,2)</f>
        <v>Vammaisten palvelut investointimenot yhteensä</v>
      </c>
    </row>
    <row r="2121" spans="1:16" ht="18" x14ac:dyDescent="0.3">
      <c r="A2121" s="1" t="s">
        <v>93</v>
      </c>
      <c r="B2121" s="1" t="s">
        <v>249</v>
      </c>
      <c r="C2121" s="1">
        <v>-0.13300000000000001</v>
      </c>
      <c r="D2121" s="1">
        <v>1.9404630796599501E-2</v>
      </c>
      <c r="E2121" s="1" t="s">
        <v>337</v>
      </c>
      <c r="F2121" s="3">
        <v>46</v>
      </c>
      <c r="G2121" s="3">
        <v>5</v>
      </c>
      <c r="H2121">
        <f>VLOOKUP(A2121,Taul1!A2:C834,3)</f>
        <v>1</v>
      </c>
      <c r="I2121" t="str">
        <f>VLOOKUP(A2121,Taul1!A2:C834,2)</f>
        <v>Ylemmän korkeakouluasteen tutkinnon suorittaneet, 20+ -vuotiaat naiset</v>
      </c>
      <c r="L2121" t="s">
        <v>1663</v>
      </c>
      <c r="M2121" t="str">
        <f t="shared" si="33"/>
        <v>46,5,-2</v>
      </c>
      <c r="O2121">
        <f>VLOOKUP(B2121,Taul1!A2:C834,3)</f>
        <v>0</v>
      </c>
      <c r="P2121" t="str">
        <f>VLOOKUP(B2121,Taul1!A2:C834,2)</f>
        <v>Kotihoito investointimenot yhteensä</v>
      </c>
    </row>
    <row r="2122" spans="1:16" ht="18" x14ac:dyDescent="0.3">
      <c r="A2122" s="1" t="s">
        <v>93</v>
      </c>
      <c r="B2122" s="1" t="s">
        <v>251</v>
      </c>
      <c r="C2122" s="1">
        <v>-1.4E-2</v>
      </c>
      <c r="D2122" s="1">
        <v>0.80569849892394996</v>
      </c>
      <c r="E2122" s="1" t="s">
        <v>337</v>
      </c>
      <c r="F2122" s="3">
        <v>46</v>
      </c>
      <c r="G2122" s="3">
        <v>6</v>
      </c>
      <c r="H2122">
        <f>VLOOKUP(A2122,Taul1!A2:C834,3)</f>
        <v>1</v>
      </c>
      <c r="I2122" t="str">
        <f>VLOOKUP(A2122,Taul1!A2:C834,2)</f>
        <v>Ylemmän korkeakouluasteen tutkinnon suorittaneet, 20+ -vuotiaat naiset</v>
      </c>
      <c r="L2122" t="s">
        <v>1663</v>
      </c>
      <c r="M2122" t="str">
        <f t="shared" si="33"/>
        <v>46,6,-1</v>
      </c>
      <c r="O2122">
        <f>VLOOKUP(B2122,Taul1!A2:C834,3)</f>
        <v>0</v>
      </c>
      <c r="P2122" t="str">
        <f>VLOOKUP(B2122,Taul1!A2:C834,2)</f>
        <v>Työllistymistä tukevat palvelut investointimenot yhteensä</v>
      </c>
    </row>
    <row r="2123" spans="1:16" ht="18" x14ac:dyDescent="0.3">
      <c r="A2123" s="1" t="s">
        <v>93</v>
      </c>
      <c r="B2123" s="1" t="s">
        <v>253</v>
      </c>
      <c r="C2123" s="1">
        <v>-0.21099999999999999</v>
      </c>
      <c r="D2123" s="1">
        <v>1.83658311766032E-4</v>
      </c>
      <c r="E2123" s="1" t="s">
        <v>337</v>
      </c>
      <c r="F2123" s="3">
        <v>46</v>
      </c>
      <c r="G2123" s="3">
        <v>7</v>
      </c>
      <c r="H2123">
        <f>VLOOKUP(A2123,Taul1!A2:C834,3)</f>
        <v>1</v>
      </c>
      <c r="I2123" t="str">
        <f>VLOOKUP(A2123,Taul1!A2:C834,2)</f>
        <v>Ylemmän korkeakouluasteen tutkinnon suorittaneet, 20+ -vuotiaat naiset</v>
      </c>
      <c r="L2123" t="s">
        <v>1663</v>
      </c>
      <c r="M2123" t="str">
        <f t="shared" si="33"/>
        <v>46,7,-3</v>
      </c>
      <c r="O2123">
        <f>VLOOKUP(B2123,Taul1!A2:C834,3)</f>
        <v>0</v>
      </c>
      <c r="P2123" t="str">
        <f>VLOOKUP(B2123,Taul1!A2:C834,2)</f>
        <v>Päihdehuollon erityispalvelut investointimenot yhteensä</v>
      </c>
    </row>
    <row r="2124" spans="1:16" ht="18" x14ac:dyDescent="0.3">
      <c r="A2124" s="1" t="s">
        <v>93</v>
      </c>
      <c r="B2124" s="1" t="s">
        <v>255</v>
      </c>
      <c r="C2124" s="1">
        <v>-0.13400000000000001</v>
      </c>
      <c r="D2124" s="1">
        <v>1.8534066190293099E-2</v>
      </c>
      <c r="E2124" s="1" t="s">
        <v>337</v>
      </c>
      <c r="F2124" s="3">
        <v>46</v>
      </c>
      <c r="G2124" s="3">
        <v>8</v>
      </c>
      <c r="H2124">
        <f>VLOOKUP(A2124,Taul1!A2:C834,3)</f>
        <v>1</v>
      </c>
      <c r="I2124" t="str">
        <f>VLOOKUP(A2124,Taul1!A2:C834,2)</f>
        <v>Ylemmän korkeakouluasteen tutkinnon suorittaneet, 20+ -vuotiaat naiset</v>
      </c>
      <c r="L2124" t="s">
        <v>1663</v>
      </c>
      <c r="M2124" t="str">
        <f t="shared" si="33"/>
        <v>46,8,-2</v>
      </c>
      <c r="O2124">
        <f>VLOOKUP(B2124,Taul1!A2:C834,3)</f>
        <v>0</v>
      </c>
      <c r="P2124" t="str">
        <f>VLOOKUP(B2124,Taul1!A2:C834,2)</f>
        <v>Perusterveydenhuolto investointimenot yhteensä</v>
      </c>
    </row>
    <row r="2125" spans="1:16" ht="18" x14ac:dyDescent="0.3">
      <c r="A2125" s="1" t="s">
        <v>93</v>
      </c>
      <c r="B2125" s="1" t="s">
        <v>257</v>
      </c>
      <c r="C2125" s="1">
        <v>-0.254</v>
      </c>
      <c r="D2125" s="1">
        <v>6.0503960347402199E-6</v>
      </c>
      <c r="E2125" s="1" t="s">
        <v>337</v>
      </c>
      <c r="F2125" s="3">
        <v>46</v>
      </c>
      <c r="G2125" s="3">
        <v>9</v>
      </c>
      <c r="H2125">
        <f>VLOOKUP(A2125,Taul1!A2:C834,3)</f>
        <v>1</v>
      </c>
      <c r="I2125" t="str">
        <f>VLOOKUP(A2125,Taul1!A2:C834,2)</f>
        <v>Ylemmän korkeakouluasteen tutkinnon suorittaneet, 20+ -vuotiaat naiset</v>
      </c>
      <c r="L2125" t="s">
        <v>1663</v>
      </c>
      <c r="M2125" t="str">
        <f t="shared" si="33"/>
        <v>46,9,-3</v>
      </c>
      <c r="O2125">
        <f>VLOOKUP(B2125,Taul1!A2:C834,3)</f>
        <v>0</v>
      </c>
      <c r="P2125" t="str">
        <f>VLOOKUP(B2125,Taul1!A2:C834,2)</f>
        <v>Erikoissairaanhoito investointimenot yhteensä</v>
      </c>
    </row>
    <row r="2126" spans="1:16" ht="18" x14ac:dyDescent="0.3">
      <c r="A2126" s="1" t="s">
        <v>93</v>
      </c>
      <c r="B2126" s="1" t="s">
        <v>259</v>
      </c>
      <c r="C2126" s="1">
        <v>-0.16600000000000001</v>
      </c>
      <c r="D2126" s="1">
        <v>3.3707685858973498E-3</v>
      </c>
      <c r="E2126" s="1" t="s">
        <v>337</v>
      </c>
      <c r="F2126" s="3">
        <v>46</v>
      </c>
      <c r="G2126" s="3">
        <v>10</v>
      </c>
      <c r="H2126">
        <f>VLOOKUP(A2126,Taul1!A2:C834,3)</f>
        <v>1</v>
      </c>
      <c r="I2126" t="str">
        <f>VLOOKUP(A2126,Taul1!A2:C834,2)</f>
        <v>Ylemmän korkeakouluasteen tutkinnon suorittaneet, 20+ -vuotiaat naiset</v>
      </c>
      <c r="L2126" t="s">
        <v>1663</v>
      </c>
      <c r="M2126" t="str">
        <f t="shared" si="33"/>
        <v>46,10,-2</v>
      </c>
      <c r="O2126">
        <f>VLOOKUP(B2126,Taul1!A2:C834,3)</f>
        <v>0</v>
      </c>
      <c r="P2126" t="str">
        <f>VLOOKUP(B2126,Taul1!A2:C834,2)</f>
        <v>Ympäristöterveydenhuolto investointimenot yhteensä</v>
      </c>
    </row>
    <row r="2127" spans="1:16" ht="18" x14ac:dyDescent="0.3">
      <c r="A2127" s="1" t="s">
        <v>93</v>
      </c>
      <c r="B2127" s="1" t="s">
        <v>261</v>
      </c>
      <c r="C2127" s="1">
        <v>-0.13700000000000001</v>
      </c>
      <c r="D2127" s="1">
        <v>1.54137361118552E-2</v>
      </c>
      <c r="E2127" s="1" t="s">
        <v>337</v>
      </c>
      <c r="F2127" s="3">
        <v>46</v>
      </c>
      <c r="G2127" s="3">
        <v>11</v>
      </c>
      <c r="H2127">
        <f>VLOOKUP(A2127,Taul1!A2:C834,3)</f>
        <v>1</v>
      </c>
      <c r="I2127" t="str">
        <f>VLOOKUP(A2127,Taul1!A2:C834,2)</f>
        <v>Ylemmän korkeakouluasteen tutkinnon suorittaneet, 20+ -vuotiaat naiset</v>
      </c>
      <c r="L2127" t="s">
        <v>1663</v>
      </c>
      <c r="M2127" t="str">
        <f t="shared" si="33"/>
        <v>46,11,-2</v>
      </c>
      <c r="O2127">
        <f>VLOOKUP(B2127,Taul1!A2:C834,3)</f>
        <v>0</v>
      </c>
      <c r="P2127" t="str">
        <f>VLOOKUP(B2127,Taul1!A2:C834,2)</f>
        <v>Muu sosiaali- ja terveystoiminta investointimenot yhteensä</v>
      </c>
    </row>
    <row r="2128" spans="1:16" ht="18" x14ac:dyDescent="0.3">
      <c r="A2128" s="1" t="s">
        <v>93</v>
      </c>
      <c r="B2128" s="1" t="s">
        <v>263</v>
      </c>
      <c r="C2128" s="1">
        <v>-0.105</v>
      </c>
      <c r="D2128" s="1">
        <v>6.5788641745099796E-2</v>
      </c>
      <c r="E2128" s="1" t="s">
        <v>337</v>
      </c>
      <c r="F2128" s="3">
        <v>46</v>
      </c>
      <c r="G2128" s="3">
        <v>12</v>
      </c>
      <c r="H2128">
        <f>VLOOKUP(A2128,Taul1!A2:C834,3)</f>
        <v>1</v>
      </c>
      <c r="I2128" t="str">
        <f>VLOOKUP(A2128,Taul1!A2:C834,2)</f>
        <v>Ylemmän korkeakouluasteen tutkinnon suorittaneet, 20+ -vuotiaat naiset</v>
      </c>
      <c r="L2128" t="s">
        <v>1663</v>
      </c>
      <c r="M2128" t="str">
        <f t="shared" si="33"/>
        <v>46,12,-2</v>
      </c>
      <c r="O2128">
        <f>VLOOKUP(B2128,Taul1!A2:C834,3)</f>
        <v>0</v>
      </c>
      <c r="P2128" t="str">
        <f>VLOOKUP(B2128,Taul1!A2:C834,2)</f>
        <v>Sosiaali- ja terveystoiminta yhteensä investointimenot yhteensä</v>
      </c>
    </row>
    <row r="2129" spans="1:16" ht="18" x14ac:dyDescent="0.3">
      <c r="A2129" s="1" t="s">
        <v>93</v>
      </c>
      <c r="B2129" s="1" t="s">
        <v>265</v>
      </c>
      <c r="C2129" s="1">
        <v>0.06</v>
      </c>
      <c r="D2129" s="1">
        <v>0.29560000823993499</v>
      </c>
      <c r="E2129" s="1" t="s">
        <v>337</v>
      </c>
      <c r="F2129" s="3">
        <v>46</v>
      </c>
      <c r="G2129" s="3">
        <v>13</v>
      </c>
      <c r="H2129">
        <f>VLOOKUP(A2129,Taul1!A2:C834,3)</f>
        <v>1</v>
      </c>
      <c r="I2129" t="str">
        <f>VLOOKUP(A2129,Taul1!A2:C834,2)</f>
        <v>Ylemmän korkeakouluasteen tutkinnon suorittaneet, 20+ -vuotiaat naiset</v>
      </c>
      <c r="L2129" t="s">
        <v>1663</v>
      </c>
      <c r="M2129" t="str">
        <f t="shared" si="33"/>
        <v>46,13,0</v>
      </c>
      <c r="O2129">
        <f>VLOOKUP(B2129,Taul1!A2:C834,3)</f>
        <v>0</v>
      </c>
      <c r="P2129" t="str">
        <f>VLOOKUP(B2129,Taul1!A2:C834,2)</f>
        <v>Varhaiskasvatus investointimenot yhteensä</v>
      </c>
    </row>
    <row r="2130" spans="1:16" ht="18" x14ac:dyDescent="0.3">
      <c r="A2130" s="1" t="s">
        <v>93</v>
      </c>
      <c r="B2130" s="1" t="s">
        <v>267</v>
      </c>
      <c r="C2130" s="1">
        <v>-0.114</v>
      </c>
      <c r="D2130" s="1">
        <v>4.3980988541746098E-2</v>
      </c>
      <c r="E2130" s="1" t="s">
        <v>337</v>
      </c>
      <c r="F2130" s="3">
        <v>46</v>
      </c>
      <c r="G2130" s="3">
        <v>14</v>
      </c>
      <c r="H2130">
        <f>VLOOKUP(A2130,Taul1!A2:C834,3)</f>
        <v>1</v>
      </c>
      <c r="I2130" t="str">
        <f>VLOOKUP(A2130,Taul1!A2:C834,2)</f>
        <v>Ylemmän korkeakouluasteen tutkinnon suorittaneet, 20+ -vuotiaat naiset</v>
      </c>
      <c r="L2130" t="s">
        <v>1663</v>
      </c>
      <c r="M2130" t="str">
        <f t="shared" si="33"/>
        <v>46,14,-2</v>
      </c>
      <c r="O2130">
        <f>VLOOKUP(B2130,Taul1!A2:C834,3)</f>
        <v>0</v>
      </c>
      <c r="P2130" t="str">
        <f>VLOOKUP(B2130,Taul1!A2:C834,2)</f>
        <v>Esiopetus investointimenot yhteensä</v>
      </c>
    </row>
    <row r="2131" spans="1:16" ht="18" x14ac:dyDescent="0.3">
      <c r="A2131" s="1" t="s">
        <v>93</v>
      </c>
      <c r="B2131" s="1" t="s">
        <v>269</v>
      </c>
      <c r="C2131" s="1">
        <v>0.26800000000000002</v>
      </c>
      <c r="D2131" s="1">
        <v>1.71884606747774E-6</v>
      </c>
      <c r="E2131" s="1" t="s">
        <v>337</v>
      </c>
      <c r="F2131" s="3">
        <v>46</v>
      </c>
      <c r="G2131" s="3">
        <v>15</v>
      </c>
      <c r="H2131">
        <f>VLOOKUP(A2131,Taul1!A2:C834,3)</f>
        <v>1</v>
      </c>
      <c r="I2131" t="str">
        <f>VLOOKUP(A2131,Taul1!A2:C834,2)</f>
        <v>Ylemmän korkeakouluasteen tutkinnon suorittaneet, 20+ -vuotiaat naiset</v>
      </c>
      <c r="L2131" t="s">
        <v>1663</v>
      </c>
      <c r="M2131" t="str">
        <f t="shared" si="33"/>
        <v>46,15,2</v>
      </c>
      <c r="O2131">
        <f>VLOOKUP(B2131,Taul1!A2:C834,3)</f>
        <v>0</v>
      </c>
      <c r="P2131" t="str">
        <f>VLOOKUP(B2131,Taul1!A2:C834,2)</f>
        <v>Perusopetus investointimenot yhteensä</v>
      </c>
    </row>
    <row r="2132" spans="1:16" ht="18" x14ac:dyDescent="0.3">
      <c r="A2132" s="1" t="s">
        <v>93</v>
      </c>
      <c r="B2132" s="1" t="s">
        <v>271</v>
      </c>
      <c r="C2132" s="1">
        <v>-0.217</v>
      </c>
      <c r="D2132" s="1">
        <v>1.1944894077398E-4</v>
      </c>
      <c r="E2132" s="1" t="s">
        <v>337</v>
      </c>
      <c r="F2132" s="3">
        <v>46</v>
      </c>
      <c r="G2132" s="3">
        <v>16</v>
      </c>
      <c r="H2132">
        <f>VLOOKUP(A2132,Taul1!A2:C834,3)</f>
        <v>1</v>
      </c>
      <c r="I2132" t="str">
        <f>VLOOKUP(A2132,Taul1!A2:C834,2)</f>
        <v>Ylemmän korkeakouluasteen tutkinnon suorittaneet, 20+ -vuotiaat naiset</v>
      </c>
      <c r="L2132" t="s">
        <v>1663</v>
      </c>
      <c r="M2132" t="str">
        <f t="shared" si="33"/>
        <v>46,16,-3</v>
      </c>
      <c r="O2132">
        <f>VLOOKUP(B2132,Taul1!A2:C834,3)</f>
        <v>0</v>
      </c>
      <c r="P2132" t="str">
        <f>VLOOKUP(B2132,Taul1!A2:C834,2)</f>
        <v>Lukiokoulutus investointimenot yhteensä</v>
      </c>
    </row>
    <row r="2133" spans="1:16" ht="18" x14ac:dyDescent="0.3">
      <c r="A2133" s="1" t="s">
        <v>93</v>
      </c>
      <c r="B2133" s="1" t="s">
        <v>273</v>
      </c>
      <c r="C2133" s="1">
        <v>-0.22500000000000001</v>
      </c>
      <c r="D2133" s="1">
        <v>6.6633738596943897E-5</v>
      </c>
      <c r="E2133" s="1" t="s">
        <v>337</v>
      </c>
      <c r="F2133" s="3">
        <v>46</v>
      </c>
      <c r="G2133" s="3">
        <v>17</v>
      </c>
      <c r="H2133">
        <f>VLOOKUP(A2133,Taul1!A2:C834,3)</f>
        <v>1</v>
      </c>
      <c r="I2133" t="str">
        <f>VLOOKUP(A2133,Taul1!A2:C834,2)</f>
        <v>Ylemmän korkeakouluasteen tutkinnon suorittaneet, 20+ -vuotiaat naiset</v>
      </c>
      <c r="L2133" t="s">
        <v>1663</v>
      </c>
      <c r="M2133" t="str">
        <f t="shared" si="33"/>
        <v>46,17,-3</v>
      </c>
      <c r="O2133">
        <f>VLOOKUP(B2133,Taul1!A2:C834,3)</f>
        <v>0</v>
      </c>
      <c r="P2133" t="str">
        <f>VLOOKUP(B2133,Taul1!A2:C834,2)</f>
        <v>Ammatillinen koulutus investointimenot yhteensä</v>
      </c>
    </row>
    <row r="2134" spans="1:16" ht="18" x14ac:dyDescent="0.3">
      <c r="A2134" s="1" t="s">
        <v>93</v>
      </c>
      <c r="B2134" s="1" t="s">
        <v>275</v>
      </c>
      <c r="C2134" s="1">
        <v>-0.19500000000000001</v>
      </c>
      <c r="D2134" s="1">
        <v>5.5842558541851996E-4</v>
      </c>
      <c r="E2134" s="1" t="s">
        <v>337</v>
      </c>
      <c r="F2134" s="3">
        <v>46</v>
      </c>
      <c r="G2134" s="3">
        <v>18</v>
      </c>
      <c r="H2134">
        <f>VLOOKUP(A2134,Taul1!A2:C834,3)</f>
        <v>1</v>
      </c>
      <c r="I2134" t="str">
        <f>VLOOKUP(A2134,Taul1!A2:C834,2)</f>
        <v>Ylemmän korkeakouluasteen tutkinnon suorittaneet, 20+ -vuotiaat naiset</v>
      </c>
      <c r="L2134" t="s">
        <v>1663</v>
      </c>
      <c r="M2134" t="str">
        <f t="shared" si="33"/>
        <v>46,18,-2</v>
      </c>
      <c r="O2134">
        <f>VLOOKUP(B2134,Taul1!A2:C834,3)</f>
        <v>0</v>
      </c>
      <c r="P2134" t="str">
        <f>VLOOKUP(B2134,Taul1!A2:C834,2)</f>
        <v>Kansalaisopistojen vapaa sivistystyö investointimenot yhteensä</v>
      </c>
    </row>
    <row r="2135" spans="1:16" ht="18" x14ac:dyDescent="0.3">
      <c r="A2135" s="1" t="s">
        <v>93</v>
      </c>
      <c r="B2135" s="1" t="s">
        <v>277</v>
      </c>
      <c r="C2135" s="1">
        <v>-0.17100000000000001</v>
      </c>
      <c r="D2135" s="1">
        <v>2.54184264215073E-3</v>
      </c>
      <c r="E2135" s="1" t="s">
        <v>337</v>
      </c>
      <c r="F2135" s="3">
        <v>46</v>
      </c>
      <c r="G2135" s="3">
        <v>19</v>
      </c>
      <c r="H2135">
        <f>VLOOKUP(A2135,Taul1!A2:C834,3)</f>
        <v>1</v>
      </c>
      <c r="I2135" t="str">
        <f>VLOOKUP(A2135,Taul1!A2:C834,2)</f>
        <v>Ylemmän korkeakouluasteen tutkinnon suorittaneet, 20+ -vuotiaat naiset</v>
      </c>
      <c r="L2135" t="s">
        <v>1663</v>
      </c>
      <c r="M2135" t="str">
        <f t="shared" si="33"/>
        <v>46,19,-2</v>
      </c>
      <c r="O2135">
        <f>VLOOKUP(B2135,Taul1!A2:C834,3)</f>
        <v>0</v>
      </c>
      <c r="P2135" t="str">
        <f>VLOOKUP(B2135,Taul1!A2:C834,2)</f>
        <v>Taiteen perusopetus investointimenot yhteensä</v>
      </c>
    </row>
    <row r="2136" spans="1:16" ht="18" x14ac:dyDescent="0.3">
      <c r="A2136" s="1" t="s">
        <v>93</v>
      </c>
      <c r="B2136" s="1" t="s">
        <v>279</v>
      </c>
      <c r="C2136" s="1">
        <v>-0.108</v>
      </c>
      <c r="D2136" s="1">
        <v>5.6426805577399201E-2</v>
      </c>
      <c r="E2136" s="1" t="s">
        <v>337</v>
      </c>
      <c r="F2136" s="3">
        <v>46</v>
      </c>
      <c r="G2136" s="3">
        <v>20</v>
      </c>
      <c r="H2136">
        <f>VLOOKUP(A2136,Taul1!A2:C834,3)</f>
        <v>1</v>
      </c>
      <c r="I2136" t="str">
        <f>VLOOKUP(A2136,Taul1!A2:C834,2)</f>
        <v>Ylemmän korkeakouluasteen tutkinnon suorittaneet, 20+ -vuotiaat naiset</v>
      </c>
      <c r="L2136" t="s">
        <v>1663</v>
      </c>
      <c r="M2136" t="str">
        <f t="shared" si="33"/>
        <v>46,20,-2</v>
      </c>
      <c r="O2136">
        <f>VLOOKUP(B2136,Taul1!A2:C834,3)</f>
        <v>0</v>
      </c>
      <c r="P2136" t="str">
        <f>VLOOKUP(B2136,Taul1!A2:C834,2)</f>
        <v>Muu opetustoiminta investointimenot yhteensä</v>
      </c>
    </row>
    <row r="2137" spans="1:16" ht="18" x14ac:dyDescent="0.3">
      <c r="A2137" s="1" t="s">
        <v>93</v>
      </c>
      <c r="B2137" s="1" t="s">
        <v>281</v>
      </c>
      <c r="C2137" s="1">
        <v>-6.6000000000000003E-2</v>
      </c>
      <c r="D2137" s="1">
        <v>0.249672482436959</v>
      </c>
      <c r="E2137" s="1" t="s">
        <v>337</v>
      </c>
      <c r="F2137" s="3">
        <v>46</v>
      </c>
      <c r="G2137" s="3">
        <v>21</v>
      </c>
      <c r="H2137">
        <f>VLOOKUP(A2137,Taul1!A2:C834,3)</f>
        <v>1</v>
      </c>
      <c r="I2137" t="str">
        <f>VLOOKUP(A2137,Taul1!A2:C834,2)</f>
        <v>Ylemmän korkeakouluasteen tutkinnon suorittaneet, 20+ -vuotiaat naiset</v>
      </c>
      <c r="L2137" t="s">
        <v>1663</v>
      </c>
      <c r="M2137" t="str">
        <f t="shared" si="33"/>
        <v>46,21,-1</v>
      </c>
      <c r="O2137">
        <f>VLOOKUP(B2137,Taul1!A2:C834,3)</f>
        <v>0</v>
      </c>
      <c r="P2137" t="str">
        <f>VLOOKUP(B2137,Taul1!A2:C834,2)</f>
        <v>Kirjastotoiminta investointimenot yhteensä</v>
      </c>
    </row>
    <row r="2138" spans="1:16" ht="18" x14ac:dyDescent="0.3">
      <c r="A2138" s="1" t="s">
        <v>93</v>
      </c>
      <c r="B2138" s="1" t="s">
        <v>283</v>
      </c>
      <c r="C2138" s="1">
        <v>0.27300000000000002</v>
      </c>
      <c r="D2138" s="1">
        <v>1.0407962406366799E-6</v>
      </c>
      <c r="E2138" s="1" t="s">
        <v>337</v>
      </c>
      <c r="F2138" s="3">
        <v>46</v>
      </c>
      <c r="G2138" s="3">
        <v>22</v>
      </c>
      <c r="H2138">
        <f>VLOOKUP(A2138,Taul1!A2:C834,3)</f>
        <v>1</v>
      </c>
      <c r="I2138" t="str">
        <f>VLOOKUP(A2138,Taul1!A2:C834,2)</f>
        <v>Ylemmän korkeakouluasteen tutkinnon suorittaneet, 20+ -vuotiaat naiset</v>
      </c>
      <c r="L2138" t="s">
        <v>1663</v>
      </c>
      <c r="M2138" t="str">
        <f t="shared" si="33"/>
        <v>46,22,2</v>
      </c>
      <c r="O2138">
        <f>VLOOKUP(B2138,Taul1!A2:C834,3)</f>
        <v>0</v>
      </c>
      <c r="P2138" t="str">
        <f>VLOOKUP(B2138,Taul1!A2:C834,2)</f>
        <v>Liikunta ja ulkoilu investointimenot yhteensä</v>
      </c>
    </row>
    <row r="2139" spans="1:16" ht="18" x14ac:dyDescent="0.3">
      <c r="A2139" s="1" t="s">
        <v>93</v>
      </c>
      <c r="B2139" s="1" t="s">
        <v>285</v>
      </c>
      <c r="C2139" s="1">
        <v>-3.7999999999999999E-2</v>
      </c>
      <c r="D2139" s="1">
        <v>0.510529481900033</v>
      </c>
      <c r="E2139" s="1" t="s">
        <v>337</v>
      </c>
      <c r="F2139" s="3">
        <v>46</v>
      </c>
      <c r="G2139" s="3">
        <v>23</v>
      </c>
      <c r="H2139">
        <f>VLOOKUP(A2139,Taul1!A2:C834,3)</f>
        <v>1</v>
      </c>
      <c r="I2139" t="str">
        <f>VLOOKUP(A2139,Taul1!A2:C834,2)</f>
        <v>Ylemmän korkeakouluasteen tutkinnon suorittaneet, 20+ -vuotiaat naiset</v>
      </c>
      <c r="L2139" t="s">
        <v>1663</v>
      </c>
      <c r="M2139" t="str">
        <f t="shared" si="33"/>
        <v>46,23,-1</v>
      </c>
      <c r="O2139">
        <f>VLOOKUP(B2139,Taul1!A2:C834,3)</f>
        <v>0</v>
      </c>
      <c r="P2139" t="str">
        <f>VLOOKUP(B2139,Taul1!A2:C834,2)</f>
        <v>Nuorisotoiminta investointimenot yhteensä</v>
      </c>
    </row>
    <row r="2140" spans="1:16" ht="18" x14ac:dyDescent="0.3">
      <c r="A2140" s="1" t="s">
        <v>93</v>
      </c>
      <c r="B2140" s="1" t="s">
        <v>287</v>
      </c>
      <c r="C2140" s="1">
        <v>-0.223</v>
      </c>
      <c r="D2140" s="1">
        <v>7.3371527869903197E-5</v>
      </c>
      <c r="E2140" s="1" t="s">
        <v>337</v>
      </c>
      <c r="F2140" s="3">
        <v>46</v>
      </c>
      <c r="G2140" s="3">
        <v>24</v>
      </c>
      <c r="H2140">
        <f>VLOOKUP(A2140,Taul1!A2:C834,3)</f>
        <v>1</v>
      </c>
      <c r="I2140" t="str">
        <f>VLOOKUP(A2140,Taul1!A2:C834,2)</f>
        <v>Ylemmän korkeakouluasteen tutkinnon suorittaneet, 20+ -vuotiaat naiset</v>
      </c>
      <c r="L2140" t="s">
        <v>1663</v>
      </c>
      <c r="M2140" t="str">
        <f t="shared" si="33"/>
        <v>46,24,-3</v>
      </c>
      <c r="O2140">
        <f>VLOOKUP(B2140,Taul1!A2:C834,3)</f>
        <v>0</v>
      </c>
      <c r="P2140" t="str">
        <f>VLOOKUP(B2140,Taul1!A2:C834,2)</f>
        <v>Museo- ja näyttelytoiminta investointimenot yhteensä</v>
      </c>
    </row>
    <row r="2141" spans="1:16" ht="18" x14ac:dyDescent="0.3">
      <c r="A2141" s="1" t="s">
        <v>93</v>
      </c>
      <c r="B2141" s="1" t="s">
        <v>289</v>
      </c>
      <c r="C2141" s="1">
        <v>-0.19600000000000001</v>
      </c>
      <c r="D2141" s="1">
        <v>5.2961797204886796E-4</v>
      </c>
      <c r="E2141" s="1" t="s">
        <v>337</v>
      </c>
      <c r="F2141" s="3">
        <v>46</v>
      </c>
      <c r="G2141" s="3">
        <v>25</v>
      </c>
      <c r="H2141">
        <f>VLOOKUP(A2141,Taul1!A2:C834,3)</f>
        <v>1</v>
      </c>
      <c r="I2141" t="str">
        <f>VLOOKUP(A2141,Taul1!A2:C834,2)</f>
        <v>Ylemmän korkeakouluasteen tutkinnon suorittaneet, 20+ -vuotiaat naiset</v>
      </c>
      <c r="L2141" t="s">
        <v>1663</v>
      </c>
      <c r="M2141" t="str">
        <f t="shared" si="33"/>
        <v>46,25,-2</v>
      </c>
      <c r="O2141">
        <f>VLOOKUP(B2141,Taul1!A2:C834,3)</f>
        <v>0</v>
      </c>
      <c r="P2141" t="str">
        <f>VLOOKUP(B2141,Taul1!A2:C834,2)</f>
        <v>Teatteri-, tanssi- ja sirkustoiminta investointimenot yhteensä</v>
      </c>
    </row>
    <row r="2142" spans="1:16" ht="18" x14ac:dyDescent="0.3">
      <c r="A2142" s="1" t="s">
        <v>93</v>
      </c>
      <c r="B2142" s="1" t="s">
        <v>291</v>
      </c>
      <c r="C2142" s="1">
        <v>-0.183</v>
      </c>
      <c r="D2142" s="1">
        <v>1.1896396448640701E-3</v>
      </c>
      <c r="E2142" s="1" t="s">
        <v>337</v>
      </c>
      <c r="F2142" s="3">
        <v>46</v>
      </c>
      <c r="G2142" s="3">
        <v>26</v>
      </c>
      <c r="H2142">
        <f>VLOOKUP(A2142,Taul1!A2:C834,3)</f>
        <v>1</v>
      </c>
      <c r="I2142" t="str">
        <f>VLOOKUP(A2142,Taul1!A2:C834,2)</f>
        <v>Ylemmän korkeakouluasteen tutkinnon suorittaneet, 20+ -vuotiaat naiset</v>
      </c>
      <c r="L2142" t="s">
        <v>1663</v>
      </c>
      <c r="M2142" t="str">
        <f t="shared" si="33"/>
        <v>46,26,-2</v>
      </c>
      <c r="O2142">
        <f>VLOOKUP(B2142,Taul1!A2:C834,3)</f>
        <v>0</v>
      </c>
      <c r="P2142" t="str">
        <f>VLOOKUP(B2142,Taul1!A2:C834,2)</f>
        <v>Musiikkitoiminta investointimenot yhteensä</v>
      </c>
    </row>
    <row r="2143" spans="1:16" ht="18" x14ac:dyDescent="0.3">
      <c r="A2143" s="1" t="s">
        <v>93</v>
      </c>
      <c r="B2143" s="1" t="s">
        <v>293</v>
      </c>
      <c r="C2143" s="1">
        <v>-0.184</v>
      </c>
      <c r="D2143" s="1">
        <v>1.14605462529471E-3</v>
      </c>
      <c r="E2143" s="1" t="s">
        <v>337</v>
      </c>
      <c r="F2143" s="3">
        <v>46</v>
      </c>
      <c r="G2143" s="3">
        <v>27</v>
      </c>
      <c r="H2143">
        <f>VLOOKUP(A2143,Taul1!A2:C834,3)</f>
        <v>1</v>
      </c>
      <c r="I2143" t="str">
        <f>VLOOKUP(A2143,Taul1!A2:C834,2)</f>
        <v>Ylemmän korkeakouluasteen tutkinnon suorittaneet, 20+ -vuotiaat naiset</v>
      </c>
      <c r="L2143" t="s">
        <v>1663</v>
      </c>
      <c r="M2143" t="str">
        <f t="shared" si="33"/>
        <v>46,27,-2</v>
      </c>
      <c r="O2143">
        <f>VLOOKUP(B2143,Taul1!A2:C834,3)</f>
        <v>0</v>
      </c>
      <c r="P2143" t="str">
        <f>VLOOKUP(B2143,Taul1!A2:C834,2)</f>
        <v>Muu kulttuuritoiminta investointimenot yhteensä</v>
      </c>
    </row>
    <row r="2144" spans="1:16" ht="18" x14ac:dyDescent="0.3">
      <c r="A2144" s="1" t="s">
        <v>93</v>
      </c>
      <c r="B2144" s="1" t="s">
        <v>295</v>
      </c>
      <c r="C2144" s="1">
        <v>0.248</v>
      </c>
      <c r="D2144" s="1">
        <v>1.01188292764842E-5</v>
      </c>
      <c r="E2144" s="1" t="s">
        <v>337</v>
      </c>
      <c r="F2144" s="3">
        <v>46</v>
      </c>
      <c r="G2144" s="3">
        <v>28</v>
      </c>
      <c r="H2144">
        <f>VLOOKUP(A2144,Taul1!A2:C834,3)</f>
        <v>1</v>
      </c>
      <c r="I2144" t="str">
        <f>VLOOKUP(A2144,Taul1!A2:C834,2)</f>
        <v>Ylemmän korkeakouluasteen tutkinnon suorittaneet, 20+ -vuotiaat naiset</v>
      </c>
      <c r="L2144" t="s">
        <v>1663</v>
      </c>
      <c r="M2144" t="str">
        <f t="shared" si="33"/>
        <v>46,28,2</v>
      </c>
      <c r="O2144">
        <f>VLOOKUP(B2144,Taul1!A2:C834,3)</f>
        <v>0</v>
      </c>
      <c r="P2144" t="str">
        <f>VLOOKUP(B2144,Taul1!A2:C834,2)</f>
        <v>Opetus- ja kulttuuritoiminta yhteensä investointimenot yhteensä</v>
      </c>
    </row>
    <row r="2145" spans="1:16" ht="18" x14ac:dyDescent="0.3">
      <c r="A2145" s="1" t="s">
        <v>93</v>
      </c>
      <c r="B2145" s="1" t="s">
        <v>297</v>
      </c>
      <c r="C2145" s="1">
        <v>-0.13200000000000001</v>
      </c>
      <c r="D2145" s="1">
        <v>2.0383665518398701E-2</v>
      </c>
      <c r="E2145" s="1" t="s">
        <v>337</v>
      </c>
      <c r="F2145" s="3">
        <v>46</v>
      </c>
      <c r="G2145" s="3">
        <v>29</v>
      </c>
      <c r="H2145">
        <f>VLOOKUP(A2145,Taul1!A2:C834,3)</f>
        <v>1</v>
      </c>
      <c r="I2145" t="str">
        <f>VLOOKUP(A2145,Taul1!A2:C834,2)</f>
        <v>Ylemmän korkeakouluasteen tutkinnon suorittaneet, 20+ -vuotiaat naiset</v>
      </c>
      <c r="L2145" t="s">
        <v>1663</v>
      </c>
      <c r="M2145" t="str">
        <f t="shared" si="33"/>
        <v>46,29,-2</v>
      </c>
      <c r="O2145">
        <f>VLOOKUP(B2145,Taul1!A2:C834,3)</f>
        <v>0</v>
      </c>
      <c r="P2145" t="str">
        <f>VLOOKUP(B2145,Taul1!A2:C834,2)</f>
        <v>Yhdyskuntasuunnittelu investointimenot yhteensä</v>
      </c>
    </row>
    <row r="2146" spans="1:16" ht="18" x14ac:dyDescent="0.3">
      <c r="A2146" s="1" t="s">
        <v>93</v>
      </c>
      <c r="B2146" s="1" t="s">
        <v>299</v>
      </c>
      <c r="C2146" s="1">
        <v>-0.14699999999999999</v>
      </c>
      <c r="D2146" s="1">
        <v>9.4538202637867094E-3</v>
      </c>
      <c r="E2146" s="1" t="s">
        <v>337</v>
      </c>
      <c r="F2146" s="3">
        <v>46</v>
      </c>
      <c r="G2146" s="3">
        <v>30</v>
      </c>
      <c r="H2146">
        <f>VLOOKUP(A2146,Taul1!A2:C834,3)</f>
        <v>1</v>
      </c>
      <c r="I2146" t="str">
        <f>VLOOKUP(A2146,Taul1!A2:C834,2)</f>
        <v>Ylemmän korkeakouluasteen tutkinnon suorittaneet, 20+ -vuotiaat naiset</v>
      </c>
      <c r="L2146" t="s">
        <v>1663</v>
      </c>
      <c r="M2146" t="str">
        <f t="shared" si="33"/>
        <v>46,30,-2</v>
      </c>
      <c r="O2146">
        <f>VLOOKUP(B2146,Taul1!A2:C834,3)</f>
        <v>0</v>
      </c>
      <c r="P2146" t="str">
        <f>VLOOKUP(B2146,Taul1!A2:C834,2)</f>
        <v>Rakennusvalvonta investointimenot yhteensä</v>
      </c>
    </row>
    <row r="2147" spans="1:16" ht="18" x14ac:dyDescent="0.3">
      <c r="A2147" s="1" t="s">
        <v>93</v>
      </c>
      <c r="B2147" s="1" t="s">
        <v>301</v>
      </c>
      <c r="C2147" s="1">
        <v>-0.20799999999999999</v>
      </c>
      <c r="D2147" s="1">
        <v>2.20711701550579E-4</v>
      </c>
      <c r="E2147" s="1" t="s">
        <v>337</v>
      </c>
      <c r="F2147" s="3">
        <v>46</v>
      </c>
      <c r="G2147" s="3">
        <v>31</v>
      </c>
      <c r="H2147">
        <f>VLOOKUP(A2147,Taul1!A2:C834,3)</f>
        <v>1</v>
      </c>
      <c r="I2147" t="str">
        <f>VLOOKUP(A2147,Taul1!A2:C834,2)</f>
        <v>Ylemmän korkeakouluasteen tutkinnon suorittaneet, 20+ -vuotiaat naiset</v>
      </c>
      <c r="L2147" t="s">
        <v>1663</v>
      </c>
      <c r="M2147" t="str">
        <f t="shared" si="33"/>
        <v>46,31,-3</v>
      </c>
      <c r="O2147">
        <f>VLOOKUP(B2147,Taul1!A2:C834,3)</f>
        <v>0</v>
      </c>
      <c r="P2147" t="str">
        <f>VLOOKUP(B2147,Taul1!A2:C834,2)</f>
        <v>Ympäristön huolto investointimenot yhteensä</v>
      </c>
    </row>
    <row r="2148" spans="1:16" ht="18" x14ac:dyDescent="0.3">
      <c r="A2148" s="1" t="s">
        <v>93</v>
      </c>
      <c r="B2148" s="1" t="s">
        <v>303</v>
      </c>
      <c r="C2148" s="1">
        <v>0.24399999999999999</v>
      </c>
      <c r="D2148" s="1">
        <v>1.44656605506332E-5</v>
      </c>
      <c r="E2148" s="1" t="s">
        <v>337</v>
      </c>
      <c r="F2148" s="3">
        <v>46</v>
      </c>
      <c r="G2148" s="3">
        <v>32</v>
      </c>
      <c r="H2148">
        <f>VLOOKUP(A2148,Taul1!A2:C834,3)</f>
        <v>1</v>
      </c>
      <c r="I2148" t="str">
        <f>VLOOKUP(A2148,Taul1!A2:C834,2)</f>
        <v>Ylemmän korkeakouluasteen tutkinnon suorittaneet, 20+ -vuotiaat naiset</v>
      </c>
      <c r="L2148" t="s">
        <v>1663</v>
      </c>
      <c r="M2148" t="str">
        <f t="shared" si="33"/>
        <v>46,32,2</v>
      </c>
      <c r="O2148">
        <f>VLOOKUP(B2148,Taul1!A2:C834,3)</f>
        <v>0</v>
      </c>
      <c r="P2148" t="str">
        <f>VLOOKUP(B2148,Taul1!A2:C834,2)</f>
        <v>Liikenneväylät investointimenot yhteensä</v>
      </c>
    </row>
    <row r="2149" spans="1:16" ht="18" x14ac:dyDescent="0.3">
      <c r="A2149" s="1" t="s">
        <v>93</v>
      </c>
      <c r="B2149" s="1" t="s">
        <v>305</v>
      </c>
      <c r="C2149" s="1">
        <v>0.14599999999999999</v>
      </c>
      <c r="D2149" s="1">
        <v>1.0006542491171101E-2</v>
      </c>
      <c r="E2149" s="1" t="s">
        <v>337</v>
      </c>
      <c r="F2149" s="3">
        <v>46</v>
      </c>
      <c r="G2149" s="3">
        <v>33</v>
      </c>
      <c r="H2149">
        <f>VLOOKUP(A2149,Taul1!A2:C834,3)</f>
        <v>1</v>
      </c>
      <c r="I2149" t="str">
        <f>VLOOKUP(A2149,Taul1!A2:C834,2)</f>
        <v>Ylemmän korkeakouluasteen tutkinnon suorittaneet, 20+ -vuotiaat naiset</v>
      </c>
      <c r="L2149" t="s">
        <v>1663</v>
      </c>
      <c r="M2149" t="str">
        <f t="shared" si="33"/>
        <v>46,33,1</v>
      </c>
      <c r="O2149">
        <f>VLOOKUP(B2149,Taul1!A2:C834,3)</f>
        <v>0</v>
      </c>
      <c r="P2149" t="str">
        <f>VLOOKUP(B2149,Taul1!A2:C834,2)</f>
        <v>Puistot ja yleiset alueet investointimenot yhteensä</v>
      </c>
    </row>
    <row r="2150" spans="1:16" ht="18" x14ac:dyDescent="0.3">
      <c r="A2150" s="1" t="s">
        <v>93</v>
      </c>
      <c r="B2150" s="1" t="s">
        <v>307</v>
      </c>
      <c r="C2150" s="1">
        <v>-0.17599999999999999</v>
      </c>
      <c r="D2150" s="1">
        <v>1.86102013966182E-3</v>
      </c>
      <c r="E2150" s="1" t="s">
        <v>337</v>
      </c>
      <c r="F2150" s="3">
        <v>46</v>
      </c>
      <c r="G2150" s="3">
        <v>34</v>
      </c>
      <c r="H2150">
        <f>VLOOKUP(A2150,Taul1!A2:C834,3)</f>
        <v>1</v>
      </c>
      <c r="I2150" t="str">
        <f>VLOOKUP(A2150,Taul1!A2:C834,2)</f>
        <v>Ylemmän korkeakouluasteen tutkinnon suorittaneet, 20+ -vuotiaat naiset</v>
      </c>
      <c r="L2150" t="s">
        <v>1663</v>
      </c>
      <c r="M2150" t="str">
        <f t="shared" si="33"/>
        <v>46,34,-2</v>
      </c>
      <c r="O2150">
        <f>VLOOKUP(B2150,Taul1!A2:C834,3)</f>
        <v>0</v>
      </c>
      <c r="P2150" t="str">
        <f>VLOOKUP(B2150,Taul1!A2:C834,2)</f>
        <v>Palo- ja pelastustoiminta investointimenot yhteensä</v>
      </c>
    </row>
    <row r="2151" spans="1:16" ht="18" x14ac:dyDescent="0.3">
      <c r="A2151" s="1" t="s">
        <v>93</v>
      </c>
      <c r="B2151" s="1" t="s">
        <v>309</v>
      </c>
      <c r="C2151" s="1">
        <v>-3.0000000000000001E-3</v>
      </c>
      <c r="D2151" s="1">
        <v>0.95207117450662104</v>
      </c>
      <c r="E2151" s="1" t="s">
        <v>337</v>
      </c>
      <c r="F2151" s="3">
        <v>46</v>
      </c>
      <c r="G2151" s="3">
        <v>35</v>
      </c>
      <c r="H2151">
        <f>VLOOKUP(A2151,Taul1!A2:C834,3)</f>
        <v>1</v>
      </c>
      <c r="I2151" t="str">
        <f>VLOOKUP(A2151,Taul1!A2:C834,2)</f>
        <v>Ylemmän korkeakouluasteen tutkinnon suorittaneet, 20+ -vuotiaat naiset</v>
      </c>
      <c r="L2151" t="s">
        <v>1663</v>
      </c>
      <c r="M2151" t="str">
        <f t="shared" si="33"/>
        <v>46,35,-1</v>
      </c>
      <c r="O2151">
        <f>VLOOKUP(B2151,Taul1!A2:C834,3)</f>
        <v>0</v>
      </c>
      <c r="P2151" t="str">
        <f>VLOOKUP(B2151,Taul1!A2:C834,2)</f>
        <v>Lomituspalvelut investointimenot yhteensä</v>
      </c>
    </row>
    <row r="2152" spans="1:16" ht="18" x14ac:dyDescent="0.3">
      <c r="A2152" s="1" t="s">
        <v>93</v>
      </c>
      <c r="B2152" s="1" t="s">
        <v>311</v>
      </c>
      <c r="C2152" s="1">
        <v>-1.9E-2</v>
      </c>
      <c r="D2152" s="1">
        <v>0.74515771181058599</v>
      </c>
      <c r="E2152" s="1" t="s">
        <v>337</v>
      </c>
      <c r="F2152" s="3">
        <v>46</v>
      </c>
      <c r="G2152" s="3">
        <v>36</v>
      </c>
      <c r="H2152">
        <f>VLOOKUP(A2152,Taul1!A2:C834,3)</f>
        <v>1</v>
      </c>
      <c r="I2152" t="str">
        <f>VLOOKUP(A2152,Taul1!A2:C834,2)</f>
        <v>Ylemmän korkeakouluasteen tutkinnon suorittaneet, 20+ -vuotiaat naiset</v>
      </c>
      <c r="L2152" t="s">
        <v>1663</v>
      </c>
      <c r="M2152" t="str">
        <f t="shared" si="33"/>
        <v>46,36,-1</v>
      </c>
      <c r="O2152">
        <f>VLOOKUP(B2152,Taul1!A2:C834,3)</f>
        <v>0</v>
      </c>
      <c r="P2152" t="str">
        <f>VLOOKUP(B2152,Taul1!A2:C834,2)</f>
        <v>Tila- ja vuokrauspalvelut investointimenot yhteensä</v>
      </c>
    </row>
    <row r="2153" spans="1:16" ht="18" x14ac:dyDescent="0.3">
      <c r="A2153" s="1" t="s">
        <v>93</v>
      </c>
      <c r="B2153" s="1" t="s">
        <v>313</v>
      </c>
      <c r="C2153" s="1">
        <v>-0.01</v>
      </c>
      <c r="D2153" s="1">
        <v>0.85834046524578</v>
      </c>
      <c r="E2153" s="1" t="s">
        <v>337</v>
      </c>
      <c r="F2153" s="3">
        <v>46</v>
      </c>
      <c r="G2153" s="3">
        <v>37</v>
      </c>
      <c r="H2153">
        <f>VLOOKUP(A2153,Taul1!A2:C834,3)</f>
        <v>1</v>
      </c>
      <c r="I2153" t="str">
        <f>VLOOKUP(A2153,Taul1!A2:C834,2)</f>
        <v>Ylemmän korkeakouluasteen tutkinnon suorittaneet, 20+ -vuotiaat naiset</v>
      </c>
      <c r="L2153" t="s">
        <v>1663</v>
      </c>
      <c r="M2153" t="str">
        <f t="shared" si="33"/>
        <v>46,37,-1</v>
      </c>
      <c r="O2153">
        <f>VLOOKUP(B2153,Taul1!A2:C834,3)</f>
        <v>0</v>
      </c>
      <c r="P2153" t="str">
        <f>VLOOKUP(B2153,Taul1!A2:C834,2)</f>
        <v>Tukipalvelut investointimenot yhteensä</v>
      </c>
    </row>
    <row r="2154" spans="1:16" ht="18" x14ac:dyDescent="0.3">
      <c r="A2154" s="1" t="s">
        <v>93</v>
      </c>
      <c r="B2154" s="1" t="s">
        <v>315</v>
      </c>
      <c r="C2154" s="1">
        <v>-0.05</v>
      </c>
      <c r="D2154" s="1">
        <v>0.37634158466751899</v>
      </c>
      <c r="E2154" s="1" t="s">
        <v>337</v>
      </c>
      <c r="F2154" s="3">
        <v>46</v>
      </c>
      <c r="G2154" s="3">
        <v>38</v>
      </c>
      <c r="H2154">
        <f>VLOOKUP(A2154,Taul1!A2:C834,3)</f>
        <v>1</v>
      </c>
      <c r="I2154" t="str">
        <f>VLOOKUP(A2154,Taul1!A2:C834,2)</f>
        <v>Ylemmän korkeakouluasteen tutkinnon suorittaneet, 20+ -vuotiaat naiset</v>
      </c>
      <c r="L2154" t="s">
        <v>1663</v>
      </c>
      <c r="M2154" t="str">
        <f t="shared" si="33"/>
        <v>46,38,-1</v>
      </c>
      <c r="O2154">
        <f>VLOOKUP(B2154,Taul1!A2:C834,3)</f>
        <v>0</v>
      </c>
      <c r="P2154" t="str">
        <f>VLOOKUP(B2154,Taul1!A2:C834,2)</f>
        <v>Elinkeinoelämän edistäminen investointimenot yhteensä</v>
      </c>
    </row>
    <row r="2155" spans="1:16" ht="18" x14ac:dyDescent="0.3">
      <c r="A2155" s="1" t="s">
        <v>93</v>
      </c>
      <c r="B2155" s="1" t="s">
        <v>317</v>
      </c>
      <c r="C2155" s="1">
        <v>0.107</v>
      </c>
      <c r="D2155" s="1">
        <v>6.0126533000568201E-2</v>
      </c>
      <c r="E2155" s="1" t="s">
        <v>337</v>
      </c>
      <c r="F2155" s="3">
        <v>46</v>
      </c>
      <c r="G2155" s="3">
        <v>39</v>
      </c>
      <c r="H2155">
        <f>VLOOKUP(A2155,Taul1!A2:C834,3)</f>
        <v>1</v>
      </c>
      <c r="I2155" t="str">
        <f>VLOOKUP(A2155,Taul1!A2:C834,2)</f>
        <v>Ylemmän korkeakouluasteen tutkinnon suorittaneet, 20+ -vuotiaat naiset</v>
      </c>
      <c r="L2155" t="s">
        <v>1663</v>
      </c>
      <c r="M2155" t="str">
        <f t="shared" si="33"/>
        <v>46,39,1</v>
      </c>
      <c r="O2155">
        <f>VLOOKUP(B2155,Taul1!A2:C834,3)</f>
        <v>0</v>
      </c>
      <c r="P2155" t="str">
        <f>VLOOKUP(B2155,Taul1!A2:C834,2)</f>
        <v>Vesihuolto investointimenot yhteensä</v>
      </c>
    </row>
    <row r="2156" spans="1:16" ht="18" x14ac:dyDescent="0.3">
      <c r="A2156" s="1" t="s">
        <v>93</v>
      </c>
      <c r="B2156" s="1" t="s">
        <v>319</v>
      </c>
      <c r="C2156" s="1">
        <v>3.7999999999999999E-2</v>
      </c>
      <c r="D2156" s="1">
        <v>0.50936567129029797</v>
      </c>
      <c r="E2156" s="1" t="s">
        <v>337</v>
      </c>
      <c r="F2156" s="3">
        <v>46</v>
      </c>
      <c r="G2156" s="3">
        <v>40</v>
      </c>
      <c r="H2156">
        <f>VLOOKUP(A2156,Taul1!A2:C834,3)</f>
        <v>1</v>
      </c>
      <c r="I2156" t="str">
        <f>VLOOKUP(A2156,Taul1!A2:C834,2)</f>
        <v>Ylemmän korkeakouluasteen tutkinnon suorittaneet, 20+ -vuotiaat naiset</v>
      </c>
      <c r="L2156" t="s">
        <v>1663</v>
      </c>
      <c r="M2156" t="str">
        <f t="shared" si="33"/>
        <v>46,40,0</v>
      </c>
      <c r="O2156">
        <f>VLOOKUP(B2156,Taul1!A2:C834,3)</f>
        <v>0</v>
      </c>
      <c r="P2156" t="str">
        <f>VLOOKUP(B2156,Taul1!A2:C834,2)</f>
        <v>Energiahuolto investointimenot yhteensä</v>
      </c>
    </row>
    <row r="2157" spans="1:16" ht="18" x14ac:dyDescent="0.3">
      <c r="A2157" s="1" t="s">
        <v>93</v>
      </c>
      <c r="B2157" s="1" t="s">
        <v>321</v>
      </c>
      <c r="C2157" s="1">
        <v>-9.5000000000000001E-2</v>
      </c>
      <c r="D2157" s="1">
        <v>9.5103420874971895E-2</v>
      </c>
      <c r="E2157" s="1" t="s">
        <v>337</v>
      </c>
      <c r="F2157" s="3">
        <v>46</v>
      </c>
      <c r="G2157" s="3">
        <v>41</v>
      </c>
      <c r="H2157">
        <f>VLOOKUP(A2157,Taul1!A2:C834,3)</f>
        <v>1</v>
      </c>
      <c r="I2157" t="str">
        <f>VLOOKUP(A2157,Taul1!A2:C834,2)</f>
        <v>Ylemmän korkeakouluasteen tutkinnon suorittaneet, 20+ -vuotiaat naiset</v>
      </c>
      <c r="L2157" t="s">
        <v>1663</v>
      </c>
      <c r="M2157" t="str">
        <f t="shared" si="33"/>
        <v>46,41,-1</v>
      </c>
      <c r="O2157">
        <f>VLOOKUP(B2157,Taul1!A2:C834,3)</f>
        <v>0</v>
      </c>
      <c r="P2157" t="str">
        <f>VLOOKUP(B2157,Taul1!A2:C834,2)</f>
        <v>Jätehuolto investointimenot yhteensä</v>
      </c>
    </row>
    <row r="2158" spans="1:16" ht="18" x14ac:dyDescent="0.3">
      <c r="A2158" s="1" t="s">
        <v>93</v>
      </c>
      <c r="B2158" s="1" t="s">
        <v>323</v>
      </c>
      <c r="C2158" s="1">
        <v>-0.311</v>
      </c>
      <c r="D2158" s="2">
        <v>2.3190838582820501E-8</v>
      </c>
      <c r="E2158" s="1" t="s">
        <v>337</v>
      </c>
      <c r="F2158" s="3">
        <v>46</v>
      </c>
      <c r="G2158" s="3">
        <v>42</v>
      </c>
      <c r="H2158">
        <f>VLOOKUP(A2158,Taul1!A2:C834,3)</f>
        <v>1</v>
      </c>
      <c r="I2158" t="str">
        <f>VLOOKUP(A2158,Taul1!A2:C834,2)</f>
        <v>Ylemmän korkeakouluasteen tutkinnon suorittaneet, 20+ -vuotiaat naiset</v>
      </c>
      <c r="L2158" t="s">
        <v>1663</v>
      </c>
      <c r="M2158" t="str">
        <f t="shared" si="33"/>
        <v>46,42,-4</v>
      </c>
      <c r="O2158">
        <f>VLOOKUP(B2158,Taul1!A2:C834,3)</f>
        <v>0</v>
      </c>
      <c r="P2158" t="str">
        <f>VLOOKUP(B2158,Taul1!A2:C834,2)</f>
        <v>Joukkoliikenne investointimenot yhteensä</v>
      </c>
    </row>
    <row r="2159" spans="1:16" ht="18" x14ac:dyDescent="0.3">
      <c r="A2159" s="1" t="s">
        <v>93</v>
      </c>
      <c r="B2159" s="1" t="s">
        <v>325</v>
      </c>
      <c r="C2159" s="1">
        <v>-4.8000000000000001E-2</v>
      </c>
      <c r="D2159" s="1">
        <v>0.40099816191946303</v>
      </c>
      <c r="E2159" s="1" t="s">
        <v>337</v>
      </c>
      <c r="F2159" s="3">
        <v>46</v>
      </c>
      <c r="G2159" s="3">
        <v>43</v>
      </c>
      <c r="H2159">
        <f>VLOOKUP(A2159,Taul1!A2:C834,3)</f>
        <v>1</v>
      </c>
      <c r="I2159" t="str">
        <f>VLOOKUP(A2159,Taul1!A2:C834,2)</f>
        <v>Ylemmän korkeakouluasteen tutkinnon suorittaneet, 20+ -vuotiaat naiset</v>
      </c>
      <c r="L2159" t="s">
        <v>1663</v>
      </c>
      <c r="M2159" t="str">
        <f t="shared" si="33"/>
        <v>46,43,-1</v>
      </c>
      <c r="O2159">
        <f>VLOOKUP(B2159,Taul1!A2:C834,3)</f>
        <v>0</v>
      </c>
      <c r="P2159" t="str">
        <f>VLOOKUP(B2159,Taul1!A2:C834,2)</f>
        <v>Satamatoiminta investointimenot yhteensä</v>
      </c>
    </row>
    <row r="2160" spans="1:16" ht="18" x14ac:dyDescent="0.3">
      <c r="A2160" s="1" t="s">
        <v>93</v>
      </c>
      <c r="B2160" s="1" t="s">
        <v>327</v>
      </c>
      <c r="C2160" s="1">
        <v>7.8E-2</v>
      </c>
      <c r="D2160" s="1">
        <v>0.169902582197552</v>
      </c>
      <c r="E2160" s="1" t="s">
        <v>337</v>
      </c>
      <c r="F2160" s="3">
        <v>46</v>
      </c>
      <c r="G2160" s="3">
        <v>44</v>
      </c>
      <c r="H2160">
        <f>VLOOKUP(A2160,Taul1!A2:C834,3)</f>
        <v>1</v>
      </c>
      <c r="I2160" t="str">
        <f>VLOOKUP(A2160,Taul1!A2:C834,2)</f>
        <v>Ylemmän korkeakouluasteen tutkinnon suorittaneet, 20+ -vuotiaat naiset</v>
      </c>
      <c r="L2160" t="s">
        <v>1663</v>
      </c>
      <c r="M2160" t="str">
        <f t="shared" si="33"/>
        <v>46,44,0</v>
      </c>
      <c r="O2160">
        <f>VLOOKUP(B2160,Taul1!A2:C834,3)</f>
        <v>0</v>
      </c>
      <c r="P2160" t="str">
        <f>VLOOKUP(B2160,Taul1!A2:C834,2)</f>
        <v>Maa- ja metsätilat investointimenot yhteensä</v>
      </c>
    </row>
    <row r="2161" spans="1:16" ht="18" x14ac:dyDescent="0.3">
      <c r="A2161" s="1" t="s">
        <v>93</v>
      </c>
      <c r="B2161" s="1" t="s">
        <v>329</v>
      </c>
      <c r="C2161" s="1">
        <v>3.5000000000000003E-2</v>
      </c>
      <c r="D2161" s="1">
        <v>0.53676850361948703</v>
      </c>
      <c r="E2161" s="1" t="s">
        <v>337</v>
      </c>
      <c r="F2161" s="3">
        <v>46</v>
      </c>
      <c r="G2161" s="3">
        <v>45</v>
      </c>
      <c r="H2161">
        <f>VLOOKUP(A2161,Taul1!A2:C834,3)</f>
        <v>1</v>
      </c>
      <c r="I2161" t="str">
        <f>VLOOKUP(A2161,Taul1!A2:C834,2)</f>
        <v>Ylemmän korkeakouluasteen tutkinnon suorittaneet, 20+ -vuotiaat naiset</v>
      </c>
      <c r="L2161" t="s">
        <v>1663</v>
      </c>
      <c r="M2161" t="str">
        <f t="shared" si="33"/>
        <v>46,45,0</v>
      </c>
      <c r="O2161">
        <f>VLOOKUP(B2161,Taul1!A2:C834,3)</f>
        <v>0</v>
      </c>
      <c r="P2161" t="str">
        <f>VLOOKUP(B2161,Taul1!A2:C834,2)</f>
        <v>Muu toiminta investointimenot yhteensä</v>
      </c>
    </row>
    <row r="2162" spans="1:16" ht="18" x14ac:dyDescent="0.3">
      <c r="A2162" s="1" t="s">
        <v>93</v>
      </c>
      <c r="B2162" s="1" t="s">
        <v>331</v>
      </c>
      <c r="C2162" s="1">
        <v>0.30299999999999999</v>
      </c>
      <c r="D2162" s="2">
        <v>5.3914311459735098E-8</v>
      </c>
      <c r="E2162" s="1" t="s">
        <v>337</v>
      </c>
      <c r="F2162" s="3">
        <v>46</v>
      </c>
      <c r="G2162" s="3">
        <v>46</v>
      </c>
      <c r="H2162">
        <f>VLOOKUP(A2162,Taul1!A2:C834,3)</f>
        <v>1</v>
      </c>
      <c r="I2162" t="str">
        <f>VLOOKUP(A2162,Taul1!A2:C834,2)</f>
        <v>Ylemmän korkeakouluasteen tutkinnon suorittaneet, 20+ -vuotiaat naiset</v>
      </c>
      <c r="L2162" t="s">
        <v>1663</v>
      </c>
      <c r="M2162" t="str">
        <f t="shared" si="33"/>
        <v>46,46,3</v>
      </c>
      <c r="O2162">
        <f>VLOOKUP(B2162,Taul1!A2:C834,3)</f>
        <v>0</v>
      </c>
      <c r="P2162" t="str">
        <f>VLOOKUP(B2162,Taul1!A2:C834,2)</f>
        <v>Investoinnit yhteensä  investointimenot yhteensä</v>
      </c>
    </row>
    <row r="2163" spans="1:16" ht="18" x14ac:dyDescent="0.3">
      <c r="A2163" s="1" t="s">
        <v>93</v>
      </c>
      <c r="B2163" s="1" t="s">
        <v>117</v>
      </c>
      <c r="C2163" s="1">
        <v>-5.3999999999999999E-2</v>
      </c>
      <c r="D2163" s="1">
        <v>0.33959622879511803</v>
      </c>
      <c r="E2163" s="1" t="s">
        <v>337</v>
      </c>
      <c r="F2163" s="3">
        <v>46</v>
      </c>
      <c r="G2163" s="3">
        <v>47</v>
      </c>
      <c r="H2163">
        <f>VLOOKUP(A2163,Taul1!A2:C834,3)</f>
        <v>1</v>
      </c>
      <c r="I2163" t="str">
        <f>VLOOKUP(A2163,Taul1!A2:C834,2)</f>
        <v>Ylemmän korkeakouluasteen tutkinnon suorittaneet, 20+ -vuotiaat naiset</v>
      </c>
      <c r="L2163" t="s">
        <v>1663</v>
      </c>
      <c r="M2163" t="str">
        <f t="shared" si="33"/>
        <v>46,47,-1</v>
      </c>
      <c r="O2163">
        <f>VLOOKUP(B2163,Taul1!A2:C834,3)</f>
        <v>0</v>
      </c>
      <c r="P2163" t="str">
        <f>VLOOKUP(B2163,Taul1!A2:C834,2)</f>
        <v>Taloudellinen huoltosuhde</v>
      </c>
    </row>
    <row r="2164" spans="1:16" ht="18" x14ac:dyDescent="0.3">
      <c r="A2164" s="1" t="s">
        <v>95</v>
      </c>
      <c r="B2164" s="1" t="s">
        <v>241</v>
      </c>
      <c r="C2164" s="1">
        <v>3.5000000000000003E-2</v>
      </c>
      <c r="D2164" s="1">
        <v>0.54223938322978005</v>
      </c>
      <c r="E2164" s="1" t="s">
        <v>337</v>
      </c>
      <c r="F2164" s="3">
        <v>47</v>
      </c>
      <c r="G2164" s="3">
        <v>1</v>
      </c>
      <c r="H2164">
        <f>VLOOKUP(A2164,Taul1!A2:C834,3)</f>
        <v>1</v>
      </c>
      <c r="I2164" t="str">
        <f>VLOOKUP(A2164,Taul1!A2:C834,2)</f>
        <v>Tutkijakoulutusasteen tutkinnon suorittaneet, 20+ -vuotiaat miehet</v>
      </c>
      <c r="L2164" t="s">
        <v>1663</v>
      </c>
      <c r="M2164" t="str">
        <f t="shared" si="33"/>
        <v>47,1,0</v>
      </c>
      <c r="O2164">
        <f>VLOOKUP(B2164,Taul1!A2:C834,3)</f>
        <v>0</v>
      </c>
      <c r="P2164" t="str">
        <f>VLOOKUP(B2164,Taul1!A2:C834,2)</f>
        <v>Yleishallinto investointimenot yhteensä</v>
      </c>
    </row>
    <row r="2165" spans="1:16" ht="18" x14ac:dyDescent="0.3">
      <c r="A2165" s="1" t="s">
        <v>95</v>
      </c>
      <c r="B2165" s="1" t="s">
        <v>243</v>
      </c>
      <c r="C2165" s="1">
        <v>-0.23100000000000001</v>
      </c>
      <c r="D2165" s="1">
        <v>3.9187154531106203E-5</v>
      </c>
      <c r="E2165" s="1" t="s">
        <v>337</v>
      </c>
      <c r="F2165" s="3">
        <v>47</v>
      </c>
      <c r="G2165" s="3">
        <v>2</v>
      </c>
      <c r="H2165">
        <f>VLOOKUP(A2165,Taul1!A2:C834,3)</f>
        <v>1</v>
      </c>
      <c r="I2165" t="str">
        <f>VLOOKUP(A2165,Taul1!A2:C834,2)</f>
        <v>Tutkijakoulutusasteen tutkinnon suorittaneet, 20+ -vuotiaat miehet</v>
      </c>
      <c r="L2165" t="s">
        <v>1663</v>
      </c>
      <c r="M2165" t="str">
        <f t="shared" si="33"/>
        <v>47,2,-3</v>
      </c>
      <c r="O2165">
        <f>VLOOKUP(B2165,Taul1!A2:C834,3)</f>
        <v>0</v>
      </c>
      <c r="P2165" t="str">
        <f>VLOOKUP(B2165,Taul1!A2:C834,2)</f>
        <v>Lasten ja perheiden palvelut investointimenot yhteensä</v>
      </c>
    </row>
    <row r="2166" spans="1:16" ht="18" x14ac:dyDescent="0.3">
      <c r="A2166" s="1" t="s">
        <v>95</v>
      </c>
      <c r="B2166" s="1" t="s">
        <v>245</v>
      </c>
      <c r="C2166" s="1">
        <v>-3.4000000000000002E-2</v>
      </c>
      <c r="D2166" s="1">
        <v>0.55106424137277499</v>
      </c>
      <c r="E2166" s="1" t="s">
        <v>337</v>
      </c>
      <c r="F2166" s="3">
        <v>47</v>
      </c>
      <c r="G2166" s="3">
        <v>3</v>
      </c>
      <c r="H2166">
        <f>VLOOKUP(A2166,Taul1!A2:C834,3)</f>
        <v>1</v>
      </c>
      <c r="I2166" t="str">
        <f>VLOOKUP(A2166,Taul1!A2:C834,2)</f>
        <v>Tutkijakoulutusasteen tutkinnon suorittaneet, 20+ -vuotiaat miehet</v>
      </c>
      <c r="L2166" t="s">
        <v>1663</v>
      </c>
      <c r="M2166" t="str">
        <f t="shared" si="33"/>
        <v>47,3,-1</v>
      </c>
      <c r="O2166">
        <f>VLOOKUP(B2166,Taul1!A2:C834,3)</f>
        <v>0</v>
      </c>
      <c r="P2166" t="str">
        <f>VLOOKUP(B2166,Taul1!A2:C834,2)</f>
        <v>Ikääntyneiden palvelut investointimenot yhteensä</v>
      </c>
    </row>
    <row r="2167" spans="1:16" ht="18" x14ac:dyDescent="0.3">
      <c r="A2167" s="1" t="s">
        <v>95</v>
      </c>
      <c r="B2167" s="1" t="s">
        <v>247</v>
      </c>
      <c r="C2167" s="1">
        <v>-8.7999999999999995E-2</v>
      </c>
      <c r="D2167" s="1">
        <v>0.12366060362058801</v>
      </c>
      <c r="E2167" s="1" t="s">
        <v>337</v>
      </c>
      <c r="F2167" s="3">
        <v>47</v>
      </c>
      <c r="G2167" s="3">
        <v>4</v>
      </c>
      <c r="H2167">
        <f>VLOOKUP(A2167,Taul1!A2:C834,3)</f>
        <v>1</v>
      </c>
      <c r="I2167" t="str">
        <f>VLOOKUP(A2167,Taul1!A2:C834,2)</f>
        <v>Tutkijakoulutusasteen tutkinnon suorittaneet, 20+ -vuotiaat miehet</v>
      </c>
      <c r="L2167" t="s">
        <v>1663</v>
      </c>
      <c r="M2167" t="str">
        <f t="shared" si="33"/>
        <v>47,4,-1</v>
      </c>
      <c r="O2167">
        <f>VLOOKUP(B2167,Taul1!A2:C834,3)</f>
        <v>0</v>
      </c>
      <c r="P2167" t="str">
        <f>VLOOKUP(B2167,Taul1!A2:C834,2)</f>
        <v>Vammaisten palvelut investointimenot yhteensä</v>
      </c>
    </row>
    <row r="2168" spans="1:16" ht="18" x14ac:dyDescent="0.3">
      <c r="A2168" s="1" t="s">
        <v>95</v>
      </c>
      <c r="B2168" s="1" t="s">
        <v>249</v>
      </c>
      <c r="C2168" s="1">
        <v>-0.107</v>
      </c>
      <c r="D2168" s="1">
        <v>6.0926324714008898E-2</v>
      </c>
      <c r="E2168" s="1" t="s">
        <v>337</v>
      </c>
      <c r="F2168" s="3">
        <v>47</v>
      </c>
      <c r="G2168" s="3">
        <v>5</v>
      </c>
      <c r="H2168">
        <f>VLOOKUP(A2168,Taul1!A2:C834,3)</f>
        <v>1</v>
      </c>
      <c r="I2168" t="str">
        <f>VLOOKUP(A2168,Taul1!A2:C834,2)</f>
        <v>Tutkijakoulutusasteen tutkinnon suorittaneet, 20+ -vuotiaat miehet</v>
      </c>
      <c r="L2168" t="s">
        <v>1663</v>
      </c>
      <c r="M2168" t="str">
        <f t="shared" si="33"/>
        <v>47,5,-2</v>
      </c>
      <c r="O2168">
        <f>VLOOKUP(B2168,Taul1!A2:C834,3)</f>
        <v>0</v>
      </c>
      <c r="P2168" t="str">
        <f>VLOOKUP(B2168,Taul1!A2:C834,2)</f>
        <v>Kotihoito investointimenot yhteensä</v>
      </c>
    </row>
    <row r="2169" spans="1:16" ht="18" x14ac:dyDescent="0.3">
      <c r="A2169" s="1" t="s">
        <v>95</v>
      </c>
      <c r="B2169" s="1" t="s">
        <v>251</v>
      </c>
      <c r="C2169" s="1">
        <v>2.9000000000000001E-2</v>
      </c>
      <c r="D2169" s="1">
        <v>0.61315400218448401</v>
      </c>
      <c r="E2169" s="1" t="s">
        <v>337</v>
      </c>
      <c r="F2169" s="3">
        <v>47</v>
      </c>
      <c r="G2169" s="3">
        <v>6</v>
      </c>
      <c r="H2169">
        <f>VLOOKUP(A2169,Taul1!A2:C834,3)</f>
        <v>1</v>
      </c>
      <c r="I2169" t="str">
        <f>VLOOKUP(A2169,Taul1!A2:C834,2)</f>
        <v>Tutkijakoulutusasteen tutkinnon suorittaneet, 20+ -vuotiaat miehet</v>
      </c>
      <c r="L2169" t="s">
        <v>1663</v>
      </c>
      <c r="M2169" t="str">
        <f t="shared" si="33"/>
        <v>47,6,0</v>
      </c>
      <c r="O2169">
        <f>VLOOKUP(B2169,Taul1!A2:C834,3)</f>
        <v>0</v>
      </c>
      <c r="P2169" t="str">
        <f>VLOOKUP(B2169,Taul1!A2:C834,2)</f>
        <v>Työllistymistä tukevat palvelut investointimenot yhteensä</v>
      </c>
    </row>
    <row r="2170" spans="1:16" ht="18" x14ac:dyDescent="0.3">
      <c r="A2170" s="1" t="s">
        <v>95</v>
      </c>
      <c r="B2170" s="1" t="s">
        <v>253</v>
      </c>
      <c r="C2170" s="1">
        <v>-0.16300000000000001</v>
      </c>
      <c r="D2170" s="1">
        <v>4.0557305381864099E-3</v>
      </c>
      <c r="E2170" s="1" t="s">
        <v>337</v>
      </c>
      <c r="F2170" s="3">
        <v>47</v>
      </c>
      <c r="G2170" s="3">
        <v>7</v>
      </c>
      <c r="H2170">
        <f>VLOOKUP(A2170,Taul1!A2:C834,3)</f>
        <v>1</v>
      </c>
      <c r="I2170" t="str">
        <f>VLOOKUP(A2170,Taul1!A2:C834,2)</f>
        <v>Tutkijakoulutusasteen tutkinnon suorittaneet, 20+ -vuotiaat miehet</v>
      </c>
      <c r="L2170" t="s">
        <v>1663</v>
      </c>
      <c r="M2170" t="str">
        <f t="shared" si="33"/>
        <v>47,7,-2</v>
      </c>
      <c r="O2170">
        <f>VLOOKUP(B2170,Taul1!A2:C834,3)</f>
        <v>0</v>
      </c>
      <c r="P2170" t="str">
        <f>VLOOKUP(B2170,Taul1!A2:C834,2)</f>
        <v>Päihdehuollon erityispalvelut investointimenot yhteensä</v>
      </c>
    </row>
    <row r="2171" spans="1:16" ht="18" x14ac:dyDescent="0.3">
      <c r="A2171" s="1" t="s">
        <v>95</v>
      </c>
      <c r="B2171" s="1" t="s">
        <v>255</v>
      </c>
      <c r="C2171" s="1">
        <v>-3.5999999999999997E-2</v>
      </c>
      <c r="D2171" s="1">
        <v>0.52342213904567902</v>
      </c>
      <c r="E2171" s="1" t="s">
        <v>337</v>
      </c>
      <c r="F2171" s="3">
        <v>47</v>
      </c>
      <c r="G2171" s="3">
        <v>8</v>
      </c>
      <c r="H2171">
        <f>VLOOKUP(A2171,Taul1!A2:C834,3)</f>
        <v>1</v>
      </c>
      <c r="I2171" t="str">
        <f>VLOOKUP(A2171,Taul1!A2:C834,2)</f>
        <v>Tutkijakoulutusasteen tutkinnon suorittaneet, 20+ -vuotiaat miehet</v>
      </c>
      <c r="L2171" t="s">
        <v>1663</v>
      </c>
      <c r="M2171" t="str">
        <f t="shared" si="33"/>
        <v>47,8,-1</v>
      </c>
      <c r="O2171">
        <f>VLOOKUP(B2171,Taul1!A2:C834,3)</f>
        <v>0</v>
      </c>
      <c r="P2171" t="str">
        <f>VLOOKUP(B2171,Taul1!A2:C834,2)</f>
        <v>Perusterveydenhuolto investointimenot yhteensä</v>
      </c>
    </row>
    <row r="2172" spans="1:16" ht="18" x14ac:dyDescent="0.3">
      <c r="A2172" s="1" t="s">
        <v>95</v>
      </c>
      <c r="B2172" s="1" t="s">
        <v>257</v>
      </c>
      <c r="C2172" s="1">
        <v>-0.151</v>
      </c>
      <c r="D2172" s="1">
        <v>7.7398855063230904E-3</v>
      </c>
      <c r="E2172" s="1" t="s">
        <v>337</v>
      </c>
      <c r="F2172" s="3">
        <v>47</v>
      </c>
      <c r="G2172" s="3">
        <v>9</v>
      </c>
      <c r="H2172">
        <f>VLOOKUP(A2172,Taul1!A2:C834,3)</f>
        <v>1</v>
      </c>
      <c r="I2172" t="str">
        <f>VLOOKUP(A2172,Taul1!A2:C834,2)</f>
        <v>Tutkijakoulutusasteen tutkinnon suorittaneet, 20+ -vuotiaat miehet</v>
      </c>
      <c r="L2172" t="s">
        <v>1663</v>
      </c>
      <c r="M2172" t="str">
        <f t="shared" si="33"/>
        <v>47,9,-2</v>
      </c>
      <c r="O2172">
        <f>VLOOKUP(B2172,Taul1!A2:C834,3)</f>
        <v>0</v>
      </c>
      <c r="P2172" t="str">
        <f>VLOOKUP(B2172,Taul1!A2:C834,2)</f>
        <v>Erikoissairaanhoito investointimenot yhteensä</v>
      </c>
    </row>
    <row r="2173" spans="1:16" ht="18" x14ac:dyDescent="0.3">
      <c r="A2173" s="1" t="s">
        <v>95</v>
      </c>
      <c r="B2173" s="1" t="s">
        <v>259</v>
      </c>
      <c r="C2173" s="1">
        <v>-9.8000000000000004E-2</v>
      </c>
      <c r="D2173" s="1">
        <v>8.4509468208307501E-2</v>
      </c>
      <c r="E2173" s="1" t="s">
        <v>337</v>
      </c>
      <c r="F2173" s="3">
        <v>47</v>
      </c>
      <c r="G2173" s="3">
        <v>10</v>
      </c>
      <c r="H2173">
        <f>VLOOKUP(A2173,Taul1!A2:C834,3)</f>
        <v>1</v>
      </c>
      <c r="I2173" t="str">
        <f>VLOOKUP(A2173,Taul1!A2:C834,2)</f>
        <v>Tutkijakoulutusasteen tutkinnon suorittaneet, 20+ -vuotiaat miehet</v>
      </c>
      <c r="L2173" t="s">
        <v>1663</v>
      </c>
      <c r="M2173" t="str">
        <f t="shared" si="33"/>
        <v>47,10,-1</v>
      </c>
      <c r="O2173">
        <f>VLOOKUP(B2173,Taul1!A2:C834,3)</f>
        <v>0</v>
      </c>
      <c r="P2173" t="str">
        <f>VLOOKUP(B2173,Taul1!A2:C834,2)</f>
        <v>Ympäristöterveydenhuolto investointimenot yhteensä</v>
      </c>
    </row>
    <row r="2174" spans="1:16" ht="18" x14ac:dyDescent="0.3">
      <c r="A2174" s="1" t="s">
        <v>95</v>
      </c>
      <c r="B2174" s="1" t="s">
        <v>261</v>
      </c>
      <c r="C2174" s="1">
        <v>3.5999999999999997E-2</v>
      </c>
      <c r="D2174" s="1">
        <v>0.53258112210723696</v>
      </c>
      <c r="E2174" s="1" t="s">
        <v>337</v>
      </c>
      <c r="F2174" s="3">
        <v>47</v>
      </c>
      <c r="G2174" s="3">
        <v>11</v>
      </c>
      <c r="H2174">
        <f>VLOOKUP(A2174,Taul1!A2:C834,3)</f>
        <v>1</v>
      </c>
      <c r="I2174" t="str">
        <f>VLOOKUP(A2174,Taul1!A2:C834,2)</f>
        <v>Tutkijakoulutusasteen tutkinnon suorittaneet, 20+ -vuotiaat miehet</v>
      </c>
      <c r="L2174" t="s">
        <v>1663</v>
      </c>
      <c r="M2174" t="str">
        <f t="shared" si="33"/>
        <v>47,11,0</v>
      </c>
      <c r="O2174">
        <f>VLOOKUP(B2174,Taul1!A2:C834,3)</f>
        <v>0</v>
      </c>
      <c r="P2174" t="str">
        <f>VLOOKUP(B2174,Taul1!A2:C834,2)</f>
        <v>Muu sosiaali- ja terveystoiminta investointimenot yhteensä</v>
      </c>
    </row>
    <row r="2175" spans="1:16" ht="18" x14ac:dyDescent="0.3">
      <c r="A2175" s="1" t="s">
        <v>95</v>
      </c>
      <c r="B2175" s="1" t="s">
        <v>263</v>
      </c>
      <c r="C2175" s="1">
        <v>-2.4E-2</v>
      </c>
      <c r="D2175" s="1">
        <v>0.67879681598076103</v>
      </c>
      <c r="E2175" s="1" t="s">
        <v>337</v>
      </c>
      <c r="F2175" s="3">
        <v>47</v>
      </c>
      <c r="G2175" s="3">
        <v>12</v>
      </c>
      <c r="H2175">
        <f>VLOOKUP(A2175,Taul1!A2:C834,3)</f>
        <v>1</v>
      </c>
      <c r="I2175" t="str">
        <f>VLOOKUP(A2175,Taul1!A2:C834,2)</f>
        <v>Tutkijakoulutusasteen tutkinnon suorittaneet, 20+ -vuotiaat miehet</v>
      </c>
      <c r="L2175" t="s">
        <v>1663</v>
      </c>
      <c r="M2175" t="str">
        <f t="shared" si="33"/>
        <v>47,12,-1</v>
      </c>
      <c r="O2175">
        <f>VLOOKUP(B2175,Taul1!A2:C834,3)</f>
        <v>0</v>
      </c>
      <c r="P2175" t="str">
        <f>VLOOKUP(B2175,Taul1!A2:C834,2)</f>
        <v>Sosiaali- ja terveystoiminta yhteensä investointimenot yhteensä</v>
      </c>
    </row>
    <row r="2176" spans="1:16" ht="18" x14ac:dyDescent="0.3">
      <c r="A2176" s="1" t="s">
        <v>95</v>
      </c>
      <c r="B2176" s="1" t="s">
        <v>265</v>
      </c>
      <c r="C2176" s="1">
        <v>0.06</v>
      </c>
      <c r="D2176" s="1">
        <v>0.29208408562817301</v>
      </c>
      <c r="E2176" s="1" t="s">
        <v>337</v>
      </c>
      <c r="F2176" s="3">
        <v>47</v>
      </c>
      <c r="G2176" s="3">
        <v>13</v>
      </c>
      <c r="H2176">
        <f>VLOOKUP(A2176,Taul1!A2:C834,3)</f>
        <v>1</v>
      </c>
      <c r="I2176" t="str">
        <f>VLOOKUP(A2176,Taul1!A2:C834,2)</f>
        <v>Tutkijakoulutusasteen tutkinnon suorittaneet, 20+ -vuotiaat miehet</v>
      </c>
      <c r="L2176" t="s">
        <v>1663</v>
      </c>
      <c r="M2176" t="str">
        <f t="shared" si="33"/>
        <v>47,13,0</v>
      </c>
      <c r="O2176">
        <f>VLOOKUP(B2176,Taul1!A2:C834,3)</f>
        <v>0</v>
      </c>
      <c r="P2176" t="str">
        <f>VLOOKUP(B2176,Taul1!A2:C834,2)</f>
        <v>Varhaiskasvatus investointimenot yhteensä</v>
      </c>
    </row>
    <row r="2177" spans="1:16" ht="18" x14ac:dyDescent="0.3">
      <c r="A2177" s="1" t="s">
        <v>95</v>
      </c>
      <c r="B2177" s="1" t="s">
        <v>267</v>
      </c>
      <c r="C2177" s="1">
        <v>-7.1999999999999995E-2</v>
      </c>
      <c r="D2177" s="1">
        <v>0.20844430301401401</v>
      </c>
      <c r="E2177" s="1" t="s">
        <v>337</v>
      </c>
      <c r="F2177" s="3">
        <v>47</v>
      </c>
      <c r="G2177" s="3">
        <v>14</v>
      </c>
      <c r="H2177">
        <f>VLOOKUP(A2177,Taul1!A2:C834,3)</f>
        <v>1</v>
      </c>
      <c r="I2177" t="str">
        <f>VLOOKUP(A2177,Taul1!A2:C834,2)</f>
        <v>Tutkijakoulutusasteen tutkinnon suorittaneet, 20+ -vuotiaat miehet</v>
      </c>
      <c r="L2177" t="s">
        <v>1663</v>
      </c>
      <c r="M2177" t="str">
        <f t="shared" si="33"/>
        <v>47,14,-1</v>
      </c>
      <c r="O2177">
        <f>VLOOKUP(B2177,Taul1!A2:C834,3)</f>
        <v>0</v>
      </c>
      <c r="P2177" t="str">
        <f>VLOOKUP(B2177,Taul1!A2:C834,2)</f>
        <v>Esiopetus investointimenot yhteensä</v>
      </c>
    </row>
    <row r="2178" spans="1:16" ht="18" x14ac:dyDescent="0.3">
      <c r="A2178" s="1" t="s">
        <v>95</v>
      </c>
      <c r="B2178" s="1" t="s">
        <v>269</v>
      </c>
      <c r="C2178" s="1">
        <v>0.124</v>
      </c>
      <c r="D2178" s="1">
        <v>2.8965438161654401E-2</v>
      </c>
      <c r="E2178" s="1" t="s">
        <v>337</v>
      </c>
      <c r="F2178" s="3">
        <v>47</v>
      </c>
      <c r="G2178" s="3">
        <v>15</v>
      </c>
      <c r="H2178">
        <f>VLOOKUP(A2178,Taul1!A2:C834,3)</f>
        <v>1</v>
      </c>
      <c r="I2178" t="str">
        <f>VLOOKUP(A2178,Taul1!A2:C834,2)</f>
        <v>Tutkijakoulutusasteen tutkinnon suorittaneet, 20+ -vuotiaat miehet</v>
      </c>
      <c r="L2178" t="s">
        <v>1663</v>
      </c>
      <c r="M2178" t="str">
        <f t="shared" si="33"/>
        <v>47,15,1</v>
      </c>
      <c r="O2178">
        <f>VLOOKUP(B2178,Taul1!A2:C834,3)</f>
        <v>0</v>
      </c>
      <c r="P2178" t="str">
        <f>VLOOKUP(B2178,Taul1!A2:C834,2)</f>
        <v>Perusopetus investointimenot yhteensä</v>
      </c>
    </row>
    <row r="2179" spans="1:16" ht="18" x14ac:dyDescent="0.3">
      <c r="A2179" s="1" t="s">
        <v>95</v>
      </c>
      <c r="B2179" s="1" t="s">
        <v>271</v>
      </c>
      <c r="C2179" s="1">
        <v>-3.4000000000000002E-2</v>
      </c>
      <c r="D2179" s="1">
        <v>0.54806389750904805</v>
      </c>
      <c r="E2179" s="1" t="s">
        <v>337</v>
      </c>
      <c r="F2179" s="3">
        <v>47</v>
      </c>
      <c r="G2179" s="3">
        <v>16</v>
      </c>
      <c r="H2179">
        <f>VLOOKUP(A2179,Taul1!A2:C834,3)</f>
        <v>1</v>
      </c>
      <c r="I2179" t="str">
        <f>VLOOKUP(A2179,Taul1!A2:C834,2)</f>
        <v>Tutkijakoulutusasteen tutkinnon suorittaneet, 20+ -vuotiaat miehet</v>
      </c>
      <c r="L2179" t="s">
        <v>1663</v>
      </c>
      <c r="M2179" t="str">
        <f t="shared" ref="M2179:M2242" si="34">F2179&amp;L2179&amp;G2179&amp;L2179&amp;INT(C2179*10)</f>
        <v>47,16,-1</v>
      </c>
      <c r="O2179">
        <f>VLOOKUP(B2179,Taul1!A2:C834,3)</f>
        <v>0</v>
      </c>
      <c r="P2179" t="str">
        <f>VLOOKUP(B2179,Taul1!A2:C834,2)</f>
        <v>Lukiokoulutus investointimenot yhteensä</v>
      </c>
    </row>
    <row r="2180" spans="1:16" ht="18" x14ac:dyDescent="0.3">
      <c r="A2180" s="1" t="s">
        <v>95</v>
      </c>
      <c r="B2180" s="1" t="s">
        <v>273</v>
      </c>
      <c r="C2180" s="1">
        <v>-0.14299999999999999</v>
      </c>
      <c r="D2180" s="1">
        <v>1.19403400534313E-2</v>
      </c>
      <c r="E2180" s="1" t="s">
        <v>337</v>
      </c>
      <c r="F2180" s="3">
        <v>47</v>
      </c>
      <c r="G2180" s="3">
        <v>17</v>
      </c>
      <c r="H2180">
        <f>VLOOKUP(A2180,Taul1!A2:C834,3)</f>
        <v>1</v>
      </c>
      <c r="I2180" t="str">
        <f>VLOOKUP(A2180,Taul1!A2:C834,2)</f>
        <v>Tutkijakoulutusasteen tutkinnon suorittaneet, 20+ -vuotiaat miehet</v>
      </c>
      <c r="L2180" t="s">
        <v>1663</v>
      </c>
      <c r="M2180" t="str">
        <f t="shared" si="34"/>
        <v>47,17,-2</v>
      </c>
      <c r="O2180">
        <f>VLOOKUP(B2180,Taul1!A2:C834,3)</f>
        <v>0</v>
      </c>
      <c r="P2180" t="str">
        <f>VLOOKUP(B2180,Taul1!A2:C834,2)</f>
        <v>Ammatillinen koulutus investointimenot yhteensä</v>
      </c>
    </row>
    <row r="2181" spans="1:16" ht="18" x14ac:dyDescent="0.3">
      <c r="A2181" s="1" t="s">
        <v>95</v>
      </c>
      <c r="B2181" s="1" t="s">
        <v>275</v>
      </c>
      <c r="C2181" s="1">
        <v>-0.109</v>
      </c>
      <c r="D2181" s="1">
        <v>5.4139572469416898E-2</v>
      </c>
      <c r="E2181" s="1" t="s">
        <v>337</v>
      </c>
      <c r="F2181" s="3">
        <v>47</v>
      </c>
      <c r="G2181" s="3">
        <v>18</v>
      </c>
      <c r="H2181">
        <f>VLOOKUP(A2181,Taul1!A2:C834,3)</f>
        <v>1</v>
      </c>
      <c r="I2181" t="str">
        <f>VLOOKUP(A2181,Taul1!A2:C834,2)</f>
        <v>Tutkijakoulutusasteen tutkinnon suorittaneet, 20+ -vuotiaat miehet</v>
      </c>
      <c r="L2181" t="s">
        <v>1663</v>
      </c>
      <c r="M2181" t="str">
        <f t="shared" si="34"/>
        <v>47,18,-2</v>
      </c>
      <c r="O2181">
        <f>VLOOKUP(B2181,Taul1!A2:C834,3)</f>
        <v>0</v>
      </c>
      <c r="P2181" t="str">
        <f>VLOOKUP(B2181,Taul1!A2:C834,2)</f>
        <v>Kansalaisopistojen vapaa sivistystyö investointimenot yhteensä</v>
      </c>
    </row>
    <row r="2182" spans="1:16" ht="18" x14ac:dyDescent="0.3">
      <c r="A2182" s="1" t="s">
        <v>95</v>
      </c>
      <c r="B2182" s="1" t="s">
        <v>277</v>
      </c>
      <c r="C2182" s="1">
        <v>-0.11600000000000001</v>
      </c>
      <c r="D2182" s="1">
        <v>4.1233645853575501E-2</v>
      </c>
      <c r="E2182" s="1" t="s">
        <v>337</v>
      </c>
      <c r="F2182" s="3">
        <v>47</v>
      </c>
      <c r="G2182" s="3">
        <v>19</v>
      </c>
      <c r="H2182">
        <f>VLOOKUP(A2182,Taul1!A2:C834,3)</f>
        <v>1</v>
      </c>
      <c r="I2182" t="str">
        <f>VLOOKUP(A2182,Taul1!A2:C834,2)</f>
        <v>Tutkijakoulutusasteen tutkinnon suorittaneet, 20+ -vuotiaat miehet</v>
      </c>
      <c r="L2182" t="s">
        <v>1663</v>
      </c>
      <c r="M2182" t="str">
        <f t="shared" si="34"/>
        <v>47,19,-2</v>
      </c>
      <c r="O2182">
        <f>VLOOKUP(B2182,Taul1!A2:C834,3)</f>
        <v>0</v>
      </c>
      <c r="P2182" t="str">
        <f>VLOOKUP(B2182,Taul1!A2:C834,2)</f>
        <v>Taiteen perusopetus investointimenot yhteensä</v>
      </c>
    </row>
    <row r="2183" spans="1:16" ht="18" x14ac:dyDescent="0.3">
      <c r="A2183" s="1" t="s">
        <v>95</v>
      </c>
      <c r="B2183" s="1" t="s">
        <v>279</v>
      </c>
      <c r="C2183" s="1">
        <v>-0.113</v>
      </c>
      <c r="D2183" s="1">
        <v>4.6793770995170701E-2</v>
      </c>
      <c r="E2183" s="1" t="s">
        <v>337</v>
      </c>
      <c r="F2183" s="3">
        <v>47</v>
      </c>
      <c r="G2183" s="3">
        <v>20</v>
      </c>
      <c r="H2183">
        <f>VLOOKUP(A2183,Taul1!A2:C834,3)</f>
        <v>1</v>
      </c>
      <c r="I2183" t="str">
        <f>VLOOKUP(A2183,Taul1!A2:C834,2)</f>
        <v>Tutkijakoulutusasteen tutkinnon suorittaneet, 20+ -vuotiaat miehet</v>
      </c>
      <c r="L2183" t="s">
        <v>1663</v>
      </c>
      <c r="M2183" t="str">
        <f t="shared" si="34"/>
        <v>47,20,-2</v>
      </c>
      <c r="O2183">
        <f>VLOOKUP(B2183,Taul1!A2:C834,3)</f>
        <v>0</v>
      </c>
      <c r="P2183" t="str">
        <f>VLOOKUP(B2183,Taul1!A2:C834,2)</f>
        <v>Muu opetustoiminta investointimenot yhteensä</v>
      </c>
    </row>
    <row r="2184" spans="1:16" ht="18" x14ac:dyDescent="0.3">
      <c r="A2184" s="1" t="s">
        <v>95</v>
      </c>
      <c r="B2184" s="1" t="s">
        <v>281</v>
      </c>
      <c r="C2184" s="1">
        <v>8.2000000000000003E-2</v>
      </c>
      <c r="D2184" s="1">
        <v>0.14813944714440999</v>
      </c>
      <c r="E2184" s="1" t="s">
        <v>337</v>
      </c>
      <c r="F2184" s="3">
        <v>47</v>
      </c>
      <c r="G2184" s="3">
        <v>21</v>
      </c>
      <c r="H2184">
        <f>VLOOKUP(A2184,Taul1!A2:C834,3)</f>
        <v>1</v>
      </c>
      <c r="I2184" t="str">
        <f>VLOOKUP(A2184,Taul1!A2:C834,2)</f>
        <v>Tutkijakoulutusasteen tutkinnon suorittaneet, 20+ -vuotiaat miehet</v>
      </c>
      <c r="L2184" t="s">
        <v>1663</v>
      </c>
      <c r="M2184" t="str">
        <f t="shared" si="34"/>
        <v>47,21,0</v>
      </c>
      <c r="O2184">
        <f>VLOOKUP(B2184,Taul1!A2:C834,3)</f>
        <v>0</v>
      </c>
      <c r="P2184" t="str">
        <f>VLOOKUP(B2184,Taul1!A2:C834,2)</f>
        <v>Kirjastotoiminta investointimenot yhteensä</v>
      </c>
    </row>
    <row r="2185" spans="1:16" ht="18" x14ac:dyDescent="0.3">
      <c r="A2185" s="1" t="s">
        <v>95</v>
      </c>
      <c r="B2185" s="1" t="s">
        <v>283</v>
      </c>
      <c r="C2185" s="1">
        <v>0.11799999999999999</v>
      </c>
      <c r="D2185" s="1">
        <v>3.83562506537444E-2</v>
      </c>
      <c r="E2185" s="1" t="s">
        <v>337</v>
      </c>
      <c r="F2185" s="3">
        <v>47</v>
      </c>
      <c r="G2185" s="3">
        <v>22</v>
      </c>
      <c r="H2185">
        <f>VLOOKUP(A2185,Taul1!A2:C834,3)</f>
        <v>1</v>
      </c>
      <c r="I2185" t="str">
        <f>VLOOKUP(A2185,Taul1!A2:C834,2)</f>
        <v>Tutkijakoulutusasteen tutkinnon suorittaneet, 20+ -vuotiaat miehet</v>
      </c>
      <c r="L2185" t="s">
        <v>1663</v>
      </c>
      <c r="M2185" t="str">
        <f t="shared" si="34"/>
        <v>47,22,1</v>
      </c>
      <c r="O2185">
        <f>VLOOKUP(B2185,Taul1!A2:C834,3)</f>
        <v>0</v>
      </c>
      <c r="P2185" t="str">
        <f>VLOOKUP(B2185,Taul1!A2:C834,2)</f>
        <v>Liikunta ja ulkoilu investointimenot yhteensä</v>
      </c>
    </row>
    <row r="2186" spans="1:16" ht="18" x14ac:dyDescent="0.3">
      <c r="A2186" s="1" t="s">
        <v>95</v>
      </c>
      <c r="B2186" s="1" t="s">
        <v>285</v>
      </c>
      <c r="C2186" s="1">
        <v>-2.5000000000000001E-2</v>
      </c>
      <c r="D2186" s="1">
        <v>0.66171073629827304</v>
      </c>
      <c r="E2186" s="1" t="s">
        <v>337</v>
      </c>
      <c r="F2186" s="3">
        <v>47</v>
      </c>
      <c r="G2186" s="3">
        <v>23</v>
      </c>
      <c r="H2186">
        <f>VLOOKUP(A2186,Taul1!A2:C834,3)</f>
        <v>1</v>
      </c>
      <c r="I2186" t="str">
        <f>VLOOKUP(A2186,Taul1!A2:C834,2)</f>
        <v>Tutkijakoulutusasteen tutkinnon suorittaneet, 20+ -vuotiaat miehet</v>
      </c>
      <c r="L2186" t="s">
        <v>1663</v>
      </c>
      <c r="M2186" t="str">
        <f t="shared" si="34"/>
        <v>47,23,-1</v>
      </c>
      <c r="O2186">
        <f>VLOOKUP(B2186,Taul1!A2:C834,3)</f>
        <v>0</v>
      </c>
      <c r="P2186" t="str">
        <f>VLOOKUP(B2186,Taul1!A2:C834,2)</f>
        <v>Nuorisotoiminta investointimenot yhteensä</v>
      </c>
    </row>
    <row r="2187" spans="1:16" ht="18" x14ac:dyDescent="0.3">
      <c r="A2187" s="1" t="s">
        <v>95</v>
      </c>
      <c r="B2187" s="1" t="s">
        <v>287</v>
      </c>
      <c r="C2187" s="1">
        <v>-0.13300000000000001</v>
      </c>
      <c r="D2187" s="1">
        <v>1.9388554212837E-2</v>
      </c>
      <c r="E2187" s="1" t="s">
        <v>337</v>
      </c>
      <c r="F2187" s="3">
        <v>47</v>
      </c>
      <c r="G2187" s="3">
        <v>24</v>
      </c>
      <c r="H2187">
        <f>VLOOKUP(A2187,Taul1!A2:C834,3)</f>
        <v>1</v>
      </c>
      <c r="I2187" t="str">
        <f>VLOOKUP(A2187,Taul1!A2:C834,2)</f>
        <v>Tutkijakoulutusasteen tutkinnon suorittaneet, 20+ -vuotiaat miehet</v>
      </c>
      <c r="L2187" t="s">
        <v>1663</v>
      </c>
      <c r="M2187" t="str">
        <f t="shared" si="34"/>
        <v>47,24,-2</v>
      </c>
      <c r="O2187">
        <f>VLOOKUP(B2187,Taul1!A2:C834,3)</f>
        <v>0</v>
      </c>
      <c r="P2187" t="str">
        <f>VLOOKUP(B2187,Taul1!A2:C834,2)</f>
        <v>Museo- ja näyttelytoiminta investointimenot yhteensä</v>
      </c>
    </row>
    <row r="2188" spans="1:16" ht="18" x14ac:dyDescent="0.3">
      <c r="A2188" s="1" t="s">
        <v>95</v>
      </c>
      <c r="B2188" s="1" t="s">
        <v>289</v>
      </c>
      <c r="C2188" s="1">
        <v>-0.21</v>
      </c>
      <c r="D2188" s="1">
        <v>1.98360597137958E-4</v>
      </c>
      <c r="E2188" s="1" t="s">
        <v>337</v>
      </c>
      <c r="F2188" s="3">
        <v>47</v>
      </c>
      <c r="G2188" s="3">
        <v>25</v>
      </c>
      <c r="H2188">
        <f>VLOOKUP(A2188,Taul1!A2:C834,3)</f>
        <v>1</v>
      </c>
      <c r="I2188" t="str">
        <f>VLOOKUP(A2188,Taul1!A2:C834,2)</f>
        <v>Tutkijakoulutusasteen tutkinnon suorittaneet, 20+ -vuotiaat miehet</v>
      </c>
      <c r="L2188" t="s">
        <v>1663</v>
      </c>
      <c r="M2188" t="str">
        <f t="shared" si="34"/>
        <v>47,25,-3</v>
      </c>
      <c r="O2188">
        <f>VLOOKUP(B2188,Taul1!A2:C834,3)</f>
        <v>0</v>
      </c>
      <c r="P2188" t="str">
        <f>VLOOKUP(B2188,Taul1!A2:C834,2)</f>
        <v>Teatteri-, tanssi- ja sirkustoiminta investointimenot yhteensä</v>
      </c>
    </row>
    <row r="2189" spans="1:16" ht="18" x14ac:dyDescent="0.3">
      <c r="A2189" s="1" t="s">
        <v>95</v>
      </c>
      <c r="B2189" s="1" t="s">
        <v>291</v>
      </c>
      <c r="C2189" s="1">
        <v>-0.17299999999999999</v>
      </c>
      <c r="D2189" s="1">
        <v>2.20837530177764E-3</v>
      </c>
      <c r="E2189" s="1" t="s">
        <v>337</v>
      </c>
      <c r="F2189" s="3">
        <v>47</v>
      </c>
      <c r="G2189" s="3">
        <v>26</v>
      </c>
      <c r="H2189">
        <f>VLOOKUP(A2189,Taul1!A2:C834,3)</f>
        <v>1</v>
      </c>
      <c r="I2189" t="str">
        <f>VLOOKUP(A2189,Taul1!A2:C834,2)</f>
        <v>Tutkijakoulutusasteen tutkinnon suorittaneet, 20+ -vuotiaat miehet</v>
      </c>
      <c r="L2189" t="s">
        <v>1663</v>
      </c>
      <c r="M2189" t="str">
        <f t="shared" si="34"/>
        <v>47,26,-2</v>
      </c>
      <c r="O2189">
        <f>VLOOKUP(B2189,Taul1!A2:C834,3)</f>
        <v>0</v>
      </c>
      <c r="P2189" t="str">
        <f>VLOOKUP(B2189,Taul1!A2:C834,2)</f>
        <v>Musiikkitoiminta investointimenot yhteensä</v>
      </c>
    </row>
    <row r="2190" spans="1:16" ht="18" x14ac:dyDescent="0.3">
      <c r="A2190" s="1" t="s">
        <v>95</v>
      </c>
      <c r="B2190" s="1" t="s">
        <v>293</v>
      </c>
      <c r="C2190" s="1">
        <v>2.7E-2</v>
      </c>
      <c r="D2190" s="1">
        <v>0.63800865531586404</v>
      </c>
      <c r="E2190" s="1" t="s">
        <v>337</v>
      </c>
      <c r="F2190" s="3">
        <v>47</v>
      </c>
      <c r="G2190" s="3">
        <v>27</v>
      </c>
      <c r="H2190">
        <f>VLOOKUP(A2190,Taul1!A2:C834,3)</f>
        <v>1</v>
      </c>
      <c r="I2190" t="str">
        <f>VLOOKUP(A2190,Taul1!A2:C834,2)</f>
        <v>Tutkijakoulutusasteen tutkinnon suorittaneet, 20+ -vuotiaat miehet</v>
      </c>
      <c r="L2190" t="s">
        <v>1663</v>
      </c>
      <c r="M2190" t="str">
        <f t="shared" si="34"/>
        <v>47,27,0</v>
      </c>
      <c r="O2190">
        <f>VLOOKUP(B2190,Taul1!A2:C834,3)</f>
        <v>0</v>
      </c>
      <c r="P2190" t="str">
        <f>VLOOKUP(B2190,Taul1!A2:C834,2)</f>
        <v>Muu kulttuuritoiminta investointimenot yhteensä</v>
      </c>
    </row>
    <row r="2191" spans="1:16" ht="18" x14ac:dyDescent="0.3">
      <c r="A2191" s="1" t="s">
        <v>95</v>
      </c>
      <c r="B2191" s="1" t="s">
        <v>295</v>
      </c>
      <c r="C2191" s="1">
        <v>0.122</v>
      </c>
      <c r="D2191" s="1">
        <v>3.2299570006958801E-2</v>
      </c>
      <c r="E2191" s="1" t="s">
        <v>337</v>
      </c>
      <c r="F2191" s="3">
        <v>47</v>
      </c>
      <c r="G2191" s="3">
        <v>28</v>
      </c>
      <c r="H2191">
        <f>VLOOKUP(A2191,Taul1!A2:C834,3)</f>
        <v>1</v>
      </c>
      <c r="I2191" t="str">
        <f>VLOOKUP(A2191,Taul1!A2:C834,2)</f>
        <v>Tutkijakoulutusasteen tutkinnon suorittaneet, 20+ -vuotiaat miehet</v>
      </c>
      <c r="L2191" t="s">
        <v>1663</v>
      </c>
      <c r="M2191" t="str">
        <f t="shared" si="34"/>
        <v>47,28,1</v>
      </c>
      <c r="O2191">
        <f>VLOOKUP(B2191,Taul1!A2:C834,3)</f>
        <v>0</v>
      </c>
      <c r="P2191" t="str">
        <f>VLOOKUP(B2191,Taul1!A2:C834,2)</f>
        <v>Opetus- ja kulttuuritoiminta yhteensä investointimenot yhteensä</v>
      </c>
    </row>
    <row r="2192" spans="1:16" ht="18" x14ac:dyDescent="0.3">
      <c r="A2192" s="1" t="s">
        <v>95</v>
      </c>
      <c r="B2192" s="1" t="s">
        <v>297</v>
      </c>
      <c r="C2192" s="1">
        <v>-0.115</v>
      </c>
      <c r="D2192" s="1">
        <v>4.2288345392869797E-2</v>
      </c>
      <c r="E2192" s="1" t="s">
        <v>337</v>
      </c>
      <c r="F2192" s="3">
        <v>47</v>
      </c>
      <c r="G2192" s="3">
        <v>29</v>
      </c>
      <c r="H2192">
        <f>VLOOKUP(A2192,Taul1!A2:C834,3)</f>
        <v>1</v>
      </c>
      <c r="I2192" t="str">
        <f>VLOOKUP(A2192,Taul1!A2:C834,2)</f>
        <v>Tutkijakoulutusasteen tutkinnon suorittaneet, 20+ -vuotiaat miehet</v>
      </c>
      <c r="L2192" t="s">
        <v>1663</v>
      </c>
      <c r="M2192" t="str">
        <f t="shared" si="34"/>
        <v>47,29,-2</v>
      </c>
      <c r="O2192">
        <f>VLOOKUP(B2192,Taul1!A2:C834,3)</f>
        <v>0</v>
      </c>
      <c r="P2192" t="str">
        <f>VLOOKUP(B2192,Taul1!A2:C834,2)</f>
        <v>Yhdyskuntasuunnittelu investointimenot yhteensä</v>
      </c>
    </row>
    <row r="2193" spans="1:16" ht="18" x14ac:dyDescent="0.3">
      <c r="A2193" s="1" t="s">
        <v>95</v>
      </c>
      <c r="B2193" s="1" t="s">
        <v>299</v>
      </c>
      <c r="C2193" s="1">
        <v>-7.9000000000000001E-2</v>
      </c>
      <c r="D2193" s="1">
        <v>0.166472961421719</v>
      </c>
      <c r="E2193" s="1" t="s">
        <v>337</v>
      </c>
      <c r="F2193" s="3">
        <v>47</v>
      </c>
      <c r="G2193" s="3">
        <v>30</v>
      </c>
      <c r="H2193">
        <f>VLOOKUP(A2193,Taul1!A2:C834,3)</f>
        <v>1</v>
      </c>
      <c r="I2193" t="str">
        <f>VLOOKUP(A2193,Taul1!A2:C834,2)</f>
        <v>Tutkijakoulutusasteen tutkinnon suorittaneet, 20+ -vuotiaat miehet</v>
      </c>
      <c r="L2193" t="s">
        <v>1663</v>
      </c>
      <c r="M2193" t="str">
        <f t="shared" si="34"/>
        <v>47,30,-1</v>
      </c>
      <c r="O2193">
        <f>VLOOKUP(B2193,Taul1!A2:C834,3)</f>
        <v>0</v>
      </c>
      <c r="P2193" t="str">
        <f>VLOOKUP(B2193,Taul1!A2:C834,2)</f>
        <v>Rakennusvalvonta investointimenot yhteensä</v>
      </c>
    </row>
    <row r="2194" spans="1:16" ht="18" x14ac:dyDescent="0.3">
      <c r="A2194" s="1" t="s">
        <v>95</v>
      </c>
      <c r="B2194" s="1" t="s">
        <v>301</v>
      </c>
      <c r="C2194" s="1">
        <v>-9.6000000000000002E-2</v>
      </c>
      <c r="D2194" s="1">
        <v>9.11271449484998E-2</v>
      </c>
      <c r="E2194" s="1" t="s">
        <v>337</v>
      </c>
      <c r="F2194" s="3">
        <v>47</v>
      </c>
      <c r="G2194" s="3">
        <v>31</v>
      </c>
      <c r="H2194">
        <f>VLOOKUP(A2194,Taul1!A2:C834,3)</f>
        <v>1</v>
      </c>
      <c r="I2194" t="str">
        <f>VLOOKUP(A2194,Taul1!A2:C834,2)</f>
        <v>Tutkijakoulutusasteen tutkinnon suorittaneet, 20+ -vuotiaat miehet</v>
      </c>
      <c r="L2194" t="s">
        <v>1663</v>
      </c>
      <c r="M2194" t="str">
        <f t="shared" si="34"/>
        <v>47,31,-1</v>
      </c>
      <c r="O2194">
        <f>VLOOKUP(B2194,Taul1!A2:C834,3)</f>
        <v>0</v>
      </c>
      <c r="P2194" t="str">
        <f>VLOOKUP(B2194,Taul1!A2:C834,2)</f>
        <v>Ympäristön huolto investointimenot yhteensä</v>
      </c>
    </row>
    <row r="2195" spans="1:16" ht="18" x14ac:dyDescent="0.3">
      <c r="A2195" s="1" t="s">
        <v>95</v>
      </c>
      <c r="B2195" s="1" t="s">
        <v>303</v>
      </c>
      <c r="C2195" s="1">
        <v>8.8999999999999996E-2</v>
      </c>
      <c r="D2195" s="1">
        <v>0.116910948878909</v>
      </c>
      <c r="E2195" s="1" t="s">
        <v>337</v>
      </c>
      <c r="F2195" s="3">
        <v>47</v>
      </c>
      <c r="G2195" s="3">
        <v>32</v>
      </c>
      <c r="H2195">
        <f>VLOOKUP(A2195,Taul1!A2:C834,3)</f>
        <v>1</v>
      </c>
      <c r="I2195" t="str">
        <f>VLOOKUP(A2195,Taul1!A2:C834,2)</f>
        <v>Tutkijakoulutusasteen tutkinnon suorittaneet, 20+ -vuotiaat miehet</v>
      </c>
      <c r="L2195" t="s">
        <v>1663</v>
      </c>
      <c r="M2195" t="str">
        <f t="shared" si="34"/>
        <v>47,32,0</v>
      </c>
      <c r="O2195">
        <f>VLOOKUP(B2195,Taul1!A2:C834,3)</f>
        <v>0</v>
      </c>
      <c r="P2195" t="str">
        <f>VLOOKUP(B2195,Taul1!A2:C834,2)</f>
        <v>Liikenneväylät investointimenot yhteensä</v>
      </c>
    </row>
    <row r="2196" spans="1:16" ht="18" x14ac:dyDescent="0.3">
      <c r="A2196" s="1" t="s">
        <v>95</v>
      </c>
      <c r="B2196" s="1" t="s">
        <v>305</v>
      </c>
      <c r="C2196" s="1">
        <v>0.20599999999999999</v>
      </c>
      <c r="D2196" s="1">
        <v>2.6101530147837299E-4</v>
      </c>
      <c r="E2196" s="1" t="s">
        <v>337</v>
      </c>
      <c r="F2196" s="3">
        <v>47</v>
      </c>
      <c r="G2196" s="3">
        <v>33</v>
      </c>
      <c r="H2196">
        <f>VLOOKUP(A2196,Taul1!A2:C834,3)</f>
        <v>1</v>
      </c>
      <c r="I2196" t="str">
        <f>VLOOKUP(A2196,Taul1!A2:C834,2)</f>
        <v>Tutkijakoulutusasteen tutkinnon suorittaneet, 20+ -vuotiaat miehet</v>
      </c>
      <c r="L2196" t="s">
        <v>1663</v>
      </c>
      <c r="M2196" t="str">
        <f t="shared" si="34"/>
        <v>47,33,2</v>
      </c>
      <c r="O2196">
        <f>VLOOKUP(B2196,Taul1!A2:C834,3)</f>
        <v>0</v>
      </c>
      <c r="P2196" t="str">
        <f>VLOOKUP(B2196,Taul1!A2:C834,2)</f>
        <v>Puistot ja yleiset alueet investointimenot yhteensä</v>
      </c>
    </row>
    <row r="2197" spans="1:16" ht="18" x14ac:dyDescent="0.3">
      <c r="A2197" s="1" t="s">
        <v>95</v>
      </c>
      <c r="B2197" s="1" t="s">
        <v>307</v>
      </c>
      <c r="C2197" s="1">
        <v>-4.4999999999999998E-2</v>
      </c>
      <c r="D2197" s="1">
        <v>0.431928976754615</v>
      </c>
      <c r="E2197" s="1" t="s">
        <v>337</v>
      </c>
      <c r="F2197" s="3">
        <v>47</v>
      </c>
      <c r="G2197" s="3">
        <v>34</v>
      </c>
      <c r="H2197">
        <f>VLOOKUP(A2197,Taul1!A2:C834,3)</f>
        <v>1</v>
      </c>
      <c r="I2197" t="str">
        <f>VLOOKUP(A2197,Taul1!A2:C834,2)</f>
        <v>Tutkijakoulutusasteen tutkinnon suorittaneet, 20+ -vuotiaat miehet</v>
      </c>
      <c r="L2197" t="s">
        <v>1663</v>
      </c>
      <c r="M2197" t="str">
        <f t="shared" si="34"/>
        <v>47,34,-1</v>
      </c>
      <c r="O2197">
        <f>VLOOKUP(B2197,Taul1!A2:C834,3)</f>
        <v>0</v>
      </c>
      <c r="P2197" t="str">
        <f>VLOOKUP(B2197,Taul1!A2:C834,2)</f>
        <v>Palo- ja pelastustoiminta investointimenot yhteensä</v>
      </c>
    </row>
    <row r="2198" spans="1:16" ht="18" x14ac:dyDescent="0.3">
      <c r="A2198" s="1" t="s">
        <v>95</v>
      </c>
      <c r="B2198" s="1" t="s">
        <v>309</v>
      </c>
      <c r="C2198" s="1">
        <v>1.7000000000000001E-2</v>
      </c>
      <c r="D2198" s="1">
        <v>0.76170443802374699</v>
      </c>
      <c r="E2198" s="1" t="s">
        <v>337</v>
      </c>
      <c r="F2198" s="3">
        <v>47</v>
      </c>
      <c r="G2198" s="3">
        <v>35</v>
      </c>
      <c r="H2198">
        <f>VLOOKUP(A2198,Taul1!A2:C834,3)</f>
        <v>1</v>
      </c>
      <c r="I2198" t="str">
        <f>VLOOKUP(A2198,Taul1!A2:C834,2)</f>
        <v>Tutkijakoulutusasteen tutkinnon suorittaneet, 20+ -vuotiaat miehet</v>
      </c>
      <c r="L2198" t="s">
        <v>1663</v>
      </c>
      <c r="M2198" t="str">
        <f t="shared" si="34"/>
        <v>47,35,0</v>
      </c>
      <c r="O2198">
        <f>VLOOKUP(B2198,Taul1!A2:C834,3)</f>
        <v>0</v>
      </c>
      <c r="P2198" t="str">
        <f>VLOOKUP(B2198,Taul1!A2:C834,2)</f>
        <v>Lomituspalvelut investointimenot yhteensä</v>
      </c>
    </row>
    <row r="2199" spans="1:16" ht="18" x14ac:dyDescent="0.3">
      <c r="A2199" s="1" t="s">
        <v>95</v>
      </c>
      <c r="B2199" s="1" t="s">
        <v>311</v>
      </c>
      <c r="C2199" s="1">
        <v>-2.1999999999999999E-2</v>
      </c>
      <c r="D2199" s="1">
        <v>0.70302104213096706</v>
      </c>
      <c r="E2199" s="1" t="s">
        <v>337</v>
      </c>
      <c r="F2199" s="3">
        <v>47</v>
      </c>
      <c r="G2199" s="3">
        <v>36</v>
      </c>
      <c r="H2199">
        <f>VLOOKUP(A2199,Taul1!A2:C834,3)</f>
        <v>1</v>
      </c>
      <c r="I2199" t="str">
        <f>VLOOKUP(A2199,Taul1!A2:C834,2)</f>
        <v>Tutkijakoulutusasteen tutkinnon suorittaneet, 20+ -vuotiaat miehet</v>
      </c>
      <c r="L2199" t="s">
        <v>1663</v>
      </c>
      <c r="M2199" t="str">
        <f t="shared" si="34"/>
        <v>47,36,-1</v>
      </c>
      <c r="O2199">
        <f>VLOOKUP(B2199,Taul1!A2:C834,3)</f>
        <v>0</v>
      </c>
      <c r="P2199" t="str">
        <f>VLOOKUP(B2199,Taul1!A2:C834,2)</f>
        <v>Tila- ja vuokrauspalvelut investointimenot yhteensä</v>
      </c>
    </row>
    <row r="2200" spans="1:16" ht="18" x14ac:dyDescent="0.3">
      <c r="A2200" s="1" t="s">
        <v>95</v>
      </c>
      <c r="B2200" s="1" t="s">
        <v>313</v>
      </c>
      <c r="C2200" s="1">
        <v>-0.05</v>
      </c>
      <c r="D2200" s="1">
        <v>0.37746390931885998</v>
      </c>
      <c r="E2200" s="1" t="s">
        <v>337</v>
      </c>
      <c r="F2200" s="3">
        <v>47</v>
      </c>
      <c r="G2200" s="3">
        <v>37</v>
      </c>
      <c r="H2200">
        <f>VLOOKUP(A2200,Taul1!A2:C834,3)</f>
        <v>1</v>
      </c>
      <c r="I2200" t="str">
        <f>VLOOKUP(A2200,Taul1!A2:C834,2)</f>
        <v>Tutkijakoulutusasteen tutkinnon suorittaneet, 20+ -vuotiaat miehet</v>
      </c>
      <c r="L2200" t="s">
        <v>1663</v>
      </c>
      <c r="M2200" t="str">
        <f t="shared" si="34"/>
        <v>47,37,-1</v>
      </c>
      <c r="O2200">
        <f>VLOOKUP(B2200,Taul1!A2:C834,3)</f>
        <v>0</v>
      </c>
      <c r="P2200" t="str">
        <f>VLOOKUP(B2200,Taul1!A2:C834,2)</f>
        <v>Tukipalvelut investointimenot yhteensä</v>
      </c>
    </row>
    <row r="2201" spans="1:16" ht="18" x14ac:dyDescent="0.3">
      <c r="A2201" s="1" t="s">
        <v>95</v>
      </c>
      <c r="B2201" s="1" t="s">
        <v>315</v>
      </c>
      <c r="C2201" s="1">
        <v>-2.7E-2</v>
      </c>
      <c r="D2201" s="1">
        <v>0.632200171454537</v>
      </c>
      <c r="E2201" s="1" t="s">
        <v>337</v>
      </c>
      <c r="F2201" s="3">
        <v>47</v>
      </c>
      <c r="G2201" s="3">
        <v>38</v>
      </c>
      <c r="H2201">
        <f>VLOOKUP(A2201,Taul1!A2:C834,3)</f>
        <v>1</v>
      </c>
      <c r="I2201" t="str">
        <f>VLOOKUP(A2201,Taul1!A2:C834,2)</f>
        <v>Tutkijakoulutusasteen tutkinnon suorittaneet, 20+ -vuotiaat miehet</v>
      </c>
      <c r="L2201" t="s">
        <v>1663</v>
      </c>
      <c r="M2201" t="str">
        <f t="shared" si="34"/>
        <v>47,38,-1</v>
      </c>
      <c r="O2201">
        <f>VLOOKUP(B2201,Taul1!A2:C834,3)</f>
        <v>0</v>
      </c>
      <c r="P2201" t="str">
        <f>VLOOKUP(B2201,Taul1!A2:C834,2)</f>
        <v>Elinkeinoelämän edistäminen investointimenot yhteensä</v>
      </c>
    </row>
    <row r="2202" spans="1:16" ht="18" x14ac:dyDescent="0.3">
      <c r="A2202" s="1" t="s">
        <v>95</v>
      </c>
      <c r="B2202" s="1" t="s">
        <v>317</v>
      </c>
      <c r="C2202" s="1">
        <v>9.0999999999999998E-2</v>
      </c>
      <c r="D2202" s="1">
        <v>0.10911853963168699</v>
      </c>
      <c r="E2202" s="1" t="s">
        <v>337</v>
      </c>
      <c r="F2202" s="3">
        <v>47</v>
      </c>
      <c r="G2202" s="3">
        <v>39</v>
      </c>
      <c r="H2202">
        <f>VLOOKUP(A2202,Taul1!A2:C834,3)</f>
        <v>1</v>
      </c>
      <c r="I2202" t="str">
        <f>VLOOKUP(A2202,Taul1!A2:C834,2)</f>
        <v>Tutkijakoulutusasteen tutkinnon suorittaneet, 20+ -vuotiaat miehet</v>
      </c>
      <c r="L2202" t="s">
        <v>1663</v>
      </c>
      <c r="M2202" t="str">
        <f t="shared" si="34"/>
        <v>47,39,0</v>
      </c>
      <c r="O2202">
        <f>VLOOKUP(B2202,Taul1!A2:C834,3)</f>
        <v>0</v>
      </c>
      <c r="P2202" t="str">
        <f>VLOOKUP(B2202,Taul1!A2:C834,2)</f>
        <v>Vesihuolto investointimenot yhteensä</v>
      </c>
    </row>
    <row r="2203" spans="1:16" ht="18" x14ac:dyDescent="0.3">
      <c r="A2203" s="1" t="s">
        <v>95</v>
      </c>
      <c r="B2203" s="1" t="s">
        <v>319</v>
      </c>
      <c r="C2203" s="1">
        <v>2.3E-2</v>
      </c>
      <c r="D2203" s="1">
        <v>0.68449040539238803</v>
      </c>
      <c r="E2203" s="1" t="s">
        <v>337</v>
      </c>
      <c r="F2203" s="3">
        <v>47</v>
      </c>
      <c r="G2203" s="3">
        <v>40</v>
      </c>
      <c r="H2203">
        <f>VLOOKUP(A2203,Taul1!A2:C834,3)</f>
        <v>1</v>
      </c>
      <c r="I2203" t="str">
        <f>VLOOKUP(A2203,Taul1!A2:C834,2)</f>
        <v>Tutkijakoulutusasteen tutkinnon suorittaneet, 20+ -vuotiaat miehet</v>
      </c>
      <c r="L2203" t="s">
        <v>1663</v>
      </c>
      <c r="M2203" t="str">
        <f t="shared" si="34"/>
        <v>47,40,0</v>
      </c>
      <c r="O2203">
        <f>VLOOKUP(B2203,Taul1!A2:C834,3)</f>
        <v>0</v>
      </c>
      <c r="P2203" t="str">
        <f>VLOOKUP(B2203,Taul1!A2:C834,2)</f>
        <v>Energiahuolto investointimenot yhteensä</v>
      </c>
    </row>
    <row r="2204" spans="1:16" ht="18" x14ac:dyDescent="0.3">
      <c r="A2204" s="1" t="s">
        <v>95</v>
      </c>
      <c r="B2204" s="1" t="s">
        <v>321</v>
      </c>
      <c r="C2204" s="1">
        <v>-7.0000000000000007E-2</v>
      </c>
      <c r="D2204" s="1">
        <v>0.21661999197541601</v>
      </c>
      <c r="E2204" s="1" t="s">
        <v>337</v>
      </c>
      <c r="F2204" s="3">
        <v>47</v>
      </c>
      <c r="G2204" s="3">
        <v>41</v>
      </c>
      <c r="H2204">
        <f>VLOOKUP(A2204,Taul1!A2:C834,3)</f>
        <v>1</v>
      </c>
      <c r="I2204" t="str">
        <f>VLOOKUP(A2204,Taul1!A2:C834,2)</f>
        <v>Tutkijakoulutusasteen tutkinnon suorittaneet, 20+ -vuotiaat miehet</v>
      </c>
      <c r="L2204" t="s">
        <v>1663</v>
      </c>
      <c r="M2204" t="str">
        <f t="shared" si="34"/>
        <v>47,41,-1</v>
      </c>
      <c r="O2204">
        <f>VLOOKUP(B2204,Taul1!A2:C834,3)</f>
        <v>0</v>
      </c>
      <c r="P2204" t="str">
        <f>VLOOKUP(B2204,Taul1!A2:C834,2)</f>
        <v>Jätehuolto investointimenot yhteensä</v>
      </c>
    </row>
    <row r="2205" spans="1:16" ht="18" x14ac:dyDescent="0.3">
      <c r="A2205" s="1" t="s">
        <v>95</v>
      </c>
      <c r="B2205" s="1" t="s">
        <v>323</v>
      </c>
      <c r="C2205" s="1">
        <v>-0.22800000000000001</v>
      </c>
      <c r="D2205" s="1">
        <v>5.1433584653981499E-5</v>
      </c>
      <c r="E2205" s="1" t="s">
        <v>337</v>
      </c>
      <c r="F2205" s="3">
        <v>47</v>
      </c>
      <c r="G2205" s="3">
        <v>42</v>
      </c>
      <c r="H2205">
        <f>VLOOKUP(A2205,Taul1!A2:C834,3)</f>
        <v>1</v>
      </c>
      <c r="I2205" t="str">
        <f>VLOOKUP(A2205,Taul1!A2:C834,2)</f>
        <v>Tutkijakoulutusasteen tutkinnon suorittaneet, 20+ -vuotiaat miehet</v>
      </c>
      <c r="L2205" t="s">
        <v>1663</v>
      </c>
      <c r="M2205" t="str">
        <f t="shared" si="34"/>
        <v>47,42,-3</v>
      </c>
      <c r="O2205">
        <f>VLOOKUP(B2205,Taul1!A2:C834,3)</f>
        <v>0</v>
      </c>
      <c r="P2205" t="str">
        <f>VLOOKUP(B2205,Taul1!A2:C834,2)</f>
        <v>Joukkoliikenne investointimenot yhteensä</v>
      </c>
    </row>
    <row r="2206" spans="1:16" ht="18" x14ac:dyDescent="0.3">
      <c r="A2206" s="1" t="s">
        <v>95</v>
      </c>
      <c r="B2206" s="1" t="s">
        <v>325</v>
      </c>
      <c r="C2206" s="1">
        <v>-6.4000000000000001E-2</v>
      </c>
      <c r="D2206" s="1">
        <v>0.26191743266117201</v>
      </c>
      <c r="E2206" s="1" t="s">
        <v>337</v>
      </c>
      <c r="F2206" s="3">
        <v>47</v>
      </c>
      <c r="G2206" s="3">
        <v>43</v>
      </c>
      <c r="H2206">
        <f>VLOOKUP(A2206,Taul1!A2:C834,3)</f>
        <v>1</v>
      </c>
      <c r="I2206" t="str">
        <f>VLOOKUP(A2206,Taul1!A2:C834,2)</f>
        <v>Tutkijakoulutusasteen tutkinnon suorittaneet, 20+ -vuotiaat miehet</v>
      </c>
      <c r="L2206" t="s">
        <v>1663</v>
      </c>
      <c r="M2206" t="str">
        <f t="shared" si="34"/>
        <v>47,43,-1</v>
      </c>
      <c r="O2206">
        <f>VLOOKUP(B2206,Taul1!A2:C834,3)</f>
        <v>0</v>
      </c>
      <c r="P2206" t="str">
        <f>VLOOKUP(B2206,Taul1!A2:C834,2)</f>
        <v>Satamatoiminta investointimenot yhteensä</v>
      </c>
    </row>
    <row r="2207" spans="1:16" ht="18" x14ac:dyDescent="0.3">
      <c r="A2207" s="1" t="s">
        <v>95</v>
      </c>
      <c r="B2207" s="1" t="s">
        <v>327</v>
      </c>
      <c r="C2207" s="1">
        <v>-8.9999999999999993E-3</v>
      </c>
      <c r="D2207" s="1">
        <v>0.88035720553782004</v>
      </c>
      <c r="E2207" s="1" t="s">
        <v>337</v>
      </c>
      <c r="F2207" s="3">
        <v>47</v>
      </c>
      <c r="G2207" s="3">
        <v>44</v>
      </c>
      <c r="H2207">
        <f>VLOOKUP(A2207,Taul1!A2:C834,3)</f>
        <v>1</v>
      </c>
      <c r="I2207" t="str">
        <f>VLOOKUP(A2207,Taul1!A2:C834,2)</f>
        <v>Tutkijakoulutusasteen tutkinnon suorittaneet, 20+ -vuotiaat miehet</v>
      </c>
      <c r="L2207" t="s">
        <v>1663</v>
      </c>
      <c r="M2207" t="str">
        <f t="shared" si="34"/>
        <v>47,44,-1</v>
      </c>
      <c r="O2207">
        <f>VLOOKUP(B2207,Taul1!A2:C834,3)</f>
        <v>0</v>
      </c>
      <c r="P2207" t="str">
        <f>VLOOKUP(B2207,Taul1!A2:C834,2)</f>
        <v>Maa- ja metsätilat investointimenot yhteensä</v>
      </c>
    </row>
    <row r="2208" spans="1:16" ht="18" x14ac:dyDescent="0.3">
      <c r="A2208" s="1" t="s">
        <v>95</v>
      </c>
      <c r="B2208" s="1" t="s">
        <v>329</v>
      </c>
      <c r="C2208" s="1">
        <v>2.9000000000000001E-2</v>
      </c>
      <c r="D2208" s="1">
        <v>0.61541093245907597</v>
      </c>
      <c r="E2208" s="1" t="s">
        <v>337</v>
      </c>
      <c r="F2208" s="3">
        <v>47</v>
      </c>
      <c r="G2208" s="3">
        <v>45</v>
      </c>
      <c r="H2208">
        <f>VLOOKUP(A2208,Taul1!A2:C834,3)</f>
        <v>1</v>
      </c>
      <c r="I2208" t="str">
        <f>VLOOKUP(A2208,Taul1!A2:C834,2)</f>
        <v>Tutkijakoulutusasteen tutkinnon suorittaneet, 20+ -vuotiaat miehet</v>
      </c>
      <c r="L2208" t="s">
        <v>1663</v>
      </c>
      <c r="M2208" t="str">
        <f t="shared" si="34"/>
        <v>47,45,0</v>
      </c>
      <c r="O2208">
        <f>VLOOKUP(B2208,Taul1!A2:C834,3)</f>
        <v>0</v>
      </c>
      <c r="P2208" t="str">
        <f>VLOOKUP(B2208,Taul1!A2:C834,2)</f>
        <v>Muu toiminta investointimenot yhteensä</v>
      </c>
    </row>
    <row r="2209" spans="1:16" ht="18" x14ac:dyDescent="0.3">
      <c r="A2209" s="1" t="s">
        <v>95</v>
      </c>
      <c r="B2209" s="1" t="s">
        <v>331</v>
      </c>
      <c r="C2209" s="1">
        <v>0.19500000000000001</v>
      </c>
      <c r="D2209" s="1">
        <v>5.5576080557240195E-4</v>
      </c>
      <c r="E2209" s="1" t="s">
        <v>337</v>
      </c>
      <c r="F2209" s="3">
        <v>47</v>
      </c>
      <c r="G2209" s="3">
        <v>46</v>
      </c>
      <c r="H2209">
        <f>VLOOKUP(A2209,Taul1!A2:C834,3)</f>
        <v>1</v>
      </c>
      <c r="I2209" t="str">
        <f>VLOOKUP(A2209,Taul1!A2:C834,2)</f>
        <v>Tutkijakoulutusasteen tutkinnon suorittaneet, 20+ -vuotiaat miehet</v>
      </c>
      <c r="L2209" t="s">
        <v>1663</v>
      </c>
      <c r="M2209" t="str">
        <f t="shared" si="34"/>
        <v>47,46,1</v>
      </c>
      <c r="O2209">
        <f>VLOOKUP(B2209,Taul1!A2:C834,3)</f>
        <v>0</v>
      </c>
      <c r="P2209" t="str">
        <f>VLOOKUP(B2209,Taul1!A2:C834,2)</f>
        <v>Investoinnit yhteensä  investointimenot yhteensä</v>
      </c>
    </row>
    <row r="2210" spans="1:16" ht="18" x14ac:dyDescent="0.3">
      <c r="A2210" s="1" t="s">
        <v>95</v>
      </c>
      <c r="B2210" s="1" t="s">
        <v>117</v>
      </c>
      <c r="C2210" s="1">
        <v>1.9E-2</v>
      </c>
      <c r="D2210" s="1">
        <v>0.74125018475512106</v>
      </c>
      <c r="E2210" s="1" t="s">
        <v>337</v>
      </c>
      <c r="F2210" s="3">
        <v>47</v>
      </c>
      <c r="G2210" s="3">
        <v>47</v>
      </c>
      <c r="H2210">
        <f>VLOOKUP(A2210,Taul1!A2:C834,3)</f>
        <v>1</v>
      </c>
      <c r="I2210" t="str">
        <f>VLOOKUP(A2210,Taul1!A2:C834,2)</f>
        <v>Tutkijakoulutusasteen tutkinnon suorittaneet, 20+ -vuotiaat miehet</v>
      </c>
      <c r="L2210" t="s">
        <v>1663</v>
      </c>
      <c r="M2210" t="str">
        <f t="shared" si="34"/>
        <v>47,47,0</v>
      </c>
      <c r="O2210">
        <f>VLOOKUP(B2210,Taul1!A2:C834,3)</f>
        <v>0</v>
      </c>
      <c r="P2210" t="str">
        <f>VLOOKUP(B2210,Taul1!A2:C834,2)</f>
        <v>Taloudellinen huoltosuhde</v>
      </c>
    </row>
    <row r="2211" spans="1:16" ht="18" x14ac:dyDescent="0.3">
      <c r="A2211" s="1" t="s">
        <v>97</v>
      </c>
      <c r="B2211" s="1" t="s">
        <v>241</v>
      </c>
      <c r="C2211" s="1">
        <v>-0.01</v>
      </c>
      <c r="D2211" s="1">
        <v>0.867619869288069</v>
      </c>
      <c r="E2211" s="1" t="s">
        <v>337</v>
      </c>
      <c r="F2211" s="3">
        <v>48</v>
      </c>
      <c r="G2211" s="3">
        <v>1</v>
      </c>
      <c r="H2211">
        <f>VLOOKUP(A2211,Taul1!A2:C834,3)</f>
        <v>1</v>
      </c>
      <c r="I2211" t="str">
        <f>VLOOKUP(A2211,Taul1!A2:C834,2)</f>
        <v>Tutkija-asteen tutkinnon suorittaneet, 20+ -vuotiaat naiset</v>
      </c>
      <c r="L2211" t="s">
        <v>1663</v>
      </c>
      <c r="M2211" t="str">
        <f t="shared" si="34"/>
        <v>48,1,-1</v>
      </c>
      <c r="O2211">
        <f>VLOOKUP(B2211,Taul1!A2:C834,3)</f>
        <v>0</v>
      </c>
      <c r="P2211" t="str">
        <f>VLOOKUP(B2211,Taul1!A2:C834,2)</f>
        <v>Yleishallinto investointimenot yhteensä</v>
      </c>
    </row>
    <row r="2212" spans="1:16" ht="18" x14ac:dyDescent="0.3">
      <c r="A2212" s="1" t="s">
        <v>97</v>
      </c>
      <c r="B2212" s="1" t="s">
        <v>243</v>
      </c>
      <c r="C2212" s="1">
        <v>-0.25</v>
      </c>
      <c r="D2212" s="1">
        <v>8.4973996611337199E-6</v>
      </c>
      <c r="E2212" s="1" t="s">
        <v>337</v>
      </c>
      <c r="F2212" s="3">
        <v>48</v>
      </c>
      <c r="G2212" s="3">
        <v>2</v>
      </c>
      <c r="H2212">
        <f>VLOOKUP(A2212,Taul1!A2:C834,3)</f>
        <v>1</v>
      </c>
      <c r="I2212" t="str">
        <f>VLOOKUP(A2212,Taul1!A2:C834,2)</f>
        <v>Tutkija-asteen tutkinnon suorittaneet, 20+ -vuotiaat naiset</v>
      </c>
      <c r="L2212" t="s">
        <v>1663</v>
      </c>
      <c r="M2212" t="str">
        <f t="shared" si="34"/>
        <v>48,2,-3</v>
      </c>
      <c r="O2212">
        <f>VLOOKUP(B2212,Taul1!A2:C834,3)</f>
        <v>0</v>
      </c>
      <c r="P2212" t="str">
        <f>VLOOKUP(B2212,Taul1!A2:C834,2)</f>
        <v>Lasten ja perheiden palvelut investointimenot yhteensä</v>
      </c>
    </row>
    <row r="2213" spans="1:16" ht="18" x14ac:dyDescent="0.3">
      <c r="A2213" s="1" t="s">
        <v>97</v>
      </c>
      <c r="B2213" s="1" t="s">
        <v>245</v>
      </c>
      <c r="C2213" s="1">
        <v>-7.4999999999999997E-2</v>
      </c>
      <c r="D2213" s="1">
        <v>0.18979946773251199</v>
      </c>
      <c r="E2213" s="1" t="s">
        <v>337</v>
      </c>
      <c r="F2213" s="3">
        <v>48</v>
      </c>
      <c r="G2213" s="3">
        <v>3</v>
      </c>
      <c r="H2213">
        <f>VLOOKUP(A2213,Taul1!A2:C834,3)</f>
        <v>1</v>
      </c>
      <c r="I2213" t="str">
        <f>VLOOKUP(A2213,Taul1!A2:C834,2)</f>
        <v>Tutkija-asteen tutkinnon suorittaneet, 20+ -vuotiaat naiset</v>
      </c>
      <c r="L2213" t="s">
        <v>1663</v>
      </c>
      <c r="M2213" t="str">
        <f t="shared" si="34"/>
        <v>48,3,-1</v>
      </c>
      <c r="O2213">
        <f>VLOOKUP(B2213,Taul1!A2:C834,3)</f>
        <v>0</v>
      </c>
      <c r="P2213" t="str">
        <f>VLOOKUP(B2213,Taul1!A2:C834,2)</f>
        <v>Ikääntyneiden palvelut investointimenot yhteensä</v>
      </c>
    </row>
    <row r="2214" spans="1:16" ht="18" x14ac:dyDescent="0.3">
      <c r="A2214" s="1" t="s">
        <v>97</v>
      </c>
      <c r="B2214" s="1" t="s">
        <v>247</v>
      </c>
      <c r="C2214" s="1">
        <v>-0.10199999999999999</v>
      </c>
      <c r="D2214" s="1">
        <v>7.2912578985047702E-2</v>
      </c>
      <c r="E2214" s="1" t="s">
        <v>337</v>
      </c>
      <c r="F2214" s="3">
        <v>48</v>
      </c>
      <c r="G2214" s="3">
        <v>4</v>
      </c>
      <c r="H2214">
        <f>VLOOKUP(A2214,Taul1!A2:C834,3)</f>
        <v>1</v>
      </c>
      <c r="I2214" t="str">
        <f>VLOOKUP(A2214,Taul1!A2:C834,2)</f>
        <v>Tutkija-asteen tutkinnon suorittaneet, 20+ -vuotiaat naiset</v>
      </c>
      <c r="L2214" t="s">
        <v>1663</v>
      </c>
      <c r="M2214" t="str">
        <f t="shared" si="34"/>
        <v>48,4,-2</v>
      </c>
      <c r="O2214">
        <f>VLOOKUP(B2214,Taul1!A2:C834,3)</f>
        <v>0</v>
      </c>
      <c r="P2214" t="str">
        <f>VLOOKUP(B2214,Taul1!A2:C834,2)</f>
        <v>Vammaisten palvelut investointimenot yhteensä</v>
      </c>
    </row>
    <row r="2215" spans="1:16" ht="18" x14ac:dyDescent="0.3">
      <c r="A2215" s="1" t="s">
        <v>97</v>
      </c>
      <c r="B2215" s="1" t="s">
        <v>249</v>
      </c>
      <c r="C2215" s="1">
        <v>-0.123</v>
      </c>
      <c r="D2215" s="1">
        <v>3.0987197379593399E-2</v>
      </c>
      <c r="E2215" s="1" t="s">
        <v>337</v>
      </c>
      <c r="F2215" s="3">
        <v>48</v>
      </c>
      <c r="G2215" s="3">
        <v>5</v>
      </c>
      <c r="H2215">
        <f>VLOOKUP(A2215,Taul1!A2:C834,3)</f>
        <v>1</v>
      </c>
      <c r="I2215" t="str">
        <f>VLOOKUP(A2215,Taul1!A2:C834,2)</f>
        <v>Tutkija-asteen tutkinnon suorittaneet, 20+ -vuotiaat naiset</v>
      </c>
      <c r="L2215" t="s">
        <v>1663</v>
      </c>
      <c r="M2215" t="str">
        <f t="shared" si="34"/>
        <v>48,5,-2</v>
      </c>
      <c r="O2215">
        <f>VLOOKUP(B2215,Taul1!A2:C834,3)</f>
        <v>0</v>
      </c>
      <c r="P2215" t="str">
        <f>VLOOKUP(B2215,Taul1!A2:C834,2)</f>
        <v>Kotihoito investointimenot yhteensä</v>
      </c>
    </row>
    <row r="2216" spans="1:16" ht="18" x14ac:dyDescent="0.3">
      <c r="A2216" s="1" t="s">
        <v>97</v>
      </c>
      <c r="B2216" s="1" t="s">
        <v>251</v>
      </c>
      <c r="C2216" s="1">
        <v>7.5999999999999998E-2</v>
      </c>
      <c r="D2216" s="1">
        <v>0.182263008596877</v>
      </c>
      <c r="E2216" s="1" t="s">
        <v>337</v>
      </c>
      <c r="F2216" s="3">
        <v>48</v>
      </c>
      <c r="G2216" s="3">
        <v>6</v>
      </c>
      <c r="H2216">
        <f>VLOOKUP(A2216,Taul1!A2:C834,3)</f>
        <v>1</v>
      </c>
      <c r="I2216" t="str">
        <f>VLOOKUP(A2216,Taul1!A2:C834,2)</f>
        <v>Tutkija-asteen tutkinnon suorittaneet, 20+ -vuotiaat naiset</v>
      </c>
      <c r="L2216" t="s">
        <v>1663</v>
      </c>
      <c r="M2216" t="str">
        <f t="shared" si="34"/>
        <v>48,6,0</v>
      </c>
      <c r="O2216">
        <f>VLOOKUP(B2216,Taul1!A2:C834,3)</f>
        <v>0</v>
      </c>
      <c r="P2216" t="str">
        <f>VLOOKUP(B2216,Taul1!A2:C834,2)</f>
        <v>Työllistymistä tukevat palvelut investointimenot yhteensä</v>
      </c>
    </row>
    <row r="2217" spans="1:16" ht="18" x14ac:dyDescent="0.3">
      <c r="A2217" s="1" t="s">
        <v>97</v>
      </c>
      <c r="B2217" s="1" t="s">
        <v>253</v>
      </c>
      <c r="C2217" s="1">
        <v>-0.13800000000000001</v>
      </c>
      <c r="D2217" s="1">
        <v>1.52718432223077E-2</v>
      </c>
      <c r="E2217" s="1" t="s">
        <v>337</v>
      </c>
      <c r="F2217" s="3">
        <v>48</v>
      </c>
      <c r="G2217" s="3">
        <v>7</v>
      </c>
      <c r="H2217">
        <f>VLOOKUP(A2217,Taul1!A2:C834,3)</f>
        <v>1</v>
      </c>
      <c r="I2217" t="str">
        <f>VLOOKUP(A2217,Taul1!A2:C834,2)</f>
        <v>Tutkija-asteen tutkinnon suorittaneet, 20+ -vuotiaat naiset</v>
      </c>
      <c r="L2217" t="s">
        <v>1663</v>
      </c>
      <c r="M2217" t="str">
        <f t="shared" si="34"/>
        <v>48,7,-2</v>
      </c>
      <c r="O2217">
        <f>VLOOKUP(B2217,Taul1!A2:C834,3)</f>
        <v>0</v>
      </c>
      <c r="P2217" t="str">
        <f>VLOOKUP(B2217,Taul1!A2:C834,2)</f>
        <v>Päihdehuollon erityispalvelut investointimenot yhteensä</v>
      </c>
    </row>
    <row r="2218" spans="1:16" ht="18" x14ac:dyDescent="0.3">
      <c r="A2218" s="1" t="s">
        <v>97</v>
      </c>
      <c r="B2218" s="1" t="s">
        <v>255</v>
      </c>
      <c r="C2218" s="1">
        <v>-6.8000000000000005E-2</v>
      </c>
      <c r="D2218" s="1">
        <v>0.23003868340021699</v>
      </c>
      <c r="E2218" s="1" t="s">
        <v>337</v>
      </c>
      <c r="F2218" s="3">
        <v>48</v>
      </c>
      <c r="G2218" s="3">
        <v>8</v>
      </c>
      <c r="H2218">
        <f>VLOOKUP(A2218,Taul1!A2:C834,3)</f>
        <v>1</v>
      </c>
      <c r="I2218" t="str">
        <f>VLOOKUP(A2218,Taul1!A2:C834,2)</f>
        <v>Tutkija-asteen tutkinnon suorittaneet, 20+ -vuotiaat naiset</v>
      </c>
      <c r="L2218" t="s">
        <v>1663</v>
      </c>
      <c r="M2218" t="str">
        <f t="shared" si="34"/>
        <v>48,8,-1</v>
      </c>
      <c r="O2218">
        <f>VLOOKUP(B2218,Taul1!A2:C834,3)</f>
        <v>0</v>
      </c>
      <c r="P2218" t="str">
        <f>VLOOKUP(B2218,Taul1!A2:C834,2)</f>
        <v>Perusterveydenhuolto investointimenot yhteensä</v>
      </c>
    </row>
    <row r="2219" spans="1:16" ht="18" x14ac:dyDescent="0.3">
      <c r="A2219" s="1" t="s">
        <v>97</v>
      </c>
      <c r="B2219" s="1" t="s">
        <v>257</v>
      </c>
      <c r="C2219" s="1">
        <v>-0.16600000000000001</v>
      </c>
      <c r="D2219" s="1">
        <v>3.3981717974924598E-3</v>
      </c>
      <c r="E2219" s="1" t="s">
        <v>337</v>
      </c>
      <c r="F2219" s="3">
        <v>48</v>
      </c>
      <c r="G2219" s="3">
        <v>9</v>
      </c>
      <c r="H2219">
        <f>VLOOKUP(A2219,Taul1!A2:C834,3)</f>
        <v>1</v>
      </c>
      <c r="I2219" t="str">
        <f>VLOOKUP(A2219,Taul1!A2:C834,2)</f>
        <v>Tutkija-asteen tutkinnon suorittaneet, 20+ -vuotiaat naiset</v>
      </c>
      <c r="L2219" t="s">
        <v>1663</v>
      </c>
      <c r="M2219" t="str">
        <f t="shared" si="34"/>
        <v>48,9,-2</v>
      </c>
      <c r="O2219">
        <f>VLOOKUP(B2219,Taul1!A2:C834,3)</f>
        <v>0</v>
      </c>
      <c r="P2219" t="str">
        <f>VLOOKUP(B2219,Taul1!A2:C834,2)</f>
        <v>Erikoissairaanhoito investointimenot yhteensä</v>
      </c>
    </row>
    <row r="2220" spans="1:16" ht="18" x14ac:dyDescent="0.3">
      <c r="A2220" s="1" t="s">
        <v>97</v>
      </c>
      <c r="B2220" s="1" t="s">
        <v>259</v>
      </c>
      <c r="C2220" s="1">
        <v>-6.9000000000000006E-2</v>
      </c>
      <c r="D2220" s="1">
        <v>0.22896307259986601</v>
      </c>
      <c r="E2220" s="1" t="s">
        <v>337</v>
      </c>
      <c r="F2220" s="3">
        <v>48</v>
      </c>
      <c r="G2220" s="3">
        <v>10</v>
      </c>
      <c r="H2220">
        <f>VLOOKUP(A2220,Taul1!A2:C834,3)</f>
        <v>1</v>
      </c>
      <c r="I2220" t="str">
        <f>VLOOKUP(A2220,Taul1!A2:C834,2)</f>
        <v>Tutkija-asteen tutkinnon suorittaneet, 20+ -vuotiaat naiset</v>
      </c>
      <c r="L2220" t="s">
        <v>1663</v>
      </c>
      <c r="M2220" t="str">
        <f t="shared" si="34"/>
        <v>48,10,-1</v>
      </c>
      <c r="O2220">
        <f>VLOOKUP(B2220,Taul1!A2:C834,3)</f>
        <v>0</v>
      </c>
      <c r="P2220" t="str">
        <f>VLOOKUP(B2220,Taul1!A2:C834,2)</f>
        <v>Ympäristöterveydenhuolto investointimenot yhteensä</v>
      </c>
    </row>
    <row r="2221" spans="1:16" ht="18" x14ac:dyDescent="0.3">
      <c r="A2221" s="1" t="s">
        <v>97</v>
      </c>
      <c r="B2221" s="1" t="s">
        <v>261</v>
      </c>
      <c r="C2221" s="1">
        <v>-0.129</v>
      </c>
      <c r="D2221" s="1">
        <v>2.26089810473473E-2</v>
      </c>
      <c r="E2221" s="1" t="s">
        <v>337</v>
      </c>
      <c r="F2221" s="3">
        <v>48</v>
      </c>
      <c r="G2221" s="3">
        <v>11</v>
      </c>
      <c r="H2221">
        <f>VLOOKUP(A2221,Taul1!A2:C834,3)</f>
        <v>1</v>
      </c>
      <c r="I2221" t="str">
        <f>VLOOKUP(A2221,Taul1!A2:C834,2)</f>
        <v>Tutkija-asteen tutkinnon suorittaneet, 20+ -vuotiaat naiset</v>
      </c>
      <c r="L2221" t="s">
        <v>1663</v>
      </c>
      <c r="M2221" t="str">
        <f t="shared" si="34"/>
        <v>48,11,-2</v>
      </c>
      <c r="O2221">
        <f>VLOOKUP(B2221,Taul1!A2:C834,3)</f>
        <v>0</v>
      </c>
      <c r="P2221" t="str">
        <f>VLOOKUP(B2221,Taul1!A2:C834,2)</f>
        <v>Muu sosiaali- ja terveystoiminta investointimenot yhteensä</v>
      </c>
    </row>
    <row r="2222" spans="1:16" ht="18" x14ac:dyDescent="0.3">
      <c r="A2222" s="1" t="s">
        <v>97</v>
      </c>
      <c r="B2222" s="1" t="s">
        <v>263</v>
      </c>
      <c r="C2222" s="1">
        <v>-2.5000000000000001E-2</v>
      </c>
      <c r="D2222" s="1">
        <v>0.65657115987590997</v>
      </c>
      <c r="E2222" s="1" t="s">
        <v>337</v>
      </c>
      <c r="F2222" s="3">
        <v>48</v>
      </c>
      <c r="G2222" s="3">
        <v>12</v>
      </c>
      <c r="H2222">
        <f>VLOOKUP(A2222,Taul1!A2:C834,3)</f>
        <v>1</v>
      </c>
      <c r="I2222" t="str">
        <f>VLOOKUP(A2222,Taul1!A2:C834,2)</f>
        <v>Tutkija-asteen tutkinnon suorittaneet, 20+ -vuotiaat naiset</v>
      </c>
      <c r="L2222" t="s">
        <v>1663</v>
      </c>
      <c r="M2222" t="str">
        <f t="shared" si="34"/>
        <v>48,12,-1</v>
      </c>
      <c r="O2222">
        <f>VLOOKUP(B2222,Taul1!A2:C834,3)</f>
        <v>0</v>
      </c>
      <c r="P2222" t="str">
        <f>VLOOKUP(B2222,Taul1!A2:C834,2)</f>
        <v>Sosiaali- ja terveystoiminta yhteensä investointimenot yhteensä</v>
      </c>
    </row>
    <row r="2223" spans="1:16" ht="18" x14ac:dyDescent="0.3">
      <c r="A2223" s="1" t="s">
        <v>97</v>
      </c>
      <c r="B2223" s="1" t="s">
        <v>265</v>
      </c>
      <c r="C2223" s="1">
        <v>2E-3</v>
      </c>
      <c r="D2223" s="1">
        <v>0.97249489552241797</v>
      </c>
      <c r="E2223" s="1" t="s">
        <v>337</v>
      </c>
      <c r="F2223" s="3">
        <v>48</v>
      </c>
      <c r="G2223" s="3">
        <v>13</v>
      </c>
      <c r="H2223">
        <f>VLOOKUP(A2223,Taul1!A2:C834,3)</f>
        <v>1</v>
      </c>
      <c r="I2223" t="str">
        <f>VLOOKUP(A2223,Taul1!A2:C834,2)</f>
        <v>Tutkija-asteen tutkinnon suorittaneet, 20+ -vuotiaat naiset</v>
      </c>
      <c r="L2223" t="s">
        <v>1663</v>
      </c>
      <c r="M2223" t="str">
        <f t="shared" si="34"/>
        <v>48,13,0</v>
      </c>
      <c r="O2223">
        <f>VLOOKUP(B2223,Taul1!A2:C834,3)</f>
        <v>0</v>
      </c>
      <c r="P2223" t="str">
        <f>VLOOKUP(B2223,Taul1!A2:C834,2)</f>
        <v>Varhaiskasvatus investointimenot yhteensä</v>
      </c>
    </row>
    <row r="2224" spans="1:16" ht="18" x14ac:dyDescent="0.3">
      <c r="A2224" s="1" t="s">
        <v>97</v>
      </c>
      <c r="B2224" s="1" t="s">
        <v>267</v>
      </c>
      <c r="C2224" s="1">
        <v>-0.152</v>
      </c>
      <c r="D2224" s="1">
        <v>7.3686077875590996E-3</v>
      </c>
      <c r="E2224" s="1" t="s">
        <v>337</v>
      </c>
      <c r="F2224" s="3">
        <v>48</v>
      </c>
      <c r="G2224" s="3">
        <v>14</v>
      </c>
      <c r="H2224">
        <f>VLOOKUP(A2224,Taul1!A2:C834,3)</f>
        <v>1</v>
      </c>
      <c r="I2224" t="str">
        <f>VLOOKUP(A2224,Taul1!A2:C834,2)</f>
        <v>Tutkija-asteen tutkinnon suorittaneet, 20+ -vuotiaat naiset</v>
      </c>
      <c r="L2224" t="s">
        <v>1663</v>
      </c>
      <c r="M2224" t="str">
        <f t="shared" si="34"/>
        <v>48,14,-2</v>
      </c>
      <c r="O2224">
        <f>VLOOKUP(B2224,Taul1!A2:C834,3)</f>
        <v>0</v>
      </c>
      <c r="P2224" t="str">
        <f>VLOOKUP(B2224,Taul1!A2:C834,2)</f>
        <v>Esiopetus investointimenot yhteensä</v>
      </c>
    </row>
    <row r="2225" spans="1:16" ht="18" x14ac:dyDescent="0.3">
      <c r="A2225" s="1" t="s">
        <v>97</v>
      </c>
      <c r="B2225" s="1" t="s">
        <v>269</v>
      </c>
      <c r="C2225" s="1">
        <v>0.16500000000000001</v>
      </c>
      <c r="D2225" s="1">
        <v>3.5127186918120202E-3</v>
      </c>
      <c r="E2225" s="1" t="s">
        <v>337</v>
      </c>
      <c r="F2225" s="3">
        <v>48</v>
      </c>
      <c r="G2225" s="3">
        <v>15</v>
      </c>
      <c r="H2225">
        <f>VLOOKUP(A2225,Taul1!A2:C834,3)</f>
        <v>1</v>
      </c>
      <c r="I2225" t="str">
        <f>VLOOKUP(A2225,Taul1!A2:C834,2)</f>
        <v>Tutkija-asteen tutkinnon suorittaneet, 20+ -vuotiaat naiset</v>
      </c>
      <c r="L2225" t="s">
        <v>1663</v>
      </c>
      <c r="M2225" t="str">
        <f t="shared" si="34"/>
        <v>48,15,1</v>
      </c>
      <c r="O2225">
        <f>VLOOKUP(B2225,Taul1!A2:C834,3)</f>
        <v>0</v>
      </c>
      <c r="P2225" t="str">
        <f>VLOOKUP(B2225,Taul1!A2:C834,2)</f>
        <v>Perusopetus investointimenot yhteensä</v>
      </c>
    </row>
    <row r="2226" spans="1:16" ht="18" x14ac:dyDescent="0.3">
      <c r="A2226" s="1" t="s">
        <v>97</v>
      </c>
      <c r="B2226" s="1" t="s">
        <v>271</v>
      </c>
      <c r="C2226" s="1">
        <v>-0.152</v>
      </c>
      <c r="D2226" s="1">
        <v>7.3877132753997696E-3</v>
      </c>
      <c r="E2226" s="1" t="s">
        <v>337</v>
      </c>
      <c r="F2226" s="3">
        <v>48</v>
      </c>
      <c r="G2226" s="3">
        <v>16</v>
      </c>
      <c r="H2226">
        <f>VLOOKUP(A2226,Taul1!A2:C834,3)</f>
        <v>1</v>
      </c>
      <c r="I2226" t="str">
        <f>VLOOKUP(A2226,Taul1!A2:C834,2)</f>
        <v>Tutkija-asteen tutkinnon suorittaneet, 20+ -vuotiaat naiset</v>
      </c>
      <c r="L2226" t="s">
        <v>1663</v>
      </c>
      <c r="M2226" t="str">
        <f t="shared" si="34"/>
        <v>48,16,-2</v>
      </c>
      <c r="O2226">
        <f>VLOOKUP(B2226,Taul1!A2:C834,3)</f>
        <v>0</v>
      </c>
      <c r="P2226" t="str">
        <f>VLOOKUP(B2226,Taul1!A2:C834,2)</f>
        <v>Lukiokoulutus investointimenot yhteensä</v>
      </c>
    </row>
    <row r="2227" spans="1:16" ht="18" x14ac:dyDescent="0.3">
      <c r="A2227" s="1" t="s">
        <v>97</v>
      </c>
      <c r="B2227" s="1" t="s">
        <v>273</v>
      </c>
      <c r="C2227" s="1">
        <v>-0.158</v>
      </c>
      <c r="D2227" s="1">
        <v>5.3100649033880299E-3</v>
      </c>
      <c r="E2227" s="1" t="s">
        <v>337</v>
      </c>
      <c r="F2227" s="3">
        <v>48</v>
      </c>
      <c r="G2227" s="3">
        <v>17</v>
      </c>
      <c r="H2227">
        <f>VLOOKUP(A2227,Taul1!A2:C834,3)</f>
        <v>1</v>
      </c>
      <c r="I2227" t="str">
        <f>VLOOKUP(A2227,Taul1!A2:C834,2)</f>
        <v>Tutkija-asteen tutkinnon suorittaneet, 20+ -vuotiaat naiset</v>
      </c>
      <c r="L2227" t="s">
        <v>1663</v>
      </c>
      <c r="M2227" t="str">
        <f t="shared" si="34"/>
        <v>48,17,-2</v>
      </c>
      <c r="O2227">
        <f>VLOOKUP(B2227,Taul1!A2:C834,3)</f>
        <v>0</v>
      </c>
      <c r="P2227" t="str">
        <f>VLOOKUP(B2227,Taul1!A2:C834,2)</f>
        <v>Ammatillinen koulutus investointimenot yhteensä</v>
      </c>
    </row>
    <row r="2228" spans="1:16" ht="18" x14ac:dyDescent="0.3">
      <c r="A2228" s="1" t="s">
        <v>97</v>
      </c>
      <c r="B2228" s="1" t="s">
        <v>275</v>
      </c>
      <c r="C2228" s="1">
        <v>-0.11</v>
      </c>
      <c r="D2228" s="1">
        <v>5.2655824248060798E-2</v>
      </c>
      <c r="E2228" s="1" t="s">
        <v>337</v>
      </c>
      <c r="F2228" s="3">
        <v>48</v>
      </c>
      <c r="G2228" s="3">
        <v>18</v>
      </c>
      <c r="H2228">
        <f>VLOOKUP(A2228,Taul1!A2:C834,3)</f>
        <v>1</v>
      </c>
      <c r="I2228" t="str">
        <f>VLOOKUP(A2228,Taul1!A2:C834,2)</f>
        <v>Tutkija-asteen tutkinnon suorittaneet, 20+ -vuotiaat naiset</v>
      </c>
      <c r="L2228" t="s">
        <v>1663</v>
      </c>
      <c r="M2228" t="str">
        <f t="shared" si="34"/>
        <v>48,18,-2</v>
      </c>
      <c r="O2228">
        <f>VLOOKUP(B2228,Taul1!A2:C834,3)</f>
        <v>0</v>
      </c>
      <c r="P2228" t="str">
        <f>VLOOKUP(B2228,Taul1!A2:C834,2)</f>
        <v>Kansalaisopistojen vapaa sivistystyö investointimenot yhteensä</v>
      </c>
    </row>
    <row r="2229" spans="1:16" ht="18" x14ac:dyDescent="0.3">
      <c r="A2229" s="1" t="s">
        <v>97</v>
      </c>
      <c r="B2229" s="1" t="s">
        <v>277</v>
      </c>
      <c r="C2229" s="1">
        <v>-0.16</v>
      </c>
      <c r="D2229" s="1">
        <v>4.6831418646798798E-3</v>
      </c>
      <c r="E2229" s="1" t="s">
        <v>337</v>
      </c>
      <c r="F2229" s="3">
        <v>48</v>
      </c>
      <c r="G2229" s="3">
        <v>19</v>
      </c>
      <c r="H2229">
        <f>VLOOKUP(A2229,Taul1!A2:C834,3)</f>
        <v>1</v>
      </c>
      <c r="I2229" t="str">
        <f>VLOOKUP(A2229,Taul1!A2:C834,2)</f>
        <v>Tutkija-asteen tutkinnon suorittaneet, 20+ -vuotiaat naiset</v>
      </c>
      <c r="L2229" t="s">
        <v>1663</v>
      </c>
      <c r="M2229" t="str">
        <f t="shared" si="34"/>
        <v>48,19,-2</v>
      </c>
      <c r="O2229">
        <f>VLOOKUP(B2229,Taul1!A2:C834,3)</f>
        <v>0</v>
      </c>
      <c r="P2229" t="str">
        <f>VLOOKUP(B2229,Taul1!A2:C834,2)</f>
        <v>Taiteen perusopetus investointimenot yhteensä</v>
      </c>
    </row>
    <row r="2230" spans="1:16" ht="18" x14ac:dyDescent="0.3">
      <c r="A2230" s="1" t="s">
        <v>97</v>
      </c>
      <c r="B2230" s="1" t="s">
        <v>279</v>
      </c>
      <c r="C2230" s="1">
        <v>-0.16700000000000001</v>
      </c>
      <c r="D2230" s="1">
        <v>3.2536875404224298E-3</v>
      </c>
      <c r="E2230" s="1" t="s">
        <v>337</v>
      </c>
      <c r="F2230" s="3">
        <v>48</v>
      </c>
      <c r="G2230" s="3">
        <v>20</v>
      </c>
      <c r="H2230">
        <f>VLOOKUP(A2230,Taul1!A2:C834,3)</f>
        <v>1</v>
      </c>
      <c r="I2230" t="str">
        <f>VLOOKUP(A2230,Taul1!A2:C834,2)</f>
        <v>Tutkija-asteen tutkinnon suorittaneet, 20+ -vuotiaat naiset</v>
      </c>
      <c r="L2230" t="s">
        <v>1663</v>
      </c>
      <c r="M2230" t="str">
        <f t="shared" si="34"/>
        <v>48,20,-2</v>
      </c>
      <c r="O2230">
        <f>VLOOKUP(B2230,Taul1!A2:C834,3)</f>
        <v>0</v>
      </c>
      <c r="P2230" t="str">
        <f>VLOOKUP(B2230,Taul1!A2:C834,2)</f>
        <v>Muu opetustoiminta investointimenot yhteensä</v>
      </c>
    </row>
    <row r="2231" spans="1:16" ht="18" x14ac:dyDescent="0.3">
      <c r="A2231" s="1" t="s">
        <v>97</v>
      </c>
      <c r="B2231" s="1" t="s">
        <v>281</v>
      </c>
      <c r="C2231" s="1">
        <v>-9.2999999999999999E-2</v>
      </c>
      <c r="D2231" s="1">
        <v>0.102811496247488</v>
      </c>
      <c r="E2231" s="1" t="s">
        <v>337</v>
      </c>
      <c r="F2231" s="3">
        <v>48</v>
      </c>
      <c r="G2231" s="3">
        <v>21</v>
      </c>
      <c r="H2231">
        <f>VLOOKUP(A2231,Taul1!A2:C834,3)</f>
        <v>1</v>
      </c>
      <c r="I2231" t="str">
        <f>VLOOKUP(A2231,Taul1!A2:C834,2)</f>
        <v>Tutkija-asteen tutkinnon suorittaneet, 20+ -vuotiaat naiset</v>
      </c>
      <c r="L2231" t="s">
        <v>1663</v>
      </c>
      <c r="M2231" t="str">
        <f t="shared" si="34"/>
        <v>48,21,-1</v>
      </c>
      <c r="O2231">
        <f>VLOOKUP(B2231,Taul1!A2:C834,3)</f>
        <v>0</v>
      </c>
      <c r="P2231" t="str">
        <f>VLOOKUP(B2231,Taul1!A2:C834,2)</f>
        <v>Kirjastotoiminta investointimenot yhteensä</v>
      </c>
    </row>
    <row r="2232" spans="1:16" ht="18" x14ac:dyDescent="0.3">
      <c r="A2232" s="1" t="s">
        <v>97</v>
      </c>
      <c r="B2232" s="1" t="s">
        <v>283</v>
      </c>
      <c r="C2232" s="1">
        <v>0.17199999999999999</v>
      </c>
      <c r="D2232" s="1">
        <v>2.3244241317872298E-3</v>
      </c>
      <c r="E2232" s="1" t="s">
        <v>337</v>
      </c>
      <c r="F2232" s="3">
        <v>48</v>
      </c>
      <c r="G2232" s="3">
        <v>22</v>
      </c>
      <c r="H2232">
        <f>VLOOKUP(A2232,Taul1!A2:C834,3)</f>
        <v>1</v>
      </c>
      <c r="I2232" t="str">
        <f>VLOOKUP(A2232,Taul1!A2:C834,2)</f>
        <v>Tutkija-asteen tutkinnon suorittaneet, 20+ -vuotiaat naiset</v>
      </c>
      <c r="L2232" t="s">
        <v>1663</v>
      </c>
      <c r="M2232" t="str">
        <f t="shared" si="34"/>
        <v>48,22,1</v>
      </c>
      <c r="O2232">
        <f>VLOOKUP(B2232,Taul1!A2:C834,3)</f>
        <v>0</v>
      </c>
      <c r="P2232" t="str">
        <f>VLOOKUP(B2232,Taul1!A2:C834,2)</f>
        <v>Liikunta ja ulkoilu investointimenot yhteensä</v>
      </c>
    </row>
    <row r="2233" spans="1:16" ht="18" x14ac:dyDescent="0.3">
      <c r="A2233" s="1" t="s">
        <v>97</v>
      </c>
      <c r="B2233" s="1" t="s">
        <v>285</v>
      </c>
      <c r="C2233" s="1">
        <v>-6.6000000000000003E-2</v>
      </c>
      <c r="D2233" s="1">
        <v>0.248308722847396</v>
      </c>
      <c r="E2233" s="1" t="s">
        <v>337</v>
      </c>
      <c r="F2233" s="3">
        <v>48</v>
      </c>
      <c r="G2233" s="3">
        <v>23</v>
      </c>
      <c r="H2233">
        <f>VLOOKUP(A2233,Taul1!A2:C834,3)</f>
        <v>1</v>
      </c>
      <c r="I2233" t="str">
        <f>VLOOKUP(A2233,Taul1!A2:C834,2)</f>
        <v>Tutkija-asteen tutkinnon suorittaneet, 20+ -vuotiaat naiset</v>
      </c>
      <c r="L2233" t="s">
        <v>1663</v>
      </c>
      <c r="M2233" t="str">
        <f t="shared" si="34"/>
        <v>48,23,-1</v>
      </c>
      <c r="O2233">
        <f>VLOOKUP(B2233,Taul1!A2:C834,3)</f>
        <v>0</v>
      </c>
      <c r="P2233" t="str">
        <f>VLOOKUP(B2233,Taul1!A2:C834,2)</f>
        <v>Nuorisotoiminta investointimenot yhteensä</v>
      </c>
    </row>
    <row r="2234" spans="1:16" ht="18" x14ac:dyDescent="0.3">
      <c r="A2234" s="1" t="s">
        <v>97</v>
      </c>
      <c r="B2234" s="1" t="s">
        <v>287</v>
      </c>
      <c r="C2234" s="1">
        <v>-0.17</v>
      </c>
      <c r="D2234" s="1">
        <v>2.7230866115182102E-3</v>
      </c>
      <c r="E2234" s="1" t="s">
        <v>337</v>
      </c>
      <c r="F2234" s="3">
        <v>48</v>
      </c>
      <c r="G2234" s="3">
        <v>24</v>
      </c>
      <c r="H2234">
        <f>VLOOKUP(A2234,Taul1!A2:C834,3)</f>
        <v>1</v>
      </c>
      <c r="I2234" t="str">
        <f>VLOOKUP(A2234,Taul1!A2:C834,2)</f>
        <v>Tutkija-asteen tutkinnon suorittaneet, 20+ -vuotiaat naiset</v>
      </c>
      <c r="L2234" t="s">
        <v>1663</v>
      </c>
      <c r="M2234" t="str">
        <f t="shared" si="34"/>
        <v>48,24,-2</v>
      </c>
      <c r="O2234">
        <f>VLOOKUP(B2234,Taul1!A2:C834,3)</f>
        <v>0</v>
      </c>
      <c r="P2234" t="str">
        <f>VLOOKUP(B2234,Taul1!A2:C834,2)</f>
        <v>Museo- ja näyttelytoiminta investointimenot yhteensä</v>
      </c>
    </row>
    <row r="2235" spans="1:16" ht="18" x14ac:dyDescent="0.3">
      <c r="A2235" s="1" t="s">
        <v>97</v>
      </c>
      <c r="B2235" s="1" t="s">
        <v>289</v>
      </c>
      <c r="C2235" s="1">
        <v>-0.17199999999999999</v>
      </c>
      <c r="D2235" s="1">
        <v>2.3639835876291199E-3</v>
      </c>
      <c r="E2235" s="1" t="s">
        <v>337</v>
      </c>
      <c r="F2235" s="3">
        <v>48</v>
      </c>
      <c r="G2235" s="3">
        <v>25</v>
      </c>
      <c r="H2235">
        <f>VLOOKUP(A2235,Taul1!A2:C834,3)</f>
        <v>1</v>
      </c>
      <c r="I2235" t="str">
        <f>VLOOKUP(A2235,Taul1!A2:C834,2)</f>
        <v>Tutkija-asteen tutkinnon suorittaneet, 20+ -vuotiaat naiset</v>
      </c>
      <c r="L2235" t="s">
        <v>1663</v>
      </c>
      <c r="M2235" t="str">
        <f t="shared" si="34"/>
        <v>48,25,-2</v>
      </c>
      <c r="O2235">
        <f>VLOOKUP(B2235,Taul1!A2:C834,3)</f>
        <v>0</v>
      </c>
      <c r="P2235" t="str">
        <f>VLOOKUP(B2235,Taul1!A2:C834,2)</f>
        <v>Teatteri-, tanssi- ja sirkustoiminta investointimenot yhteensä</v>
      </c>
    </row>
    <row r="2236" spans="1:16" ht="18" x14ac:dyDescent="0.3">
      <c r="A2236" s="1" t="s">
        <v>97</v>
      </c>
      <c r="B2236" s="1" t="s">
        <v>291</v>
      </c>
      <c r="C2236" s="1">
        <v>-0.17899999999999999</v>
      </c>
      <c r="D2236" s="1">
        <v>1.51329036160496E-3</v>
      </c>
      <c r="E2236" s="1" t="s">
        <v>337</v>
      </c>
      <c r="F2236" s="3">
        <v>48</v>
      </c>
      <c r="G2236" s="3">
        <v>26</v>
      </c>
      <c r="H2236">
        <f>VLOOKUP(A2236,Taul1!A2:C834,3)</f>
        <v>1</v>
      </c>
      <c r="I2236" t="str">
        <f>VLOOKUP(A2236,Taul1!A2:C834,2)</f>
        <v>Tutkija-asteen tutkinnon suorittaneet, 20+ -vuotiaat naiset</v>
      </c>
      <c r="L2236" t="s">
        <v>1663</v>
      </c>
      <c r="M2236" t="str">
        <f t="shared" si="34"/>
        <v>48,26,-2</v>
      </c>
      <c r="O2236">
        <f>VLOOKUP(B2236,Taul1!A2:C834,3)</f>
        <v>0</v>
      </c>
      <c r="P2236" t="str">
        <f>VLOOKUP(B2236,Taul1!A2:C834,2)</f>
        <v>Musiikkitoiminta investointimenot yhteensä</v>
      </c>
    </row>
    <row r="2237" spans="1:16" ht="18" x14ac:dyDescent="0.3">
      <c r="A2237" s="1" t="s">
        <v>97</v>
      </c>
      <c r="B2237" s="1" t="s">
        <v>293</v>
      </c>
      <c r="C2237" s="1">
        <v>-9.9000000000000005E-2</v>
      </c>
      <c r="D2237" s="1">
        <v>8.1920481962029806E-2</v>
      </c>
      <c r="E2237" s="1" t="s">
        <v>337</v>
      </c>
      <c r="F2237" s="3">
        <v>48</v>
      </c>
      <c r="G2237" s="3">
        <v>27</v>
      </c>
      <c r="H2237">
        <f>VLOOKUP(A2237,Taul1!A2:C834,3)</f>
        <v>1</v>
      </c>
      <c r="I2237" t="str">
        <f>VLOOKUP(A2237,Taul1!A2:C834,2)</f>
        <v>Tutkija-asteen tutkinnon suorittaneet, 20+ -vuotiaat naiset</v>
      </c>
      <c r="L2237" t="s">
        <v>1663</v>
      </c>
      <c r="M2237" t="str">
        <f t="shared" si="34"/>
        <v>48,27,-1</v>
      </c>
      <c r="O2237">
        <f>VLOOKUP(B2237,Taul1!A2:C834,3)</f>
        <v>0</v>
      </c>
      <c r="P2237" t="str">
        <f>VLOOKUP(B2237,Taul1!A2:C834,2)</f>
        <v>Muu kulttuuritoiminta investointimenot yhteensä</v>
      </c>
    </row>
    <row r="2238" spans="1:16" ht="18" x14ac:dyDescent="0.3">
      <c r="A2238" s="1" t="s">
        <v>97</v>
      </c>
      <c r="B2238" s="1" t="s">
        <v>295</v>
      </c>
      <c r="C2238" s="1">
        <v>0.105</v>
      </c>
      <c r="D2238" s="1">
        <v>6.3920659515994002E-2</v>
      </c>
      <c r="E2238" s="1" t="s">
        <v>337</v>
      </c>
      <c r="F2238" s="3">
        <v>48</v>
      </c>
      <c r="G2238" s="3">
        <v>28</v>
      </c>
      <c r="H2238">
        <f>VLOOKUP(A2238,Taul1!A2:C834,3)</f>
        <v>1</v>
      </c>
      <c r="I2238" t="str">
        <f>VLOOKUP(A2238,Taul1!A2:C834,2)</f>
        <v>Tutkija-asteen tutkinnon suorittaneet, 20+ -vuotiaat naiset</v>
      </c>
      <c r="L2238" t="s">
        <v>1663</v>
      </c>
      <c r="M2238" t="str">
        <f t="shared" si="34"/>
        <v>48,28,1</v>
      </c>
      <c r="O2238">
        <f>VLOOKUP(B2238,Taul1!A2:C834,3)</f>
        <v>0</v>
      </c>
      <c r="P2238" t="str">
        <f>VLOOKUP(B2238,Taul1!A2:C834,2)</f>
        <v>Opetus- ja kulttuuritoiminta yhteensä investointimenot yhteensä</v>
      </c>
    </row>
    <row r="2239" spans="1:16" ht="18" x14ac:dyDescent="0.3">
      <c r="A2239" s="1" t="s">
        <v>97</v>
      </c>
      <c r="B2239" s="1" t="s">
        <v>297</v>
      </c>
      <c r="C2239" s="1">
        <v>-9.8000000000000004E-2</v>
      </c>
      <c r="D2239" s="1">
        <v>8.3961363879518802E-2</v>
      </c>
      <c r="E2239" s="1" t="s">
        <v>337</v>
      </c>
      <c r="F2239" s="3">
        <v>48</v>
      </c>
      <c r="G2239" s="3">
        <v>29</v>
      </c>
      <c r="H2239">
        <f>VLOOKUP(A2239,Taul1!A2:C834,3)</f>
        <v>1</v>
      </c>
      <c r="I2239" t="str">
        <f>VLOOKUP(A2239,Taul1!A2:C834,2)</f>
        <v>Tutkija-asteen tutkinnon suorittaneet, 20+ -vuotiaat naiset</v>
      </c>
      <c r="L2239" t="s">
        <v>1663</v>
      </c>
      <c r="M2239" t="str">
        <f t="shared" si="34"/>
        <v>48,29,-1</v>
      </c>
      <c r="O2239">
        <f>VLOOKUP(B2239,Taul1!A2:C834,3)</f>
        <v>0</v>
      </c>
      <c r="P2239" t="str">
        <f>VLOOKUP(B2239,Taul1!A2:C834,2)</f>
        <v>Yhdyskuntasuunnittelu investointimenot yhteensä</v>
      </c>
    </row>
    <row r="2240" spans="1:16" ht="18" x14ac:dyDescent="0.3">
      <c r="A2240" s="1" t="s">
        <v>97</v>
      </c>
      <c r="B2240" s="1" t="s">
        <v>299</v>
      </c>
      <c r="C2240" s="1">
        <v>-0.113</v>
      </c>
      <c r="D2240" s="1">
        <v>4.69445566531543E-2</v>
      </c>
      <c r="E2240" s="1" t="s">
        <v>337</v>
      </c>
      <c r="F2240" s="3">
        <v>48</v>
      </c>
      <c r="G2240" s="3">
        <v>30</v>
      </c>
      <c r="H2240">
        <f>VLOOKUP(A2240,Taul1!A2:C834,3)</f>
        <v>1</v>
      </c>
      <c r="I2240" t="str">
        <f>VLOOKUP(A2240,Taul1!A2:C834,2)</f>
        <v>Tutkija-asteen tutkinnon suorittaneet, 20+ -vuotiaat naiset</v>
      </c>
      <c r="L2240" t="s">
        <v>1663</v>
      </c>
      <c r="M2240" t="str">
        <f t="shared" si="34"/>
        <v>48,30,-2</v>
      </c>
      <c r="O2240">
        <f>VLOOKUP(B2240,Taul1!A2:C834,3)</f>
        <v>0</v>
      </c>
      <c r="P2240" t="str">
        <f>VLOOKUP(B2240,Taul1!A2:C834,2)</f>
        <v>Rakennusvalvonta investointimenot yhteensä</v>
      </c>
    </row>
    <row r="2241" spans="1:16" ht="18" x14ac:dyDescent="0.3">
      <c r="A2241" s="1" t="s">
        <v>97</v>
      </c>
      <c r="B2241" s="1" t="s">
        <v>301</v>
      </c>
      <c r="C2241" s="1">
        <v>-0.185</v>
      </c>
      <c r="D2241" s="1">
        <v>1.0877631522726501E-3</v>
      </c>
      <c r="E2241" s="1" t="s">
        <v>337</v>
      </c>
      <c r="F2241" s="3">
        <v>48</v>
      </c>
      <c r="G2241" s="3">
        <v>31</v>
      </c>
      <c r="H2241">
        <f>VLOOKUP(A2241,Taul1!A2:C834,3)</f>
        <v>1</v>
      </c>
      <c r="I2241" t="str">
        <f>VLOOKUP(A2241,Taul1!A2:C834,2)</f>
        <v>Tutkija-asteen tutkinnon suorittaneet, 20+ -vuotiaat naiset</v>
      </c>
      <c r="L2241" t="s">
        <v>1663</v>
      </c>
      <c r="M2241" t="str">
        <f t="shared" si="34"/>
        <v>48,31,-2</v>
      </c>
      <c r="O2241">
        <f>VLOOKUP(B2241,Taul1!A2:C834,3)</f>
        <v>0</v>
      </c>
      <c r="P2241" t="str">
        <f>VLOOKUP(B2241,Taul1!A2:C834,2)</f>
        <v>Ympäristön huolto investointimenot yhteensä</v>
      </c>
    </row>
    <row r="2242" spans="1:16" ht="18" x14ac:dyDescent="0.3">
      <c r="A2242" s="1" t="s">
        <v>97</v>
      </c>
      <c r="B2242" s="1" t="s">
        <v>303</v>
      </c>
      <c r="C2242" s="1">
        <v>0.19500000000000001</v>
      </c>
      <c r="D2242" s="1">
        <v>5.3856498081805704E-4</v>
      </c>
      <c r="E2242" s="1" t="s">
        <v>337</v>
      </c>
      <c r="F2242" s="3">
        <v>48</v>
      </c>
      <c r="G2242" s="3">
        <v>32</v>
      </c>
      <c r="H2242">
        <f>VLOOKUP(A2242,Taul1!A2:C834,3)</f>
        <v>1</v>
      </c>
      <c r="I2242" t="str">
        <f>VLOOKUP(A2242,Taul1!A2:C834,2)</f>
        <v>Tutkija-asteen tutkinnon suorittaneet, 20+ -vuotiaat naiset</v>
      </c>
      <c r="L2242" t="s">
        <v>1663</v>
      </c>
      <c r="M2242" t="str">
        <f t="shared" si="34"/>
        <v>48,32,1</v>
      </c>
      <c r="O2242">
        <f>VLOOKUP(B2242,Taul1!A2:C834,3)</f>
        <v>0</v>
      </c>
      <c r="P2242" t="str">
        <f>VLOOKUP(B2242,Taul1!A2:C834,2)</f>
        <v>Liikenneväylät investointimenot yhteensä</v>
      </c>
    </row>
    <row r="2243" spans="1:16" ht="18" x14ac:dyDescent="0.3">
      <c r="A2243" s="1" t="s">
        <v>97</v>
      </c>
      <c r="B2243" s="1" t="s">
        <v>305</v>
      </c>
      <c r="C2243" s="1">
        <v>0.05</v>
      </c>
      <c r="D2243" s="1">
        <v>0.38509219988098198</v>
      </c>
      <c r="E2243" s="1" t="s">
        <v>337</v>
      </c>
      <c r="F2243" s="3">
        <v>48</v>
      </c>
      <c r="G2243" s="3">
        <v>33</v>
      </c>
      <c r="H2243">
        <f>VLOOKUP(A2243,Taul1!A2:C834,3)</f>
        <v>1</v>
      </c>
      <c r="I2243" t="str">
        <f>VLOOKUP(A2243,Taul1!A2:C834,2)</f>
        <v>Tutkija-asteen tutkinnon suorittaneet, 20+ -vuotiaat naiset</v>
      </c>
      <c r="L2243" t="s">
        <v>1663</v>
      </c>
      <c r="M2243" t="str">
        <f t="shared" ref="M2243:M2306" si="35">F2243&amp;L2243&amp;G2243&amp;L2243&amp;INT(C2243*10)</f>
        <v>48,33,0</v>
      </c>
      <c r="O2243">
        <f>VLOOKUP(B2243,Taul1!A2:C834,3)</f>
        <v>0</v>
      </c>
      <c r="P2243" t="str">
        <f>VLOOKUP(B2243,Taul1!A2:C834,2)</f>
        <v>Puistot ja yleiset alueet investointimenot yhteensä</v>
      </c>
    </row>
    <row r="2244" spans="1:16" ht="18" x14ac:dyDescent="0.3">
      <c r="A2244" s="1" t="s">
        <v>97</v>
      </c>
      <c r="B2244" s="1" t="s">
        <v>307</v>
      </c>
      <c r="C2244" s="1">
        <v>-0.08</v>
      </c>
      <c r="D2244" s="1">
        <v>0.16262145137730699</v>
      </c>
      <c r="E2244" s="1" t="s">
        <v>337</v>
      </c>
      <c r="F2244" s="3">
        <v>48</v>
      </c>
      <c r="G2244" s="3">
        <v>34</v>
      </c>
      <c r="H2244">
        <f>VLOOKUP(A2244,Taul1!A2:C834,3)</f>
        <v>1</v>
      </c>
      <c r="I2244" t="str">
        <f>VLOOKUP(A2244,Taul1!A2:C834,2)</f>
        <v>Tutkija-asteen tutkinnon suorittaneet, 20+ -vuotiaat naiset</v>
      </c>
      <c r="L2244" t="s">
        <v>1663</v>
      </c>
      <c r="M2244" t="str">
        <f t="shared" si="35"/>
        <v>48,34,-1</v>
      </c>
      <c r="O2244">
        <f>VLOOKUP(B2244,Taul1!A2:C834,3)</f>
        <v>0</v>
      </c>
      <c r="P2244" t="str">
        <f>VLOOKUP(B2244,Taul1!A2:C834,2)</f>
        <v>Palo- ja pelastustoiminta investointimenot yhteensä</v>
      </c>
    </row>
    <row r="2245" spans="1:16" ht="18" x14ac:dyDescent="0.3">
      <c r="A2245" s="1" t="s">
        <v>97</v>
      </c>
      <c r="B2245" s="1" t="s">
        <v>309</v>
      </c>
      <c r="C2245" s="1">
        <v>-2.5999999999999999E-2</v>
      </c>
      <c r="D2245" s="1">
        <v>0.64538197313649603</v>
      </c>
      <c r="E2245" s="1" t="s">
        <v>337</v>
      </c>
      <c r="F2245" s="3">
        <v>48</v>
      </c>
      <c r="G2245" s="3">
        <v>35</v>
      </c>
      <c r="H2245">
        <f>VLOOKUP(A2245,Taul1!A2:C834,3)</f>
        <v>1</v>
      </c>
      <c r="I2245" t="str">
        <f>VLOOKUP(A2245,Taul1!A2:C834,2)</f>
        <v>Tutkija-asteen tutkinnon suorittaneet, 20+ -vuotiaat naiset</v>
      </c>
      <c r="L2245" t="s">
        <v>1663</v>
      </c>
      <c r="M2245" t="str">
        <f t="shared" si="35"/>
        <v>48,35,-1</v>
      </c>
      <c r="O2245">
        <f>VLOOKUP(B2245,Taul1!A2:C834,3)</f>
        <v>0</v>
      </c>
      <c r="P2245" t="str">
        <f>VLOOKUP(B2245,Taul1!A2:C834,2)</f>
        <v>Lomituspalvelut investointimenot yhteensä</v>
      </c>
    </row>
    <row r="2246" spans="1:16" ht="18" x14ac:dyDescent="0.3">
      <c r="A2246" s="1" t="s">
        <v>97</v>
      </c>
      <c r="B2246" s="1" t="s">
        <v>311</v>
      </c>
      <c r="C2246" s="1">
        <v>1.7999999999999999E-2</v>
      </c>
      <c r="D2246" s="1">
        <v>0.75489998332427699</v>
      </c>
      <c r="E2246" s="1" t="s">
        <v>337</v>
      </c>
      <c r="F2246" s="3">
        <v>48</v>
      </c>
      <c r="G2246" s="3">
        <v>36</v>
      </c>
      <c r="H2246">
        <f>VLOOKUP(A2246,Taul1!A2:C834,3)</f>
        <v>1</v>
      </c>
      <c r="I2246" t="str">
        <f>VLOOKUP(A2246,Taul1!A2:C834,2)</f>
        <v>Tutkija-asteen tutkinnon suorittaneet, 20+ -vuotiaat naiset</v>
      </c>
      <c r="L2246" t="s">
        <v>1663</v>
      </c>
      <c r="M2246" t="str">
        <f t="shared" si="35"/>
        <v>48,36,0</v>
      </c>
      <c r="O2246">
        <f>VLOOKUP(B2246,Taul1!A2:C834,3)</f>
        <v>0</v>
      </c>
      <c r="P2246" t="str">
        <f>VLOOKUP(B2246,Taul1!A2:C834,2)</f>
        <v>Tila- ja vuokrauspalvelut investointimenot yhteensä</v>
      </c>
    </row>
    <row r="2247" spans="1:16" ht="18" x14ac:dyDescent="0.3">
      <c r="A2247" s="1" t="s">
        <v>97</v>
      </c>
      <c r="B2247" s="1" t="s">
        <v>313</v>
      </c>
      <c r="C2247" s="1">
        <v>-3.6999999999999998E-2</v>
      </c>
      <c r="D2247" s="1">
        <v>0.51286710032281102</v>
      </c>
      <c r="E2247" s="1" t="s">
        <v>337</v>
      </c>
      <c r="F2247" s="3">
        <v>48</v>
      </c>
      <c r="G2247" s="3">
        <v>37</v>
      </c>
      <c r="H2247">
        <f>VLOOKUP(A2247,Taul1!A2:C834,3)</f>
        <v>1</v>
      </c>
      <c r="I2247" t="str">
        <f>VLOOKUP(A2247,Taul1!A2:C834,2)</f>
        <v>Tutkija-asteen tutkinnon suorittaneet, 20+ -vuotiaat naiset</v>
      </c>
      <c r="L2247" t="s">
        <v>1663</v>
      </c>
      <c r="M2247" t="str">
        <f t="shared" si="35"/>
        <v>48,37,-1</v>
      </c>
      <c r="O2247">
        <f>VLOOKUP(B2247,Taul1!A2:C834,3)</f>
        <v>0</v>
      </c>
      <c r="P2247" t="str">
        <f>VLOOKUP(B2247,Taul1!A2:C834,2)</f>
        <v>Tukipalvelut investointimenot yhteensä</v>
      </c>
    </row>
    <row r="2248" spans="1:16" ht="18" x14ac:dyDescent="0.3">
      <c r="A2248" s="1" t="s">
        <v>97</v>
      </c>
      <c r="B2248" s="1" t="s">
        <v>315</v>
      </c>
      <c r="C2248" s="1">
        <v>4.3999999999999997E-2</v>
      </c>
      <c r="D2248" s="1">
        <v>0.44417284869351698</v>
      </c>
      <c r="E2248" s="1" t="s">
        <v>337</v>
      </c>
      <c r="F2248" s="3">
        <v>48</v>
      </c>
      <c r="G2248" s="3">
        <v>38</v>
      </c>
      <c r="H2248">
        <f>VLOOKUP(A2248,Taul1!A2:C834,3)</f>
        <v>1</v>
      </c>
      <c r="I2248" t="str">
        <f>VLOOKUP(A2248,Taul1!A2:C834,2)</f>
        <v>Tutkija-asteen tutkinnon suorittaneet, 20+ -vuotiaat naiset</v>
      </c>
      <c r="L2248" t="s">
        <v>1663</v>
      </c>
      <c r="M2248" t="str">
        <f t="shared" si="35"/>
        <v>48,38,0</v>
      </c>
      <c r="O2248">
        <f>VLOOKUP(B2248,Taul1!A2:C834,3)</f>
        <v>0</v>
      </c>
      <c r="P2248" t="str">
        <f>VLOOKUP(B2248,Taul1!A2:C834,2)</f>
        <v>Elinkeinoelämän edistäminen investointimenot yhteensä</v>
      </c>
    </row>
    <row r="2249" spans="1:16" ht="18" x14ac:dyDescent="0.3">
      <c r="A2249" s="1" t="s">
        <v>97</v>
      </c>
      <c r="B2249" s="1" t="s">
        <v>317</v>
      </c>
      <c r="C2249" s="1">
        <v>0.128</v>
      </c>
      <c r="D2249" s="1">
        <v>2.4600316701413699E-2</v>
      </c>
      <c r="E2249" s="1" t="s">
        <v>337</v>
      </c>
      <c r="F2249" s="3">
        <v>48</v>
      </c>
      <c r="G2249" s="3">
        <v>39</v>
      </c>
      <c r="H2249">
        <f>VLOOKUP(A2249,Taul1!A2:C834,3)</f>
        <v>1</v>
      </c>
      <c r="I2249" t="str">
        <f>VLOOKUP(A2249,Taul1!A2:C834,2)</f>
        <v>Tutkija-asteen tutkinnon suorittaneet, 20+ -vuotiaat naiset</v>
      </c>
      <c r="L2249" t="s">
        <v>1663</v>
      </c>
      <c r="M2249" t="str">
        <f t="shared" si="35"/>
        <v>48,39,1</v>
      </c>
      <c r="O2249">
        <f>VLOOKUP(B2249,Taul1!A2:C834,3)</f>
        <v>0</v>
      </c>
      <c r="P2249" t="str">
        <f>VLOOKUP(B2249,Taul1!A2:C834,2)</f>
        <v>Vesihuolto investointimenot yhteensä</v>
      </c>
    </row>
    <row r="2250" spans="1:16" ht="18" x14ac:dyDescent="0.3">
      <c r="A2250" s="1" t="s">
        <v>97</v>
      </c>
      <c r="B2250" s="1" t="s">
        <v>319</v>
      </c>
      <c r="C2250" s="1">
        <v>3.4000000000000002E-2</v>
      </c>
      <c r="D2250" s="1">
        <v>0.54976508507612698</v>
      </c>
      <c r="E2250" s="1" t="s">
        <v>337</v>
      </c>
      <c r="F2250" s="3">
        <v>48</v>
      </c>
      <c r="G2250" s="3">
        <v>40</v>
      </c>
      <c r="H2250">
        <f>VLOOKUP(A2250,Taul1!A2:C834,3)</f>
        <v>1</v>
      </c>
      <c r="I2250" t="str">
        <f>VLOOKUP(A2250,Taul1!A2:C834,2)</f>
        <v>Tutkija-asteen tutkinnon suorittaneet, 20+ -vuotiaat naiset</v>
      </c>
      <c r="L2250" t="s">
        <v>1663</v>
      </c>
      <c r="M2250" t="str">
        <f t="shared" si="35"/>
        <v>48,40,0</v>
      </c>
      <c r="O2250">
        <f>VLOOKUP(B2250,Taul1!A2:C834,3)</f>
        <v>0</v>
      </c>
      <c r="P2250" t="str">
        <f>VLOOKUP(B2250,Taul1!A2:C834,2)</f>
        <v>Energiahuolto investointimenot yhteensä</v>
      </c>
    </row>
    <row r="2251" spans="1:16" ht="18" x14ac:dyDescent="0.3">
      <c r="A2251" s="1" t="s">
        <v>97</v>
      </c>
      <c r="B2251" s="1" t="s">
        <v>321</v>
      </c>
      <c r="C2251" s="1">
        <v>-7.9000000000000001E-2</v>
      </c>
      <c r="D2251" s="1">
        <v>0.16353331892827799</v>
      </c>
      <c r="E2251" s="1" t="s">
        <v>337</v>
      </c>
      <c r="F2251" s="3">
        <v>48</v>
      </c>
      <c r="G2251" s="3">
        <v>41</v>
      </c>
      <c r="H2251">
        <f>VLOOKUP(A2251,Taul1!A2:C834,3)</f>
        <v>1</v>
      </c>
      <c r="I2251" t="str">
        <f>VLOOKUP(A2251,Taul1!A2:C834,2)</f>
        <v>Tutkija-asteen tutkinnon suorittaneet, 20+ -vuotiaat naiset</v>
      </c>
      <c r="L2251" t="s">
        <v>1663</v>
      </c>
      <c r="M2251" t="str">
        <f t="shared" si="35"/>
        <v>48,41,-1</v>
      </c>
      <c r="O2251">
        <f>VLOOKUP(B2251,Taul1!A2:C834,3)</f>
        <v>0</v>
      </c>
      <c r="P2251" t="str">
        <f>VLOOKUP(B2251,Taul1!A2:C834,2)</f>
        <v>Jätehuolto investointimenot yhteensä</v>
      </c>
    </row>
    <row r="2252" spans="1:16" ht="18" x14ac:dyDescent="0.3">
      <c r="A2252" s="1" t="s">
        <v>97</v>
      </c>
      <c r="B2252" s="1" t="s">
        <v>323</v>
      </c>
      <c r="C2252" s="1">
        <v>-0.32600000000000001</v>
      </c>
      <c r="D2252" s="2">
        <v>4.1097892866659403E-9</v>
      </c>
      <c r="E2252" s="1" t="s">
        <v>337</v>
      </c>
      <c r="F2252" s="3">
        <v>48</v>
      </c>
      <c r="G2252" s="3">
        <v>42</v>
      </c>
      <c r="H2252">
        <f>VLOOKUP(A2252,Taul1!A2:C834,3)</f>
        <v>1</v>
      </c>
      <c r="I2252" t="str">
        <f>VLOOKUP(A2252,Taul1!A2:C834,2)</f>
        <v>Tutkija-asteen tutkinnon suorittaneet, 20+ -vuotiaat naiset</v>
      </c>
      <c r="L2252" t="s">
        <v>1663</v>
      </c>
      <c r="M2252" t="str">
        <f t="shared" si="35"/>
        <v>48,42,-4</v>
      </c>
      <c r="O2252">
        <f>VLOOKUP(B2252,Taul1!A2:C834,3)</f>
        <v>0</v>
      </c>
      <c r="P2252" t="str">
        <f>VLOOKUP(B2252,Taul1!A2:C834,2)</f>
        <v>Joukkoliikenne investointimenot yhteensä</v>
      </c>
    </row>
    <row r="2253" spans="1:16" ht="18" x14ac:dyDescent="0.3">
      <c r="A2253" s="1" t="s">
        <v>97</v>
      </c>
      <c r="B2253" s="1" t="s">
        <v>325</v>
      </c>
      <c r="C2253" s="1">
        <v>5.0000000000000001E-3</v>
      </c>
      <c r="D2253" s="1">
        <v>0.92380304526321</v>
      </c>
      <c r="E2253" s="1" t="s">
        <v>337</v>
      </c>
      <c r="F2253" s="3">
        <v>48</v>
      </c>
      <c r="G2253" s="3">
        <v>43</v>
      </c>
      <c r="H2253">
        <f>VLOOKUP(A2253,Taul1!A2:C834,3)</f>
        <v>1</v>
      </c>
      <c r="I2253" t="str">
        <f>VLOOKUP(A2253,Taul1!A2:C834,2)</f>
        <v>Tutkija-asteen tutkinnon suorittaneet, 20+ -vuotiaat naiset</v>
      </c>
      <c r="L2253" t="s">
        <v>1663</v>
      </c>
      <c r="M2253" t="str">
        <f t="shared" si="35"/>
        <v>48,43,0</v>
      </c>
      <c r="O2253">
        <f>VLOOKUP(B2253,Taul1!A2:C834,3)</f>
        <v>0</v>
      </c>
      <c r="P2253" t="str">
        <f>VLOOKUP(B2253,Taul1!A2:C834,2)</f>
        <v>Satamatoiminta investointimenot yhteensä</v>
      </c>
    </row>
    <row r="2254" spans="1:16" ht="18" x14ac:dyDescent="0.3">
      <c r="A2254" s="1" t="s">
        <v>97</v>
      </c>
      <c r="B2254" s="1" t="s">
        <v>327</v>
      </c>
      <c r="C2254" s="1">
        <v>3.6999999999999998E-2</v>
      </c>
      <c r="D2254" s="1">
        <v>0.52008335774361703</v>
      </c>
      <c r="E2254" s="1" t="s">
        <v>337</v>
      </c>
      <c r="F2254" s="3">
        <v>48</v>
      </c>
      <c r="G2254" s="3">
        <v>44</v>
      </c>
      <c r="H2254">
        <f>VLOOKUP(A2254,Taul1!A2:C834,3)</f>
        <v>1</v>
      </c>
      <c r="I2254" t="str">
        <f>VLOOKUP(A2254,Taul1!A2:C834,2)</f>
        <v>Tutkija-asteen tutkinnon suorittaneet, 20+ -vuotiaat naiset</v>
      </c>
      <c r="L2254" t="s">
        <v>1663</v>
      </c>
      <c r="M2254" t="str">
        <f t="shared" si="35"/>
        <v>48,44,0</v>
      </c>
      <c r="O2254">
        <f>VLOOKUP(B2254,Taul1!A2:C834,3)</f>
        <v>0</v>
      </c>
      <c r="P2254" t="str">
        <f>VLOOKUP(B2254,Taul1!A2:C834,2)</f>
        <v>Maa- ja metsätilat investointimenot yhteensä</v>
      </c>
    </row>
    <row r="2255" spans="1:16" ht="18" x14ac:dyDescent="0.3">
      <c r="A2255" s="1" t="s">
        <v>97</v>
      </c>
      <c r="B2255" s="1" t="s">
        <v>329</v>
      </c>
      <c r="C2255" s="1">
        <v>0.11</v>
      </c>
      <c r="D2255" s="1">
        <v>5.3334172899101001E-2</v>
      </c>
      <c r="E2255" s="1" t="s">
        <v>337</v>
      </c>
      <c r="F2255" s="3">
        <v>48</v>
      </c>
      <c r="G2255" s="3">
        <v>45</v>
      </c>
      <c r="H2255">
        <f>VLOOKUP(A2255,Taul1!A2:C834,3)</f>
        <v>1</v>
      </c>
      <c r="I2255" t="str">
        <f>VLOOKUP(A2255,Taul1!A2:C834,2)</f>
        <v>Tutkija-asteen tutkinnon suorittaneet, 20+ -vuotiaat naiset</v>
      </c>
      <c r="L2255" t="s">
        <v>1663</v>
      </c>
      <c r="M2255" t="str">
        <f t="shared" si="35"/>
        <v>48,45,1</v>
      </c>
      <c r="O2255">
        <f>VLOOKUP(B2255,Taul1!A2:C834,3)</f>
        <v>0</v>
      </c>
      <c r="P2255" t="str">
        <f>VLOOKUP(B2255,Taul1!A2:C834,2)</f>
        <v>Muu toiminta investointimenot yhteensä</v>
      </c>
    </row>
    <row r="2256" spans="1:16" ht="18" x14ac:dyDescent="0.3">
      <c r="A2256" s="1" t="s">
        <v>97</v>
      </c>
      <c r="B2256" s="1" t="s">
        <v>331</v>
      </c>
      <c r="C2256" s="1">
        <v>0.192</v>
      </c>
      <c r="D2256" s="1">
        <v>6.8319110517400805E-4</v>
      </c>
      <c r="E2256" s="1" t="s">
        <v>337</v>
      </c>
      <c r="F2256" s="3">
        <v>48</v>
      </c>
      <c r="G2256" s="3">
        <v>46</v>
      </c>
      <c r="H2256">
        <f>VLOOKUP(A2256,Taul1!A2:C834,3)</f>
        <v>1</v>
      </c>
      <c r="I2256" t="str">
        <f>VLOOKUP(A2256,Taul1!A2:C834,2)</f>
        <v>Tutkija-asteen tutkinnon suorittaneet, 20+ -vuotiaat naiset</v>
      </c>
      <c r="L2256" t="s">
        <v>1663</v>
      </c>
      <c r="M2256" t="str">
        <f t="shared" si="35"/>
        <v>48,46,1</v>
      </c>
      <c r="O2256">
        <f>VLOOKUP(B2256,Taul1!A2:C834,3)</f>
        <v>0</v>
      </c>
      <c r="P2256" t="str">
        <f>VLOOKUP(B2256,Taul1!A2:C834,2)</f>
        <v>Investoinnit yhteensä  investointimenot yhteensä</v>
      </c>
    </row>
    <row r="2257" spans="1:16" ht="18" x14ac:dyDescent="0.3">
      <c r="A2257" s="1" t="s">
        <v>97</v>
      </c>
      <c r="B2257" s="1" t="s">
        <v>117</v>
      </c>
      <c r="C2257" s="1">
        <v>-5.8000000000000003E-2</v>
      </c>
      <c r="D2257" s="1">
        <v>0.311571588463396</v>
      </c>
      <c r="E2257" s="1" t="s">
        <v>337</v>
      </c>
      <c r="F2257" s="3">
        <v>48</v>
      </c>
      <c r="G2257" s="3">
        <v>47</v>
      </c>
      <c r="H2257">
        <f>VLOOKUP(A2257,Taul1!A2:C834,3)</f>
        <v>1</v>
      </c>
      <c r="I2257" t="str">
        <f>VLOOKUP(A2257,Taul1!A2:C834,2)</f>
        <v>Tutkija-asteen tutkinnon suorittaneet, 20+ -vuotiaat naiset</v>
      </c>
      <c r="L2257" t="s">
        <v>1663</v>
      </c>
      <c r="M2257" t="str">
        <f t="shared" si="35"/>
        <v>48,47,-1</v>
      </c>
      <c r="O2257">
        <f>VLOOKUP(B2257,Taul1!A2:C834,3)</f>
        <v>0</v>
      </c>
      <c r="P2257" t="str">
        <f>VLOOKUP(B2257,Taul1!A2:C834,2)</f>
        <v>Taloudellinen huoltosuhde</v>
      </c>
    </row>
    <row r="2258" spans="1:16" ht="18" x14ac:dyDescent="0.3">
      <c r="A2258" s="1" t="s">
        <v>99</v>
      </c>
      <c r="B2258" s="1" t="s">
        <v>241</v>
      </c>
      <c r="C2258" s="1">
        <v>1.2E-2</v>
      </c>
      <c r="D2258" s="1">
        <v>0.83059158002171696</v>
      </c>
      <c r="E2258" s="1" t="s">
        <v>337</v>
      </c>
      <c r="F2258" s="3">
        <v>49</v>
      </c>
      <c r="G2258" s="3">
        <v>1</v>
      </c>
      <c r="H2258">
        <f>VLOOKUP(A2258,Taul1!A2:C834,3)</f>
        <v>1</v>
      </c>
      <c r="I2258" t="str">
        <f>VLOOKUP(A2258,Taul1!A2:C834,2)</f>
        <v>Alueella asuvan työllisen työvoiman määrä</v>
      </c>
      <c r="L2258" t="s">
        <v>1663</v>
      </c>
      <c r="M2258" t="str">
        <f t="shared" si="35"/>
        <v>49,1,0</v>
      </c>
      <c r="O2258">
        <f>VLOOKUP(B2258,Taul1!A2:C834,3)</f>
        <v>0</v>
      </c>
      <c r="P2258" t="str">
        <f>VLOOKUP(B2258,Taul1!A2:C834,2)</f>
        <v>Yleishallinto investointimenot yhteensä</v>
      </c>
    </row>
    <row r="2259" spans="1:16" ht="18" x14ac:dyDescent="0.3">
      <c r="A2259" s="1" t="s">
        <v>99</v>
      </c>
      <c r="B2259" s="1" t="s">
        <v>243</v>
      </c>
      <c r="C2259" s="1">
        <v>-0.255</v>
      </c>
      <c r="D2259" s="1">
        <v>5.3973359842585103E-6</v>
      </c>
      <c r="E2259" s="1" t="s">
        <v>337</v>
      </c>
      <c r="F2259" s="3">
        <v>49</v>
      </c>
      <c r="G2259" s="3">
        <v>2</v>
      </c>
      <c r="H2259">
        <f>VLOOKUP(A2259,Taul1!A2:C834,3)</f>
        <v>1</v>
      </c>
      <c r="I2259" t="str">
        <f>VLOOKUP(A2259,Taul1!A2:C834,2)</f>
        <v>Alueella asuvan työllisen työvoiman määrä</v>
      </c>
      <c r="L2259" t="s">
        <v>1663</v>
      </c>
      <c r="M2259" t="str">
        <f t="shared" si="35"/>
        <v>49,2,-3</v>
      </c>
      <c r="O2259">
        <f>VLOOKUP(B2259,Taul1!A2:C834,3)</f>
        <v>0</v>
      </c>
      <c r="P2259" t="str">
        <f>VLOOKUP(B2259,Taul1!A2:C834,2)</f>
        <v>Lasten ja perheiden palvelut investointimenot yhteensä</v>
      </c>
    </row>
    <row r="2260" spans="1:16" ht="18" x14ac:dyDescent="0.3">
      <c r="A2260" s="1" t="s">
        <v>99</v>
      </c>
      <c r="B2260" s="1" t="s">
        <v>245</v>
      </c>
      <c r="C2260" s="1">
        <v>7.0000000000000001E-3</v>
      </c>
      <c r="D2260" s="1">
        <v>0.90381736784774902</v>
      </c>
      <c r="E2260" s="1" t="s">
        <v>337</v>
      </c>
      <c r="F2260" s="3">
        <v>49</v>
      </c>
      <c r="G2260" s="3">
        <v>3</v>
      </c>
      <c r="H2260">
        <f>VLOOKUP(A2260,Taul1!A2:C834,3)</f>
        <v>1</v>
      </c>
      <c r="I2260" t="str">
        <f>VLOOKUP(A2260,Taul1!A2:C834,2)</f>
        <v>Alueella asuvan työllisen työvoiman määrä</v>
      </c>
      <c r="L2260" t="s">
        <v>1663</v>
      </c>
      <c r="M2260" t="str">
        <f t="shared" si="35"/>
        <v>49,3,0</v>
      </c>
      <c r="O2260">
        <f>VLOOKUP(B2260,Taul1!A2:C834,3)</f>
        <v>0</v>
      </c>
      <c r="P2260" t="str">
        <f>VLOOKUP(B2260,Taul1!A2:C834,2)</f>
        <v>Ikääntyneiden palvelut investointimenot yhteensä</v>
      </c>
    </row>
    <row r="2261" spans="1:16" ht="18" x14ac:dyDescent="0.3">
      <c r="A2261" s="1" t="s">
        <v>99</v>
      </c>
      <c r="B2261" s="1" t="s">
        <v>247</v>
      </c>
      <c r="C2261" s="1">
        <v>-0.08</v>
      </c>
      <c r="D2261" s="1">
        <v>0.159839189625023</v>
      </c>
      <c r="E2261" s="1" t="s">
        <v>337</v>
      </c>
      <c r="F2261" s="3">
        <v>49</v>
      </c>
      <c r="G2261" s="3">
        <v>4</v>
      </c>
      <c r="H2261">
        <f>VLOOKUP(A2261,Taul1!A2:C834,3)</f>
        <v>1</v>
      </c>
      <c r="I2261" t="str">
        <f>VLOOKUP(A2261,Taul1!A2:C834,2)</f>
        <v>Alueella asuvan työllisen työvoiman määrä</v>
      </c>
      <c r="L2261" t="s">
        <v>1663</v>
      </c>
      <c r="M2261" t="str">
        <f t="shared" si="35"/>
        <v>49,4,-1</v>
      </c>
      <c r="O2261">
        <f>VLOOKUP(B2261,Taul1!A2:C834,3)</f>
        <v>0</v>
      </c>
      <c r="P2261" t="str">
        <f>VLOOKUP(B2261,Taul1!A2:C834,2)</f>
        <v>Vammaisten palvelut investointimenot yhteensä</v>
      </c>
    </row>
    <row r="2262" spans="1:16" ht="18" x14ac:dyDescent="0.3">
      <c r="A2262" s="1" t="s">
        <v>99</v>
      </c>
      <c r="B2262" s="1" t="s">
        <v>249</v>
      </c>
      <c r="C2262" s="1">
        <v>3.5000000000000003E-2</v>
      </c>
      <c r="D2262" s="1">
        <v>0.54199896261041502</v>
      </c>
      <c r="E2262" s="1" t="s">
        <v>337</v>
      </c>
      <c r="F2262" s="3">
        <v>49</v>
      </c>
      <c r="G2262" s="3">
        <v>5</v>
      </c>
      <c r="H2262">
        <f>VLOOKUP(A2262,Taul1!A2:C834,3)</f>
        <v>1</v>
      </c>
      <c r="I2262" t="str">
        <f>VLOOKUP(A2262,Taul1!A2:C834,2)</f>
        <v>Alueella asuvan työllisen työvoiman määrä</v>
      </c>
      <c r="L2262" t="s">
        <v>1663</v>
      </c>
      <c r="M2262" t="str">
        <f t="shared" si="35"/>
        <v>49,5,0</v>
      </c>
      <c r="O2262">
        <f>VLOOKUP(B2262,Taul1!A2:C834,3)</f>
        <v>0</v>
      </c>
      <c r="P2262" t="str">
        <f>VLOOKUP(B2262,Taul1!A2:C834,2)</f>
        <v>Kotihoito investointimenot yhteensä</v>
      </c>
    </row>
    <row r="2263" spans="1:16" ht="18" x14ac:dyDescent="0.3">
      <c r="A2263" s="1" t="s">
        <v>99</v>
      </c>
      <c r="B2263" s="1" t="s">
        <v>251</v>
      </c>
      <c r="C2263" s="1">
        <v>-3.9E-2</v>
      </c>
      <c r="D2263" s="1">
        <v>0.49155783426541999</v>
      </c>
      <c r="E2263" s="1" t="s">
        <v>337</v>
      </c>
      <c r="F2263" s="3">
        <v>49</v>
      </c>
      <c r="G2263" s="3">
        <v>6</v>
      </c>
      <c r="H2263">
        <f>VLOOKUP(A2263,Taul1!A2:C834,3)</f>
        <v>1</v>
      </c>
      <c r="I2263" t="str">
        <f>VLOOKUP(A2263,Taul1!A2:C834,2)</f>
        <v>Alueella asuvan työllisen työvoiman määrä</v>
      </c>
      <c r="L2263" t="s">
        <v>1663</v>
      </c>
      <c r="M2263" t="str">
        <f t="shared" si="35"/>
        <v>49,6,-1</v>
      </c>
      <c r="O2263">
        <f>VLOOKUP(B2263,Taul1!A2:C834,3)</f>
        <v>0</v>
      </c>
      <c r="P2263" t="str">
        <f>VLOOKUP(B2263,Taul1!A2:C834,2)</f>
        <v>Työllistymistä tukevat palvelut investointimenot yhteensä</v>
      </c>
    </row>
    <row r="2264" spans="1:16" ht="18" x14ac:dyDescent="0.3">
      <c r="A2264" s="1" t="s">
        <v>99</v>
      </c>
      <c r="B2264" s="1" t="s">
        <v>253</v>
      </c>
      <c r="C2264" s="1">
        <v>-0.21199999999999999</v>
      </c>
      <c r="D2264" s="1">
        <v>1.6448705953120399E-4</v>
      </c>
      <c r="E2264" s="1" t="s">
        <v>337</v>
      </c>
      <c r="F2264" s="3">
        <v>49</v>
      </c>
      <c r="G2264" s="3">
        <v>7</v>
      </c>
      <c r="H2264">
        <f>VLOOKUP(A2264,Taul1!A2:C834,3)</f>
        <v>1</v>
      </c>
      <c r="I2264" t="str">
        <f>VLOOKUP(A2264,Taul1!A2:C834,2)</f>
        <v>Alueella asuvan työllisen työvoiman määrä</v>
      </c>
      <c r="L2264" t="s">
        <v>1663</v>
      </c>
      <c r="M2264" t="str">
        <f t="shared" si="35"/>
        <v>49,7,-3</v>
      </c>
      <c r="O2264">
        <f>VLOOKUP(B2264,Taul1!A2:C834,3)</f>
        <v>0</v>
      </c>
      <c r="P2264" t="str">
        <f>VLOOKUP(B2264,Taul1!A2:C834,2)</f>
        <v>Päihdehuollon erityispalvelut investointimenot yhteensä</v>
      </c>
    </row>
    <row r="2265" spans="1:16" ht="18" x14ac:dyDescent="0.3">
      <c r="A2265" s="1" t="s">
        <v>99</v>
      </c>
      <c r="B2265" s="1" t="s">
        <v>255</v>
      </c>
      <c r="C2265" s="1">
        <v>-4.8000000000000001E-2</v>
      </c>
      <c r="D2265" s="1">
        <v>0.404174758438203</v>
      </c>
      <c r="E2265" s="1" t="s">
        <v>337</v>
      </c>
      <c r="F2265" s="3">
        <v>49</v>
      </c>
      <c r="G2265" s="3">
        <v>8</v>
      </c>
      <c r="H2265">
        <f>VLOOKUP(A2265,Taul1!A2:C834,3)</f>
        <v>1</v>
      </c>
      <c r="I2265" t="str">
        <f>VLOOKUP(A2265,Taul1!A2:C834,2)</f>
        <v>Alueella asuvan työllisen työvoiman määrä</v>
      </c>
      <c r="L2265" t="s">
        <v>1663</v>
      </c>
      <c r="M2265" t="str">
        <f t="shared" si="35"/>
        <v>49,8,-1</v>
      </c>
      <c r="O2265">
        <f>VLOOKUP(B2265,Taul1!A2:C834,3)</f>
        <v>0</v>
      </c>
      <c r="P2265" t="str">
        <f>VLOOKUP(B2265,Taul1!A2:C834,2)</f>
        <v>Perusterveydenhuolto investointimenot yhteensä</v>
      </c>
    </row>
    <row r="2266" spans="1:16" ht="18" x14ac:dyDescent="0.3">
      <c r="A2266" s="1" t="s">
        <v>99</v>
      </c>
      <c r="B2266" s="1" t="s">
        <v>257</v>
      </c>
      <c r="C2266" s="1">
        <v>-0.13900000000000001</v>
      </c>
      <c r="D2266" s="1">
        <v>1.45386179265667E-2</v>
      </c>
      <c r="E2266" s="1" t="s">
        <v>337</v>
      </c>
      <c r="F2266" s="3">
        <v>49</v>
      </c>
      <c r="G2266" s="3">
        <v>9</v>
      </c>
      <c r="H2266">
        <f>VLOOKUP(A2266,Taul1!A2:C834,3)</f>
        <v>1</v>
      </c>
      <c r="I2266" t="str">
        <f>VLOOKUP(A2266,Taul1!A2:C834,2)</f>
        <v>Alueella asuvan työllisen työvoiman määrä</v>
      </c>
      <c r="L2266" t="s">
        <v>1663</v>
      </c>
      <c r="M2266" t="str">
        <f t="shared" si="35"/>
        <v>49,9,-2</v>
      </c>
      <c r="O2266">
        <f>VLOOKUP(B2266,Taul1!A2:C834,3)</f>
        <v>0</v>
      </c>
      <c r="P2266" t="str">
        <f>VLOOKUP(B2266,Taul1!A2:C834,2)</f>
        <v>Erikoissairaanhoito investointimenot yhteensä</v>
      </c>
    </row>
    <row r="2267" spans="1:16" ht="18" x14ac:dyDescent="0.3">
      <c r="A2267" s="1" t="s">
        <v>99</v>
      </c>
      <c r="B2267" s="1" t="s">
        <v>259</v>
      </c>
      <c r="C2267" s="1">
        <v>-4.0000000000000001E-3</v>
      </c>
      <c r="D2267" s="1">
        <v>0.94946034612368302</v>
      </c>
      <c r="E2267" s="1" t="s">
        <v>337</v>
      </c>
      <c r="F2267" s="3">
        <v>49</v>
      </c>
      <c r="G2267" s="3">
        <v>10</v>
      </c>
      <c r="H2267">
        <f>VLOOKUP(A2267,Taul1!A2:C834,3)</f>
        <v>1</v>
      </c>
      <c r="I2267" t="str">
        <f>VLOOKUP(A2267,Taul1!A2:C834,2)</f>
        <v>Alueella asuvan työllisen työvoiman määrä</v>
      </c>
      <c r="L2267" t="s">
        <v>1663</v>
      </c>
      <c r="M2267" t="str">
        <f t="shared" si="35"/>
        <v>49,10,-1</v>
      </c>
      <c r="O2267">
        <f>VLOOKUP(B2267,Taul1!A2:C834,3)</f>
        <v>0</v>
      </c>
      <c r="P2267" t="str">
        <f>VLOOKUP(B2267,Taul1!A2:C834,2)</f>
        <v>Ympäristöterveydenhuolto investointimenot yhteensä</v>
      </c>
    </row>
    <row r="2268" spans="1:16" ht="18" x14ac:dyDescent="0.3">
      <c r="A2268" s="1" t="s">
        <v>99</v>
      </c>
      <c r="B2268" s="1" t="s">
        <v>261</v>
      </c>
      <c r="C2268" s="1">
        <v>-0.111</v>
      </c>
      <c r="D2268" s="1">
        <v>5.1355727178508601E-2</v>
      </c>
      <c r="E2268" s="1" t="s">
        <v>337</v>
      </c>
      <c r="F2268" s="3">
        <v>49</v>
      </c>
      <c r="G2268" s="3">
        <v>11</v>
      </c>
      <c r="H2268">
        <f>VLOOKUP(A2268,Taul1!A2:C834,3)</f>
        <v>1</v>
      </c>
      <c r="I2268" t="str">
        <f>VLOOKUP(A2268,Taul1!A2:C834,2)</f>
        <v>Alueella asuvan työllisen työvoiman määrä</v>
      </c>
      <c r="L2268" t="s">
        <v>1663</v>
      </c>
      <c r="M2268" t="str">
        <f t="shared" si="35"/>
        <v>49,11,-2</v>
      </c>
      <c r="O2268">
        <f>VLOOKUP(B2268,Taul1!A2:C834,3)</f>
        <v>0</v>
      </c>
      <c r="P2268" t="str">
        <f>VLOOKUP(B2268,Taul1!A2:C834,2)</f>
        <v>Muu sosiaali- ja terveystoiminta investointimenot yhteensä</v>
      </c>
    </row>
    <row r="2269" spans="1:16" ht="18" x14ac:dyDescent="0.3">
      <c r="A2269" s="1" t="s">
        <v>99</v>
      </c>
      <c r="B2269" s="1" t="s">
        <v>263</v>
      </c>
      <c r="C2269" s="1">
        <v>4.3999999999999997E-2</v>
      </c>
      <c r="D2269" s="1">
        <v>0.44153487003881697</v>
      </c>
      <c r="E2269" s="1" t="s">
        <v>337</v>
      </c>
      <c r="F2269" s="3">
        <v>49</v>
      </c>
      <c r="G2269" s="3">
        <v>12</v>
      </c>
      <c r="H2269">
        <f>VLOOKUP(A2269,Taul1!A2:C834,3)</f>
        <v>1</v>
      </c>
      <c r="I2269" t="str">
        <f>VLOOKUP(A2269,Taul1!A2:C834,2)</f>
        <v>Alueella asuvan työllisen työvoiman määrä</v>
      </c>
      <c r="L2269" t="s">
        <v>1663</v>
      </c>
      <c r="M2269" t="str">
        <f t="shared" si="35"/>
        <v>49,12,0</v>
      </c>
      <c r="O2269">
        <f>VLOOKUP(B2269,Taul1!A2:C834,3)</f>
        <v>0</v>
      </c>
      <c r="P2269" t="str">
        <f>VLOOKUP(B2269,Taul1!A2:C834,2)</f>
        <v>Sosiaali- ja terveystoiminta yhteensä investointimenot yhteensä</v>
      </c>
    </row>
    <row r="2270" spans="1:16" ht="18" x14ac:dyDescent="0.3">
      <c r="A2270" s="1" t="s">
        <v>99</v>
      </c>
      <c r="B2270" s="1" t="s">
        <v>265</v>
      </c>
      <c r="C2270" s="1">
        <v>0.158</v>
      </c>
      <c r="D2270" s="1">
        <v>5.2472182748620703E-3</v>
      </c>
      <c r="E2270" s="1" t="s">
        <v>337</v>
      </c>
      <c r="F2270" s="3">
        <v>49</v>
      </c>
      <c r="G2270" s="3">
        <v>13</v>
      </c>
      <c r="H2270">
        <f>VLOOKUP(A2270,Taul1!A2:C834,3)</f>
        <v>1</v>
      </c>
      <c r="I2270" t="str">
        <f>VLOOKUP(A2270,Taul1!A2:C834,2)</f>
        <v>Alueella asuvan työllisen työvoiman määrä</v>
      </c>
      <c r="L2270" t="s">
        <v>1663</v>
      </c>
      <c r="M2270" t="str">
        <f t="shared" si="35"/>
        <v>49,13,1</v>
      </c>
      <c r="O2270">
        <f>VLOOKUP(B2270,Taul1!A2:C834,3)</f>
        <v>0</v>
      </c>
      <c r="P2270" t="str">
        <f>VLOOKUP(B2270,Taul1!A2:C834,2)</f>
        <v>Varhaiskasvatus investointimenot yhteensä</v>
      </c>
    </row>
    <row r="2271" spans="1:16" ht="18" x14ac:dyDescent="0.3">
      <c r="A2271" s="1" t="s">
        <v>99</v>
      </c>
      <c r="B2271" s="1" t="s">
        <v>267</v>
      </c>
      <c r="C2271" s="1">
        <v>0</v>
      </c>
      <c r="D2271" s="1">
        <v>0.99545657865728199</v>
      </c>
      <c r="E2271" s="1" t="s">
        <v>337</v>
      </c>
      <c r="F2271" s="3">
        <v>49</v>
      </c>
      <c r="G2271" s="3">
        <v>14</v>
      </c>
      <c r="H2271">
        <f>VLOOKUP(A2271,Taul1!A2:C834,3)</f>
        <v>1</v>
      </c>
      <c r="I2271" t="str">
        <f>VLOOKUP(A2271,Taul1!A2:C834,2)</f>
        <v>Alueella asuvan työllisen työvoiman määrä</v>
      </c>
      <c r="L2271" t="s">
        <v>1663</v>
      </c>
      <c r="M2271" t="str">
        <f t="shared" si="35"/>
        <v>49,14,0</v>
      </c>
      <c r="O2271">
        <f>VLOOKUP(B2271,Taul1!A2:C834,3)</f>
        <v>0</v>
      </c>
      <c r="P2271" t="str">
        <f>VLOOKUP(B2271,Taul1!A2:C834,2)</f>
        <v>Esiopetus investointimenot yhteensä</v>
      </c>
    </row>
    <row r="2272" spans="1:16" ht="18" x14ac:dyDescent="0.3">
      <c r="A2272" s="1" t="s">
        <v>99</v>
      </c>
      <c r="B2272" s="1" t="s">
        <v>269</v>
      </c>
      <c r="C2272" s="1">
        <v>0.125</v>
      </c>
      <c r="D2272" s="1">
        <v>2.7964021700792301E-2</v>
      </c>
      <c r="E2272" s="1" t="s">
        <v>337</v>
      </c>
      <c r="F2272" s="3">
        <v>49</v>
      </c>
      <c r="G2272" s="3">
        <v>15</v>
      </c>
      <c r="H2272">
        <f>VLOOKUP(A2272,Taul1!A2:C834,3)</f>
        <v>1</v>
      </c>
      <c r="I2272" t="str">
        <f>VLOOKUP(A2272,Taul1!A2:C834,2)</f>
        <v>Alueella asuvan työllisen työvoiman määrä</v>
      </c>
      <c r="L2272" t="s">
        <v>1663</v>
      </c>
      <c r="M2272" t="str">
        <f t="shared" si="35"/>
        <v>49,15,1</v>
      </c>
      <c r="O2272">
        <f>VLOOKUP(B2272,Taul1!A2:C834,3)</f>
        <v>0</v>
      </c>
      <c r="P2272" t="str">
        <f>VLOOKUP(B2272,Taul1!A2:C834,2)</f>
        <v>Perusopetus investointimenot yhteensä</v>
      </c>
    </row>
    <row r="2273" spans="1:16" ht="18" x14ac:dyDescent="0.3">
      <c r="A2273" s="1" t="s">
        <v>99</v>
      </c>
      <c r="B2273" s="1" t="s">
        <v>271</v>
      </c>
      <c r="C2273" s="1">
        <v>-0.05</v>
      </c>
      <c r="D2273" s="1">
        <v>0.38298939911558799</v>
      </c>
      <c r="E2273" s="1" t="s">
        <v>337</v>
      </c>
      <c r="F2273" s="3">
        <v>49</v>
      </c>
      <c r="G2273" s="3">
        <v>16</v>
      </c>
      <c r="H2273">
        <f>VLOOKUP(A2273,Taul1!A2:C834,3)</f>
        <v>1</v>
      </c>
      <c r="I2273" t="str">
        <f>VLOOKUP(A2273,Taul1!A2:C834,2)</f>
        <v>Alueella asuvan työllisen työvoiman määrä</v>
      </c>
      <c r="L2273" t="s">
        <v>1663</v>
      </c>
      <c r="M2273" t="str">
        <f t="shared" si="35"/>
        <v>49,16,-1</v>
      </c>
      <c r="O2273">
        <f>VLOOKUP(B2273,Taul1!A2:C834,3)</f>
        <v>0</v>
      </c>
      <c r="P2273" t="str">
        <f>VLOOKUP(B2273,Taul1!A2:C834,2)</f>
        <v>Lukiokoulutus investointimenot yhteensä</v>
      </c>
    </row>
    <row r="2274" spans="1:16" ht="18" x14ac:dyDescent="0.3">
      <c r="A2274" s="1" t="s">
        <v>99</v>
      </c>
      <c r="B2274" s="1" t="s">
        <v>273</v>
      </c>
      <c r="C2274" s="1">
        <v>-0.126</v>
      </c>
      <c r="D2274" s="1">
        <v>2.6154093119276099E-2</v>
      </c>
      <c r="E2274" s="1" t="s">
        <v>337</v>
      </c>
      <c r="F2274" s="3">
        <v>49</v>
      </c>
      <c r="G2274" s="3">
        <v>17</v>
      </c>
      <c r="H2274">
        <f>VLOOKUP(A2274,Taul1!A2:C834,3)</f>
        <v>1</v>
      </c>
      <c r="I2274" t="str">
        <f>VLOOKUP(A2274,Taul1!A2:C834,2)</f>
        <v>Alueella asuvan työllisen työvoiman määrä</v>
      </c>
      <c r="L2274" t="s">
        <v>1663</v>
      </c>
      <c r="M2274" t="str">
        <f t="shared" si="35"/>
        <v>49,17,-2</v>
      </c>
      <c r="O2274">
        <f>VLOOKUP(B2274,Taul1!A2:C834,3)</f>
        <v>0</v>
      </c>
      <c r="P2274" t="str">
        <f>VLOOKUP(B2274,Taul1!A2:C834,2)</f>
        <v>Ammatillinen koulutus investointimenot yhteensä</v>
      </c>
    </row>
    <row r="2275" spans="1:16" ht="18" x14ac:dyDescent="0.3">
      <c r="A2275" s="1" t="s">
        <v>99</v>
      </c>
      <c r="B2275" s="1" t="s">
        <v>275</v>
      </c>
      <c r="C2275" s="1">
        <v>-0.17699999999999999</v>
      </c>
      <c r="D2275" s="1">
        <v>1.78792434852126E-3</v>
      </c>
      <c r="E2275" s="1" t="s">
        <v>337</v>
      </c>
      <c r="F2275" s="3">
        <v>49</v>
      </c>
      <c r="G2275" s="3">
        <v>18</v>
      </c>
      <c r="H2275">
        <f>VLOOKUP(A2275,Taul1!A2:C834,3)</f>
        <v>1</v>
      </c>
      <c r="I2275" t="str">
        <f>VLOOKUP(A2275,Taul1!A2:C834,2)</f>
        <v>Alueella asuvan työllisen työvoiman määrä</v>
      </c>
      <c r="L2275" t="s">
        <v>1663</v>
      </c>
      <c r="M2275" t="str">
        <f t="shared" si="35"/>
        <v>49,18,-2</v>
      </c>
      <c r="O2275">
        <f>VLOOKUP(B2275,Taul1!A2:C834,3)</f>
        <v>0</v>
      </c>
      <c r="P2275" t="str">
        <f>VLOOKUP(B2275,Taul1!A2:C834,2)</f>
        <v>Kansalaisopistojen vapaa sivistystyö investointimenot yhteensä</v>
      </c>
    </row>
    <row r="2276" spans="1:16" ht="18" x14ac:dyDescent="0.3">
      <c r="A2276" s="1" t="s">
        <v>99</v>
      </c>
      <c r="B2276" s="1" t="s">
        <v>277</v>
      </c>
      <c r="C2276" s="1">
        <v>-0.16600000000000001</v>
      </c>
      <c r="D2276" s="1">
        <v>3.4081230215714498E-3</v>
      </c>
      <c r="E2276" s="1" t="s">
        <v>337</v>
      </c>
      <c r="F2276" s="3">
        <v>49</v>
      </c>
      <c r="G2276" s="3">
        <v>19</v>
      </c>
      <c r="H2276">
        <f>VLOOKUP(A2276,Taul1!A2:C834,3)</f>
        <v>1</v>
      </c>
      <c r="I2276" t="str">
        <f>VLOOKUP(A2276,Taul1!A2:C834,2)</f>
        <v>Alueella asuvan työllisen työvoiman määrä</v>
      </c>
      <c r="L2276" t="s">
        <v>1663</v>
      </c>
      <c r="M2276" t="str">
        <f t="shared" si="35"/>
        <v>49,19,-2</v>
      </c>
      <c r="O2276">
        <f>VLOOKUP(B2276,Taul1!A2:C834,3)</f>
        <v>0</v>
      </c>
      <c r="P2276" t="str">
        <f>VLOOKUP(B2276,Taul1!A2:C834,2)</f>
        <v>Taiteen perusopetus investointimenot yhteensä</v>
      </c>
    </row>
    <row r="2277" spans="1:16" ht="18" x14ac:dyDescent="0.3">
      <c r="A2277" s="1" t="s">
        <v>99</v>
      </c>
      <c r="B2277" s="1" t="s">
        <v>279</v>
      </c>
      <c r="C2277" s="1">
        <v>-7.1999999999999995E-2</v>
      </c>
      <c r="D2277" s="1">
        <v>0.20351494069871501</v>
      </c>
      <c r="E2277" s="1" t="s">
        <v>337</v>
      </c>
      <c r="F2277" s="3">
        <v>49</v>
      </c>
      <c r="G2277" s="3">
        <v>20</v>
      </c>
      <c r="H2277">
        <f>VLOOKUP(A2277,Taul1!A2:C834,3)</f>
        <v>1</v>
      </c>
      <c r="I2277" t="str">
        <f>VLOOKUP(A2277,Taul1!A2:C834,2)</f>
        <v>Alueella asuvan työllisen työvoiman määrä</v>
      </c>
      <c r="L2277" t="s">
        <v>1663</v>
      </c>
      <c r="M2277" t="str">
        <f t="shared" si="35"/>
        <v>49,20,-1</v>
      </c>
      <c r="O2277">
        <f>VLOOKUP(B2277,Taul1!A2:C834,3)</f>
        <v>0</v>
      </c>
      <c r="P2277" t="str">
        <f>VLOOKUP(B2277,Taul1!A2:C834,2)</f>
        <v>Muu opetustoiminta investointimenot yhteensä</v>
      </c>
    </row>
    <row r="2278" spans="1:16" ht="18" x14ac:dyDescent="0.3">
      <c r="A2278" s="1" t="s">
        <v>99</v>
      </c>
      <c r="B2278" s="1" t="s">
        <v>281</v>
      </c>
      <c r="C2278" s="1">
        <v>7.8E-2</v>
      </c>
      <c r="D2278" s="1">
        <v>0.17304522242152701</v>
      </c>
      <c r="E2278" s="1" t="s">
        <v>337</v>
      </c>
      <c r="F2278" s="3">
        <v>49</v>
      </c>
      <c r="G2278" s="3">
        <v>21</v>
      </c>
      <c r="H2278">
        <f>VLOOKUP(A2278,Taul1!A2:C834,3)</f>
        <v>1</v>
      </c>
      <c r="I2278" t="str">
        <f>VLOOKUP(A2278,Taul1!A2:C834,2)</f>
        <v>Alueella asuvan työllisen työvoiman määrä</v>
      </c>
      <c r="L2278" t="s">
        <v>1663</v>
      </c>
      <c r="M2278" t="str">
        <f t="shared" si="35"/>
        <v>49,21,0</v>
      </c>
      <c r="O2278">
        <f>VLOOKUP(B2278,Taul1!A2:C834,3)</f>
        <v>0</v>
      </c>
      <c r="P2278" t="str">
        <f>VLOOKUP(B2278,Taul1!A2:C834,2)</f>
        <v>Kirjastotoiminta investointimenot yhteensä</v>
      </c>
    </row>
    <row r="2279" spans="1:16" ht="18" x14ac:dyDescent="0.3">
      <c r="A2279" s="1" t="s">
        <v>99</v>
      </c>
      <c r="B2279" s="1" t="s">
        <v>283</v>
      </c>
      <c r="C2279" s="1">
        <v>0.16900000000000001</v>
      </c>
      <c r="D2279" s="1">
        <v>2.8340793165673099E-3</v>
      </c>
      <c r="E2279" s="1" t="s">
        <v>337</v>
      </c>
      <c r="F2279" s="3">
        <v>49</v>
      </c>
      <c r="G2279" s="3">
        <v>22</v>
      </c>
      <c r="H2279">
        <f>VLOOKUP(A2279,Taul1!A2:C834,3)</f>
        <v>1</v>
      </c>
      <c r="I2279" t="str">
        <f>VLOOKUP(A2279,Taul1!A2:C834,2)</f>
        <v>Alueella asuvan työllisen työvoiman määrä</v>
      </c>
      <c r="L2279" t="s">
        <v>1663</v>
      </c>
      <c r="M2279" t="str">
        <f t="shared" si="35"/>
        <v>49,22,1</v>
      </c>
      <c r="O2279">
        <f>VLOOKUP(B2279,Taul1!A2:C834,3)</f>
        <v>0</v>
      </c>
      <c r="P2279" t="str">
        <f>VLOOKUP(B2279,Taul1!A2:C834,2)</f>
        <v>Liikunta ja ulkoilu investointimenot yhteensä</v>
      </c>
    </row>
    <row r="2280" spans="1:16" ht="18" x14ac:dyDescent="0.3">
      <c r="A2280" s="1" t="s">
        <v>99</v>
      </c>
      <c r="B2280" s="1" t="s">
        <v>285</v>
      </c>
      <c r="C2280" s="1">
        <v>-6.7000000000000004E-2</v>
      </c>
      <c r="D2280" s="1">
        <v>0.23601425927999001</v>
      </c>
      <c r="E2280" s="1" t="s">
        <v>337</v>
      </c>
      <c r="F2280" s="3">
        <v>49</v>
      </c>
      <c r="G2280" s="3">
        <v>23</v>
      </c>
      <c r="H2280">
        <f>VLOOKUP(A2280,Taul1!A2:C834,3)</f>
        <v>1</v>
      </c>
      <c r="I2280" t="str">
        <f>VLOOKUP(A2280,Taul1!A2:C834,2)</f>
        <v>Alueella asuvan työllisen työvoiman määrä</v>
      </c>
      <c r="L2280" t="s">
        <v>1663</v>
      </c>
      <c r="M2280" t="str">
        <f t="shared" si="35"/>
        <v>49,23,-1</v>
      </c>
      <c r="O2280">
        <f>VLOOKUP(B2280,Taul1!A2:C834,3)</f>
        <v>0</v>
      </c>
      <c r="P2280" t="str">
        <f>VLOOKUP(B2280,Taul1!A2:C834,2)</f>
        <v>Nuorisotoiminta investointimenot yhteensä</v>
      </c>
    </row>
    <row r="2281" spans="1:16" ht="18" x14ac:dyDescent="0.3">
      <c r="A2281" s="1" t="s">
        <v>99</v>
      </c>
      <c r="B2281" s="1" t="s">
        <v>287</v>
      </c>
      <c r="C2281" s="1">
        <v>-0.219</v>
      </c>
      <c r="D2281" s="1">
        <v>1.03102867967885E-4</v>
      </c>
      <c r="E2281" s="1" t="s">
        <v>337</v>
      </c>
      <c r="F2281" s="3">
        <v>49</v>
      </c>
      <c r="G2281" s="3">
        <v>24</v>
      </c>
      <c r="H2281">
        <f>VLOOKUP(A2281,Taul1!A2:C834,3)</f>
        <v>1</v>
      </c>
      <c r="I2281" t="str">
        <f>VLOOKUP(A2281,Taul1!A2:C834,2)</f>
        <v>Alueella asuvan työllisen työvoiman määrä</v>
      </c>
      <c r="L2281" t="s">
        <v>1663</v>
      </c>
      <c r="M2281" t="str">
        <f t="shared" si="35"/>
        <v>49,24,-3</v>
      </c>
      <c r="O2281">
        <f>VLOOKUP(B2281,Taul1!A2:C834,3)</f>
        <v>0</v>
      </c>
      <c r="P2281" t="str">
        <f>VLOOKUP(B2281,Taul1!A2:C834,2)</f>
        <v>Museo- ja näyttelytoiminta investointimenot yhteensä</v>
      </c>
    </row>
    <row r="2282" spans="1:16" ht="18" x14ac:dyDescent="0.3">
      <c r="A2282" s="1" t="s">
        <v>99</v>
      </c>
      <c r="B2282" s="1" t="s">
        <v>289</v>
      </c>
      <c r="C2282" s="1">
        <v>-0.158</v>
      </c>
      <c r="D2282" s="1">
        <v>5.1780630162690999E-3</v>
      </c>
      <c r="E2282" s="1" t="s">
        <v>337</v>
      </c>
      <c r="F2282" s="3">
        <v>49</v>
      </c>
      <c r="G2282" s="3">
        <v>25</v>
      </c>
      <c r="H2282">
        <f>VLOOKUP(A2282,Taul1!A2:C834,3)</f>
        <v>1</v>
      </c>
      <c r="I2282" t="str">
        <f>VLOOKUP(A2282,Taul1!A2:C834,2)</f>
        <v>Alueella asuvan työllisen työvoiman määrä</v>
      </c>
      <c r="L2282" t="s">
        <v>1663</v>
      </c>
      <c r="M2282" t="str">
        <f t="shared" si="35"/>
        <v>49,25,-2</v>
      </c>
      <c r="O2282">
        <f>VLOOKUP(B2282,Taul1!A2:C834,3)</f>
        <v>0</v>
      </c>
      <c r="P2282" t="str">
        <f>VLOOKUP(B2282,Taul1!A2:C834,2)</f>
        <v>Teatteri-, tanssi- ja sirkustoiminta investointimenot yhteensä</v>
      </c>
    </row>
    <row r="2283" spans="1:16" ht="18" x14ac:dyDescent="0.3">
      <c r="A2283" s="1" t="s">
        <v>99</v>
      </c>
      <c r="B2283" s="1" t="s">
        <v>291</v>
      </c>
      <c r="C2283" s="1">
        <v>-0.17799999999999999</v>
      </c>
      <c r="D2283" s="1">
        <v>1.6559569286949099E-3</v>
      </c>
      <c r="E2283" s="1" t="s">
        <v>337</v>
      </c>
      <c r="F2283" s="3">
        <v>49</v>
      </c>
      <c r="G2283" s="3">
        <v>26</v>
      </c>
      <c r="H2283">
        <f>VLOOKUP(A2283,Taul1!A2:C834,3)</f>
        <v>1</v>
      </c>
      <c r="I2283" t="str">
        <f>VLOOKUP(A2283,Taul1!A2:C834,2)</f>
        <v>Alueella asuvan työllisen työvoiman määrä</v>
      </c>
      <c r="L2283" t="s">
        <v>1663</v>
      </c>
      <c r="M2283" t="str">
        <f t="shared" si="35"/>
        <v>49,26,-2</v>
      </c>
      <c r="O2283">
        <f>VLOOKUP(B2283,Taul1!A2:C834,3)</f>
        <v>0</v>
      </c>
      <c r="P2283" t="str">
        <f>VLOOKUP(B2283,Taul1!A2:C834,2)</f>
        <v>Musiikkitoiminta investointimenot yhteensä</v>
      </c>
    </row>
    <row r="2284" spans="1:16" ht="18" x14ac:dyDescent="0.3">
      <c r="A2284" s="1" t="s">
        <v>99</v>
      </c>
      <c r="B2284" s="1" t="s">
        <v>293</v>
      </c>
      <c r="C2284" s="1">
        <v>-6.7000000000000004E-2</v>
      </c>
      <c r="D2284" s="1">
        <v>0.23866421358752099</v>
      </c>
      <c r="E2284" s="1" t="s">
        <v>337</v>
      </c>
      <c r="F2284" s="3">
        <v>49</v>
      </c>
      <c r="G2284" s="3">
        <v>27</v>
      </c>
      <c r="H2284">
        <f>VLOOKUP(A2284,Taul1!A2:C834,3)</f>
        <v>1</v>
      </c>
      <c r="I2284" t="str">
        <f>VLOOKUP(A2284,Taul1!A2:C834,2)</f>
        <v>Alueella asuvan työllisen työvoiman määrä</v>
      </c>
      <c r="L2284" t="s">
        <v>1663</v>
      </c>
      <c r="M2284" t="str">
        <f t="shared" si="35"/>
        <v>49,27,-1</v>
      </c>
      <c r="O2284">
        <f>VLOOKUP(B2284,Taul1!A2:C834,3)</f>
        <v>0</v>
      </c>
      <c r="P2284" t="str">
        <f>VLOOKUP(B2284,Taul1!A2:C834,2)</f>
        <v>Muu kulttuuritoiminta investointimenot yhteensä</v>
      </c>
    </row>
    <row r="2285" spans="1:16" ht="18" x14ac:dyDescent="0.3">
      <c r="A2285" s="1" t="s">
        <v>99</v>
      </c>
      <c r="B2285" s="1" t="s">
        <v>295</v>
      </c>
      <c r="C2285" s="1">
        <v>0.17199999999999999</v>
      </c>
      <c r="D2285" s="1">
        <v>2.3631013309683901E-3</v>
      </c>
      <c r="E2285" s="1" t="s">
        <v>337</v>
      </c>
      <c r="F2285" s="3">
        <v>49</v>
      </c>
      <c r="G2285" s="3">
        <v>28</v>
      </c>
      <c r="H2285">
        <f>VLOOKUP(A2285,Taul1!A2:C834,3)</f>
        <v>1</v>
      </c>
      <c r="I2285" t="str">
        <f>VLOOKUP(A2285,Taul1!A2:C834,2)</f>
        <v>Alueella asuvan työllisen työvoiman määrä</v>
      </c>
      <c r="L2285" t="s">
        <v>1663</v>
      </c>
      <c r="M2285" t="str">
        <f t="shared" si="35"/>
        <v>49,28,1</v>
      </c>
      <c r="O2285">
        <f>VLOOKUP(B2285,Taul1!A2:C834,3)</f>
        <v>0</v>
      </c>
      <c r="P2285" t="str">
        <f>VLOOKUP(B2285,Taul1!A2:C834,2)</f>
        <v>Opetus- ja kulttuuritoiminta yhteensä investointimenot yhteensä</v>
      </c>
    </row>
    <row r="2286" spans="1:16" ht="18" x14ac:dyDescent="0.3">
      <c r="A2286" s="1" t="s">
        <v>99</v>
      </c>
      <c r="B2286" s="1" t="s">
        <v>297</v>
      </c>
      <c r="C2286" s="1">
        <v>-9.8000000000000004E-2</v>
      </c>
      <c r="D2286" s="1">
        <v>8.5788135989468994E-2</v>
      </c>
      <c r="E2286" s="1" t="s">
        <v>337</v>
      </c>
      <c r="F2286" s="3">
        <v>49</v>
      </c>
      <c r="G2286" s="3">
        <v>29</v>
      </c>
      <c r="H2286">
        <f>VLOOKUP(A2286,Taul1!A2:C834,3)</f>
        <v>1</v>
      </c>
      <c r="I2286" t="str">
        <f>VLOOKUP(A2286,Taul1!A2:C834,2)</f>
        <v>Alueella asuvan työllisen työvoiman määrä</v>
      </c>
      <c r="L2286" t="s">
        <v>1663</v>
      </c>
      <c r="M2286" t="str">
        <f t="shared" si="35"/>
        <v>49,29,-1</v>
      </c>
      <c r="O2286">
        <f>VLOOKUP(B2286,Taul1!A2:C834,3)</f>
        <v>0</v>
      </c>
      <c r="P2286" t="str">
        <f>VLOOKUP(B2286,Taul1!A2:C834,2)</f>
        <v>Yhdyskuntasuunnittelu investointimenot yhteensä</v>
      </c>
    </row>
    <row r="2287" spans="1:16" ht="18" x14ac:dyDescent="0.3">
      <c r="A2287" s="1" t="s">
        <v>99</v>
      </c>
      <c r="B2287" s="1" t="s">
        <v>299</v>
      </c>
      <c r="C2287" s="1">
        <v>-0.12</v>
      </c>
      <c r="D2287" s="1">
        <v>3.4199586531525897E-2</v>
      </c>
      <c r="E2287" s="1" t="s">
        <v>337</v>
      </c>
      <c r="F2287" s="3">
        <v>49</v>
      </c>
      <c r="G2287" s="3">
        <v>30</v>
      </c>
      <c r="H2287">
        <f>VLOOKUP(A2287,Taul1!A2:C834,3)</f>
        <v>1</v>
      </c>
      <c r="I2287" t="str">
        <f>VLOOKUP(A2287,Taul1!A2:C834,2)</f>
        <v>Alueella asuvan työllisen työvoiman määrä</v>
      </c>
      <c r="L2287" t="s">
        <v>1663</v>
      </c>
      <c r="M2287" t="str">
        <f t="shared" si="35"/>
        <v>49,30,-2</v>
      </c>
      <c r="O2287">
        <f>VLOOKUP(B2287,Taul1!A2:C834,3)</f>
        <v>0</v>
      </c>
      <c r="P2287" t="str">
        <f>VLOOKUP(B2287,Taul1!A2:C834,2)</f>
        <v>Rakennusvalvonta investointimenot yhteensä</v>
      </c>
    </row>
    <row r="2288" spans="1:16" ht="18" x14ac:dyDescent="0.3">
      <c r="A2288" s="1" t="s">
        <v>99</v>
      </c>
      <c r="B2288" s="1" t="s">
        <v>301</v>
      </c>
      <c r="C2288" s="1">
        <v>-0.13700000000000001</v>
      </c>
      <c r="D2288" s="1">
        <v>1.5950943489584798E-2</v>
      </c>
      <c r="E2288" s="1" t="s">
        <v>337</v>
      </c>
      <c r="F2288" s="3">
        <v>49</v>
      </c>
      <c r="G2288" s="3">
        <v>31</v>
      </c>
      <c r="H2288">
        <f>VLOOKUP(A2288,Taul1!A2:C834,3)</f>
        <v>1</v>
      </c>
      <c r="I2288" t="str">
        <f>VLOOKUP(A2288,Taul1!A2:C834,2)</f>
        <v>Alueella asuvan työllisen työvoiman määrä</v>
      </c>
      <c r="L2288" t="s">
        <v>1663</v>
      </c>
      <c r="M2288" t="str">
        <f t="shared" si="35"/>
        <v>49,31,-2</v>
      </c>
      <c r="O2288">
        <f>VLOOKUP(B2288,Taul1!A2:C834,3)</f>
        <v>0</v>
      </c>
      <c r="P2288" t="str">
        <f>VLOOKUP(B2288,Taul1!A2:C834,2)</f>
        <v>Ympäristön huolto investointimenot yhteensä</v>
      </c>
    </row>
    <row r="2289" spans="1:16" ht="18" x14ac:dyDescent="0.3">
      <c r="A2289" s="1" t="s">
        <v>99</v>
      </c>
      <c r="B2289" s="1" t="s">
        <v>303</v>
      </c>
      <c r="C2289" s="1">
        <v>5.2999999999999999E-2</v>
      </c>
      <c r="D2289" s="1">
        <v>0.35298339032275</v>
      </c>
      <c r="E2289" s="1" t="s">
        <v>337</v>
      </c>
      <c r="F2289" s="3">
        <v>49</v>
      </c>
      <c r="G2289" s="3">
        <v>32</v>
      </c>
      <c r="H2289">
        <f>VLOOKUP(A2289,Taul1!A2:C834,3)</f>
        <v>1</v>
      </c>
      <c r="I2289" t="str">
        <f>VLOOKUP(A2289,Taul1!A2:C834,2)</f>
        <v>Alueella asuvan työllisen työvoiman määrä</v>
      </c>
      <c r="L2289" t="s">
        <v>1663</v>
      </c>
      <c r="M2289" t="str">
        <f t="shared" si="35"/>
        <v>49,32,0</v>
      </c>
      <c r="O2289">
        <f>VLOOKUP(B2289,Taul1!A2:C834,3)</f>
        <v>0</v>
      </c>
      <c r="P2289" t="str">
        <f>VLOOKUP(B2289,Taul1!A2:C834,2)</f>
        <v>Liikenneväylät investointimenot yhteensä</v>
      </c>
    </row>
    <row r="2290" spans="1:16" ht="18" x14ac:dyDescent="0.3">
      <c r="A2290" s="1" t="s">
        <v>99</v>
      </c>
      <c r="B2290" s="1" t="s">
        <v>305</v>
      </c>
      <c r="C2290" s="1">
        <v>8.7999999999999995E-2</v>
      </c>
      <c r="D2290" s="1">
        <v>0.12014548559349</v>
      </c>
      <c r="E2290" s="1" t="s">
        <v>337</v>
      </c>
      <c r="F2290" s="3">
        <v>49</v>
      </c>
      <c r="G2290" s="3">
        <v>33</v>
      </c>
      <c r="H2290">
        <f>VLOOKUP(A2290,Taul1!A2:C834,3)</f>
        <v>1</v>
      </c>
      <c r="I2290" t="str">
        <f>VLOOKUP(A2290,Taul1!A2:C834,2)</f>
        <v>Alueella asuvan työllisen työvoiman määrä</v>
      </c>
      <c r="L2290" t="s">
        <v>1663</v>
      </c>
      <c r="M2290" t="str">
        <f t="shared" si="35"/>
        <v>49,33,0</v>
      </c>
      <c r="O2290">
        <f>VLOOKUP(B2290,Taul1!A2:C834,3)</f>
        <v>0</v>
      </c>
      <c r="P2290" t="str">
        <f>VLOOKUP(B2290,Taul1!A2:C834,2)</f>
        <v>Puistot ja yleiset alueet investointimenot yhteensä</v>
      </c>
    </row>
    <row r="2291" spans="1:16" ht="18" x14ac:dyDescent="0.3">
      <c r="A2291" s="1" t="s">
        <v>99</v>
      </c>
      <c r="B2291" s="1" t="s">
        <v>307</v>
      </c>
      <c r="C2291" s="1">
        <v>-1.7000000000000001E-2</v>
      </c>
      <c r="D2291" s="1">
        <v>0.77135087658587698</v>
      </c>
      <c r="E2291" s="1" t="s">
        <v>337</v>
      </c>
      <c r="F2291" s="3">
        <v>49</v>
      </c>
      <c r="G2291" s="3">
        <v>34</v>
      </c>
      <c r="H2291">
        <f>VLOOKUP(A2291,Taul1!A2:C834,3)</f>
        <v>1</v>
      </c>
      <c r="I2291" t="str">
        <f>VLOOKUP(A2291,Taul1!A2:C834,2)</f>
        <v>Alueella asuvan työllisen työvoiman määrä</v>
      </c>
      <c r="L2291" t="s">
        <v>1663</v>
      </c>
      <c r="M2291" t="str">
        <f t="shared" si="35"/>
        <v>49,34,-1</v>
      </c>
      <c r="O2291">
        <f>VLOOKUP(B2291,Taul1!A2:C834,3)</f>
        <v>0</v>
      </c>
      <c r="P2291" t="str">
        <f>VLOOKUP(B2291,Taul1!A2:C834,2)</f>
        <v>Palo- ja pelastustoiminta investointimenot yhteensä</v>
      </c>
    </row>
    <row r="2292" spans="1:16" ht="18" x14ac:dyDescent="0.3">
      <c r="A2292" s="1" t="s">
        <v>99</v>
      </c>
      <c r="B2292" s="1" t="s">
        <v>309</v>
      </c>
      <c r="C2292" s="1">
        <v>-4.4999999999999998E-2</v>
      </c>
      <c r="D2292" s="1">
        <v>0.43068676714022502</v>
      </c>
      <c r="E2292" s="1" t="s">
        <v>337</v>
      </c>
      <c r="F2292" s="3">
        <v>49</v>
      </c>
      <c r="G2292" s="3">
        <v>35</v>
      </c>
      <c r="H2292">
        <f>VLOOKUP(A2292,Taul1!A2:C834,3)</f>
        <v>1</v>
      </c>
      <c r="I2292" t="str">
        <f>VLOOKUP(A2292,Taul1!A2:C834,2)</f>
        <v>Alueella asuvan työllisen työvoiman määrä</v>
      </c>
      <c r="L2292" t="s">
        <v>1663</v>
      </c>
      <c r="M2292" t="str">
        <f t="shared" si="35"/>
        <v>49,35,-1</v>
      </c>
      <c r="O2292">
        <f>VLOOKUP(B2292,Taul1!A2:C834,3)</f>
        <v>0</v>
      </c>
      <c r="P2292" t="str">
        <f>VLOOKUP(B2292,Taul1!A2:C834,2)</f>
        <v>Lomituspalvelut investointimenot yhteensä</v>
      </c>
    </row>
    <row r="2293" spans="1:16" ht="18" x14ac:dyDescent="0.3">
      <c r="A2293" s="1" t="s">
        <v>99</v>
      </c>
      <c r="B2293" s="1" t="s">
        <v>311</v>
      </c>
      <c r="C2293" s="1">
        <v>-3.2000000000000001E-2</v>
      </c>
      <c r="D2293" s="1">
        <v>0.57904845534931904</v>
      </c>
      <c r="E2293" s="1" t="s">
        <v>337</v>
      </c>
      <c r="F2293" s="3">
        <v>49</v>
      </c>
      <c r="G2293" s="3">
        <v>36</v>
      </c>
      <c r="H2293">
        <f>VLOOKUP(A2293,Taul1!A2:C834,3)</f>
        <v>1</v>
      </c>
      <c r="I2293" t="str">
        <f>VLOOKUP(A2293,Taul1!A2:C834,2)</f>
        <v>Alueella asuvan työllisen työvoiman määrä</v>
      </c>
      <c r="L2293" t="s">
        <v>1663</v>
      </c>
      <c r="M2293" t="str">
        <f t="shared" si="35"/>
        <v>49,36,-1</v>
      </c>
      <c r="O2293">
        <f>VLOOKUP(B2293,Taul1!A2:C834,3)</f>
        <v>0</v>
      </c>
      <c r="P2293" t="str">
        <f>VLOOKUP(B2293,Taul1!A2:C834,2)</f>
        <v>Tila- ja vuokrauspalvelut investointimenot yhteensä</v>
      </c>
    </row>
    <row r="2294" spans="1:16" ht="18" x14ac:dyDescent="0.3">
      <c r="A2294" s="1" t="s">
        <v>99</v>
      </c>
      <c r="B2294" s="1" t="s">
        <v>313</v>
      </c>
      <c r="C2294" s="1">
        <v>4.3999999999999997E-2</v>
      </c>
      <c r="D2294" s="1">
        <v>0.44033653476460599</v>
      </c>
      <c r="E2294" s="1" t="s">
        <v>337</v>
      </c>
      <c r="F2294" s="3">
        <v>49</v>
      </c>
      <c r="G2294" s="3">
        <v>37</v>
      </c>
      <c r="H2294">
        <f>VLOOKUP(A2294,Taul1!A2:C834,3)</f>
        <v>1</v>
      </c>
      <c r="I2294" t="str">
        <f>VLOOKUP(A2294,Taul1!A2:C834,2)</f>
        <v>Alueella asuvan työllisen työvoiman määrä</v>
      </c>
      <c r="L2294" t="s">
        <v>1663</v>
      </c>
      <c r="M2294" t="str">
        <f t="shared" si="35"/>
        <v>49,37,0</v>
      </c>
      <c r="O2294">
        <f>VLOOKUP(B2294,Taul1!A2:C834,3)</f>
        <v>0</v>
      </c>
      <c r="P2294" t="str">
        <f>VLOOKUP(B2294,Taul1!A2:C834,2)</f>
        <v>Tukipalvelut investointimenot yhteensä</v>
      </c>
    </row>
    <row r="2295" spans="1:16" ht="18" x14ac:dyDescent="0.3">
      <c r="A2295" s="1" t="s">
        <v>99</v>
      </c>
      <c r="B2295" s="1" t="s">
        <v>315</v>
      </c>
      <c r="C2295" s="1">
        <v>3.5999999999999997E-2</v>
      </c>
      <c r="D2295" s="1">
        <v>0.53002088889259502</v>
      </c>
      <c r="E2295" s="1" t="s">
        <v>337</v>
      </c>
      <c r="F2295" s="3">
        <v>49</v>
      </c>
      <c r="G2295" s="3">
        <v>38</v>
      </c>
      <c r="H2295">
        <f>VLOOKUP(A2295,Taul1!A2:C834,3)</f>
        <v>1</v>
      </c>
      <c r="I2295" t="str">
        <f>VLOOKUP(A2295,Taul1!A2:C834,2)</f>
        <v>Alueella asuvan työllisen työvoiman määrä</v>
      </c>
      <c r="L2295" t="s">
        <v>1663</v>
      </c>
      <c r="M2295" t="str">
        <f t="shared" si="35"/>
        <v>49,38,0</v>
      </c>
      <c r="O2295">
        <f>VLOOKUP(B2295,Taul1!A2:C834,3)</f>
        <v>0</v>
      </c>
      <c r="P2295" t="str">
        <f>VLOOKUP(B2295,Taul1!A2:C834,2)</f>
        <v>Elinkeinoelämän edistäminen investointimenot yhteensä</v>
      </c>
    </row>
    <row r="2296" spans="1:16" ht="18" x14ac:dyDescent="0.3">
      <c r="A2296" s="1" t="s">
        <v>99</v>
      </c>
      <c r="B2296" s="1" t="s">
        <v>317</v>
      </c>
      <c r="C2296" s="1">
        <v>6.5000000000000002E-2</v>
      </c>
      <c r="D2296" s="1">
        <v>0.25382170655608799</v>
      </c>
      <c r="E2296" s="1" t="s">
        <v>337</v>
      </c>
      <c r="F2296" s="3">
        <v>49</v>
      </c>
      <c r="G2296" s="3">
        <v>39</v>
      </c>
      <c r="H2296">
        <f>VLOOKUP(A2296,Taul1!A2:C834,3)</f>
        <v>1</v>
      </c>
      <c r="I2296" t="str">
        <f>VLOOKUP(A2296,Taul1!A2:C834,2)</f>
        <v>Alueella asuvan työllisen työvoiman määrä</v>
      </c>
      <c r="L2296" t="s">
        <v>1663</v>
      </c>
      <c r="M2296" t="str">
        <f t="shared" si="35"/>
        <v>49,39,0</v>
      </c>
      <c r="O2296">
        <f>VLOOKUP(B2296,Taul1!A2:C834,3)</f>
        <v>0</v>
      </c>
      <c r="P2296" t="str">
        <f>VLOOKUP(B2296,Taul1!A2:C834,2)</f>
        <v>Vesihuolto investointimenot yhteensä</v>
      </c>
    </row>
    <row r="2297" spans="1:16" ht="18" x14ac:dyDescent="0.3">
      <c r="A2297" s="1" t="s">
        <v>99</v>
      </c>
      <c r="B2297" s="1" t="s">
        <v>319</v>
      </c>
      <c r="C2297" s="1">
        <v>1.2E-2</v>
      </c>
      <c r="D2297" s="1">
        <v>0.82914827283307402</v>
      </c>
      <c r="E2297" s="1" t="s">
        <v>337</v>
      </c>
      <c r="F2297" s="3">
        <v>49</v>
      </c>
      <c r="G2297" s="3">
        <v>40</v>
      </c>
      <c r="H2297">
        <f>VLOOKUP(A2297,Taul1!A2:C834,3)</f>
        <v>1</v>
      </c>
      <c r="I2297" t="str">
        <f>VLOOKUP(A2297,Taul1!A2:C834,2)</f>
        <v>Alueella asuvan työllisen työvoiman määrä</v>
      </c>
      <c r="L2297" t="s">
        <v>1663</v>
      </c>
      <c r="M2297" t="str">
        <f t="shared" si="35"/>
        <v>49,40,0</v>
      </c>
      <c r="O2297">
        <f>VLOOKUP(B2297,Taul1!A2:C834,3)</f>
        <v>0</v>
      </c>
      <c r="P2297" t="str">
        <f>VLOOKUP(B2297,Taul1!A2:C834,2)</f>
        <v>Energiahuolto investointimenot yhteensä</v>
      </c>
    </row>
    <row r="2298" spans="1:16" ht="18" x14ac:dyDescent="0.3">
      <c r="A2298" s="1" t="s">
        <v>99</v>
      </c>
      <c r="B2298" s="1" t="s">
        <v>321</v>
      </c>
      <c r="C2298" s="1">
        <v>1.4999999999999999E-2</v>
      </c>
      <c r="D2298" s="1">
        <v>0.79505336237041502</v>
      </c>
      <c r="E2298" s="1" t="s">
        <v>337</v>
      </c>
      <c r="F2298" s="3">
        <v>49</v>
      </c>
      <c r="G2298" s="3">
        <v>41</v>
      </c>
      <c r="H2298">
        <f>VLOOKUP(A2298,Taul1!A2:C834,3)</f>
        <v>1</v>
      </c>
      <c r="I2298" t="str">
        <f>VLOOKUP(A2298,Taul1!A2:C834,2)</f>
        <v>Alueella asuvan työllisen työvoiman määrä</v>
      </c>
      <c r="L2298" t="s">
        <v>1663</v>
      </c>
      <c r="M2298" t="str">
        <f t="shared" si="35"/>
        <v>49,41,0</v>
      </c>
      <c r="O2298">
        <f>VLOOKUP(B2298,Taul1!A2:C834,3)</f>
        <v>0</v>
      </c>
      <c r="P2298" t="str">
        <f>VLOOKUP(B2298,Taul1!A2:C834,2)</f>
        <v>Jätehuolto investointimenot yhteensä</v>
      </c>
    </row>
    <row r="2299" spans="1:16" ht="18" x14ac:dyDescent="0.3">
      <c r="A2299" s="1" t="s">
        <v>99</v>
      </c>
      <c r="B2299" s="1" t="s">
        <v>323</v>
      </c>
      <c r="C2299" s="1">
        <v>-0.34100000000000003</v>
      </c>
      <c r="D2299" s="2">
        <v>7.0575034705200303E-10</v>
      </c>
      <c r="E2299" s="1" t="s">
        <v>337</v>
      </c>
      <c r="F2299" s="3">
        <v>49</v>
      </c>
      <c r="G2299" s="3">
        <v>42</v>
      </c>
      <c r="H2299">
        <f>VLOOKUP(A2299,Taul1!A2:C834,3)</f>
        <v>1</v>
      </c>
      <c r="I2299" t="str">
        <f>VLOOKUP(A2299,Taul1!A2:C834,2)</f>
        <v>Alueella asuvan työllisen työvoiman määrä</v>
      </c>
      <c r="L2299" t="s">
        <v>1663</v>
      </c>
      <c r="M2299" t="str">
        <f t="shared" si="35"/>
        <v>49,42,-4</v>
      </c>
      <c r="O2299">
        <f>VLOOKUP(B2299,Taul1!A2:C834,3)</f>
        <v>0</v>
      </c>
      <c r="P2299" t="str">
        <f>VLOOKUP(B2299,Taul1!A2:C834,2)</f>
        <v>Joukkoliikenne investointimenot yhteensä</v>
      </c>
    </row>
    <row r="2300" spans="1:16" ht="18" x14ac:dyDescent="0.3">
      <c r="A2300" s="1" t="s">
        <v>99</v>
      </c>
      <c r="B2300" s="1" t="s">
        <v>325</v>
      </c>
      <c r="C2300" s="1">
        <v>-2E-3</v>
      </c>
      <c r="D2300" s="1">
        <v>0.96702703551031299</v>
      </c>
      <c r="E2300" s="1" t="s">
        <v>337</v>
      </c>
      <c r="F2300" s="3">
        <v>49</v>
      </c>
      <c r="G2300" s="3">
        <v>43</v>
      </c>
      <c r="H2300">
        <f>VLOOKUP(A2300,Taul1!A2:C834,3)</f>
        <v>1</v>
      </c>
      <c r="I2300" t="str">
        <f>VLOOKUP(A2300,Taul1!A2:C834,2)</f>
        <v>Alueella asuvan työllisen työvoiman määrä</v>
      </c>
      <c r="L2300" t="s">
        <v>1663</v>
      </c>
      <c r="M2300" t="str">
        <f t="shared" si="35"/>
        <v>49,43,-1</v>
      </c>
      <c r="O2300">
        <f>VLOOKUP(B2300,Taul1!A2:C834,3)</f>
        <v>0</v>
      </c>
      <c r="P2300" t="str">
        <f>VLOOKUP(B2300,Taul1!A2:C834,2)</f>
        <v>Satamatoiminta investointimenot yhteensä</v>
      </c>
    </row>
    <row r="2301" spans="1:16" ht="18" x14ac:dyDescent="0.3">
      <c r="A2301" s="1" t="s">
        <v>99</v>
      </c>
      <c r="B2301" s="1" t="s">
        <v>327</v>
      </c>
      <c r="C2301" s="1">
        <v>9.5000000000000001E-2</v>
      </c>
      <c r="D2301" s="1">
        <v>9.5810258431231005E-2</v>
      </c>
      <c r="E2301" s="1" t="s">
        <v>337</v>
      </c>
      <c r="F2301" s="3">
        <v>49</v>
      </c>
      <c r="G2301" s="3">
        <v>44</v>
      </c>
      <c r="H2301">
        <f>VLOOKUP(A2301,Taul1!A2:C834,3)</f>
        <v>1</v>
      </c>
      <c r="I2301" t="str">
        <f>VLOOKUP(A2301,Taul1!A2:C834,2)</f>
        <v>Alueella asuvan työllisen työvoiman määrä</v>
      </c>
      <c r="L2301" t="s">
        <v>1663</v>
      </c>
      <c r="M2301" t="str">
        <f t="shared" si="35"/>
        <v>49,44,0</v>
      </c>
      <c r="O2301">
        <f>VLOOKUP(B2301,Taul1!A2:C834,3)</f>
        <v>0</v>
      </c>
      <c r="P2301" t="str">
        <f>VLOOKUP(B2301,Taul1!A2:C834,2)</f>
        <v>Maa- ja metsätilat investointimenot yhteensä</v>
      </c>
    </row>
    <row r="2302" spans="1:16" ht="18" x14ac:dyDescent="0.3">
      <c r="A2302" s="1" t="s">
        <v>99</v>
      </c>
      <c r="B2302" s="1" t="s">
        <v>329</v>
      </c>
      <c r="C2302" s="1">
        <v>3.5999999999999997E-2</v>
      </c>
      <c r="D2302" s="1">
        <v>0.53268663846081998</v>
      </c>
      <c r="E2302" s="1" t="s">
        <v>337</v>
      </c>
      <c r="F2302" s="3">
        <v>49</v>
      </c>
      <c r="G2302" s="3">
        <v>45</v>
      </c>
      <c r="H2302">
        <f>VLOOKUP(A2302,Taul1!A2:C834,3)</f>
        <v>1</v>
      </c>
      <c r="I2302" t="str">
        <f>VLOOKUP(A2302,Taul1!A2:C834,2)</f>
        <v>Alueella asuvan työllisen työvoiman määrä</v>
      </c>
      <c r="L2302" t="s">
        <v>1663</v>
      </c>
      <c r="M2302" t="str">
        <f t="shared" si="35"/>
        <v>49,45,0</v>
      </c>
      <c r="O2302">
        <f>VLOOKUP(B2302,Taul1!A2:C834,3)</f>
        <v>0</v>
      </c>
      <c r="P2302" t="str">
        <f>VLOOKUP(B2302,Taul1!A2:C834,2)</f>
        <v>Muu toiminta investointimenot yhteensä</v>
      </c>
    </row>
    <row r="2303" spans="1:16" ht="18" x14ac:dyDescent="0.3">
      <c r="A2303" s="1" t="s">
        <v>99</v>
      </c>
      <c r="B2303" s="1" t="s">
        <v>331</v>
      </c>
      <c r="C2303" s="1">
        <v>0.255</v>
      </c>
      <c r="D2303" s="1">
        <v>5.4504280769807E-6</v>
      </c>
      <c r="E2303" s="1" t="s">
        <v>337</v>
      </c>
      <c r="F2303" s="3">
        <v>49</v>
      </c>
      <c r="G2303" s="3">
        <v>46</v>
      </c>
      <c r="H2303">
        <f>VLOOKUP(A2303,Taul1!A2:C834,3)</f>
        <v>1</v>
      </c>
      <c r="I2303" t="str">
        <f>VLOOKUP(A2303,Taul1!A2:C834,2)</f>
        <v>Alueella asuvan työllisen työvoiman määrä</v>
      </c>
      <c r="L2303" t="s">
        <v>1663</v>
      </c>
      <c r="M2303" t="str">
        <f t="shared" si="35"/>
        <v>49,46,2</v>
      </c>
      <c r="O2303">
        <f>VLOOKUP(B2303,Taul1!A2:C834,3)</f>
        <v>0</v>
      </c>
      <c r="P2303" t="str">
        <f>VLOOKUP(B2303,Taul1!A2:C834,2)</f>
        <v>Investoinnit yhteensä  investointimenot yhteensä</v>
      </c>
    </row>
    <row r="2304" spans="1:16" ht="18" x14ac:dyDescent="0.3">
      <c r="A2304" s="1" t="s">
        <v>99</v>
      </c>
      <c r="B2304" s="1" t="s">
        <v>117</v>
      </c>
      <c r="C2304" s="1">
        <v>-0.47599999999999998</v>
      </c>
      <c r="D2304" s="1">
        <v>0</v>
      </c>
      <c r="E2304" s="1" t="s">
        <v>337</v>
      </c>
      <c r="F2304" s="3">
        <v>49</v>
      </c>
      <c r="G2304" s="3">
        <v>47</v>
      </c>
      <c r="H2304">
        <f>VLOOKUP(A2304,Taul1!A2:C834,3)</f>
        <v>1</v>
      </c>
      <c r="I2304" t="str">
        <f>VLOOKUP(A2304,Taul1!A2:C834,2)</f>
        <v>Alueella asuvan työllisen työvoiman määrä</v>
      </c>
      <c r="L2304" t="s">
        <v>1663</v>
      </c>
      <c r="M2304" t="str">
        <f t="shared" si="35"/>
        <v>49,47,-5</v>
      </c>
      <c r="O2304">
        <f>VLOOKUP(B2304,Taul1!A2:C834,3)</f>
        <v>0</v>
      </c>
      <c r="P2304" t="str">
        <f>VLOOKUP(B2304,Taul1!A2:C834,2)</f>
        <v>Taloudellinen huoltosuhde</v>
      </c>
    </row>
    <row r="2305" spans="1:16" ht="18" x14ac:dyDescent="0.3">
      <c r="A2305" s="1" t="s">
        <v>101</v>
      </c>
      <c r="B2305" s="1" t="s">
        <v>241</v>
      </c>
      <c r="C2305" s="1">
        <v>1.9E-2</v>
      </c>
      <c r="D2305" s="1">
        <v>0.73919022822698999</v>
      </c>
      <c r="E2305" s="1" t="s">
        <v>337</v>
      </c>
      <c r="F2305" s="3">
        <v>50</v>
      </c>
      <c r="G2305" s="3">
        <v>1</v>
      </c>
      <c r="H2305">
        <f>VLOOKUP(A2305,Taul1!A2:C834,3)</f>
        <v>1</v>
      </c>
      <c r="I2305" t="str">
        <f>VLOOKUP(A2305,Taul1!A2:C834,2)</f>
        <v>Työlliset, 18-64-vuotiaat</v>
      </c>
      <c r="L2305" t="s">
        <v>1663</v>
      </c>
      <c r="M2305" t="str">
        <f t="shared" si="35"/>
        <v>50,1,0</v>
      </c>
      <c r="O2305">
        <f>VLOOKUP(B2305,Taul1!A2:C834,3)</f>
        <v>0</v>
      </c>
      <c r="P2305" t="str">
        <f>VLOOKUP(B2305,Taul1!A2:C834,2)</f>
        <v>Yleishallinto investointimenot yhteensä</v>
      </c>
    </row>
    <row r="2306" spans="1:16" ht="18" x14ac:dyDescent="0.3">
      <c r="A2306" s="1" t="s">
        <v>101</v>
      </c>
      <c r="B2306" s="1" t="s">
        <v>243</v>
      </c>
      <c r="C2306" s="1">
        <v>-0.24299999999999999</v>
      </c>
      <c r="D2306" s="1">
        <v>1.52849370722574E-5</v>
      </c>
      <c r="E2306" s="1" t="s">
        <v>337</v>
      </c>
      <c r="F2306" s="3">
        <v>50</v>
      </c>
      <c r="G2306" s="3">
        <v>2</v>
      </c>
      <c r="H2306">
        <f>VLOOKUP(A2306,Taul1!A2:C834,3)</f>
        <v>1</v>
      </c>
      <c r="I2306" t="str">
        <f>VLOOKUP(A2306,Taul1!A2:C834,2)</f>
        <v>Työlliset, 18-64-vuotiaat</v>
      </c>
      <c r="L2306" t="s">
        <v>1663</v>
      </c>
      <c r="M2306" t="str">
        <f t="shared" si="35"/>
        <v>50,2,-3</v>
      </c>
      <c r="O2306">
        <f>VLOOKUP(B2306,Taul1!A2:C834,3)</f>
        <v>0</v>
      </c>
      <c r="P2306" t="str">
        <f>VLOOKUP(B2306,Taul1!A2:C834,2)</f>
        <v>Lasten ja perheiden palvelut investointimenot yhteensä</v>
      </c>
    </row>
    <row r="2307" spans="1:16" ht="18" x14ac:dyDescent="0.3">
      <c r="A2307" s="1" t="s">
        <v>101</v>
      </c>
      <c r="B2307" s="1" t="s">
        <v>245</v>
      </c>
      <c r="C2307" s="1">
        <v>3.0000000000000001E-3</v>
      </c>
      <c r="D2307" s="1">
        <v>0.96079531890294101</v>
      </c>
      <c r="E2307" s="1" t="s">
        <v>337</v>
      </c>
      <c r="F2307" s="3">
        <v>50</v>
      </c>
      <c r="G2307" s="3">
        <v>3</v>
      </c>
      <c r="H2307">
        <f>VLOOKUP(A2307,Taul1!A2:C834,3)</f>
        <v>1</v>
      </c>
      <c r="I2307" t="str">
        <f>VLOOKUP(A2307,Taul1!A2:C834,2)</f>
        <v>Työlliset, 18-64-vuotiaat</v>
      </c>
      <c r="L2307" t="s">
        <v>1663</v>
      </c>
      <c r="M2307" t="str">
        <f t="shared" ref="M2307:M2370" si="36">F2307&amp;L2307&amp;G2307&amp;L2307&amp;INT(C2307*10)</f>
        <v>50,3,0</v>
      </c>
      <c r="O2307">
        <f>VLOOKUP(B2307,Taul1!A2:C834,3)</f>
        <v>0</v>
      </c>
      <c r="P2307" t="str">
        <f>VLOOKUP(B2307,Taul1!A2:C834,2)</f>
        <v>Ikääntyneiden palvelut investointimenot yhteensä</v>
      </c>
    </row>
    <row r="2308" spans="1:16" ht="18" x14ac:dyDescent="0.3">
      <c r="A2308" s="1" t="s">
        <v>101</v>
      </c>
      <c r="B2308" s="1" t="s">
        <v>247</v>
      </c>
      <c r="C2308" s="1">
        <v>-0.08</v>
      </c>
      <c r="D2308" s="1">
        <v>0.159468337208543</v>
      </c>
      <c r="E2308" s="1" t="s">
        <v>337</v>
      </c>
      <c r="F2308" s="3">
        <v>50</v>
      </c>
      <c r="G2308" s="3">
        <v>4</v>
      </c>
      <c r="H2308">
        <f>VLOOKUP(A2308,Taul1!A2:C834,3)</f>
        <v>1</v>
      </c>
      <c r="I2308" t="str">
        <f>VLOOKUP(A2308,Taul1!A2:C834,2)</f>
        <v>Työlliset, 18-64-vuotiaat</v>
      </c>
      <c r="L2308" t="s">
        <v>1663</v>
      </c>
      <c r="M2308" t="str">
        <f t="shared" si="36"/>
        <v>50,4,-1</v>
      </c>
      <c r="O2308">
        <f>VLOOKUP(B2308,Taul1!A2:C834,3)</f>
        <v>0</v>
      </c>
      <c r="P2308" t="str">
        <f>VLOOKUP(B2308,Taul1!A2:C834,2)</f>
        <v>Vammaisten palvelut investointimenot yhteensä</v>
      </c>
    </row>
    <row r="2309" spans="1:16" ht="18" x14ac:dyDescent="0.3">
      <c r="A2309" s="1" t="s">
        <v>101</v>
      </c>
      <c r="B2309" s="1" t="s">
        <v>249</v>
      </c>
      <c r="C2309" s="1">
        <v>2.1999999999999999E-2</v>
      </c>
      <c r="D2309" s="1">
        <v>0.70157541158866699</v>
      </c>
      <c r="E2309" s="1" t="s">
        <v>337</v>
      </c>
      <c r="F2309" s="3">
        <v>50</v>
      </c>
      <c r="G2309" s="3">
        <v>5</v>
      </c>
      <c r="H2309">
        <f>VLOOKUP(A2309,Taul1!A2:C834,3)</f>
        <v>1</v>
      </c>
      <c r="I2309" t="str">
        <f>VLOOKUP(A2309,Taul1!A2:C834,2)</f>
        <v>Työlliset, 18-64-vuotiaat</v>
      </c>
      <c r="L2309" t="s">
        <v>1663</v>
      </c>
      <c r="M2309" t="str">
        <f t="shared" si="36"/>
        <v>50,5,0</v>
      </c>
      <c r="O2309">
        <f>VLOOKUP(B2309,Taul1!A2:C834,3)</f>
        <v>0</v>
      </c>
      <c r="P2309" t="str">
        <f>VLOOKUP(B2309,Taul1!A2:C834,2)</f>
        <v>Kotihoito investointimenot yhteensä</v>
      </c>
    </row>
    <row r="2310" spans="1:16" ht="18" x14ac:dyDescent="0.3">
      <c r="A2310" s="1" t="s">
        <v>101</v>
      </c>
      <c r="B2310" s="1" t="s">
        <v>251</v>
      </c>
      <c r="C2310" s="1">
        <v>-3.1E-2</v>
      </c>
      <c r="D2310" s="1">
        <v>0.58651342085283098</v>
      </c>
      <c r="E2310" s="1" t="s">
        <v>337</v>
      </c>
      <c r="F2310" s="3">
        <v>50</v>
      </c>
      <c r="G2310" s="3">
        <v>6</v>
      </c>
      <c r="H2310">
        <f>VLOOKUP(A2310,Taul1!A2:C834,3)</f>
        <v>1</v>
      </c>
      <c r="I2310" t="str">
        <f>VLOOKUP(A2310,Taul1!A2:C834,2)</f>
        <v>Työlliset, 18-64-vuotiaat</v>
      </c>
      <c r="L2310" t="s">
        <v>1663</v>
      </c>
      <c r="M2310" t="str">
        <f t="shared" si="36"/>
        <v>50,6,-1</v>
      </c>
      <c r="O2310">
        <f>VLOOKUP(B2310,Taul1!A2:C834,3)</f>
        <v>0</v>
      </c>
      <c r="P2310" t="str">
        <f>VLOOKUP(B2310,Taul1!A2:C834,2)</f>
        <v>Työllistymistä tukevat palvelut investointimenot yhteensä</v>
      </c>
    </row>
    <row r="2311" spans="1:16" ht="18" x14ac:dyDescent="0.3">
      <c r="A2311" s="1" t="s">
        <v>101</v>
      </c>
      <c r="B2311" s="1" t="s">
        <v>253</v>
      </c>
      <c r="C2311" s="1">
        <v>-0.21099999999999999</v>
      </c>
      <c r="D2311" s="1">
        <v>1.85116424698872E-4</v>
      </c>
      <c r="E2311" s="1" t="s">
        <v>337</v>
      </c>
      <c r="F2311" s="3">
        <v>50</v>
      </c>
      <c r="G2311" s="3">
        <v>7</v>
      </c>
      <c r="H2311">
        <f>VLOOKUP(A2311,Taul1!A2:C834,3)</f>
        <v>1</v>
      </c>
      <c r="I2311" t="str">
        <f>VLOOKUP(A2311,Taul1!A2:C834,2)</f>
        <v>Työlliset, 18-64-vuotiaat</v>
      </c>
      <c r="L2311" t="s">
        <v>1663</v>
      </c>
      <c r="M2311" t="str">
        <f t="shared" si="36"/>
        <v>50,7,-3</v>
      </c>
      <c r="O2311">
        <f>VLOOKUP(B2311,Taul1!A2:C834,3)</f>
        <v>0</v>
      </c>
      <c r="P2311" t="str">
        <f>VLOOKUP(B2311,Taul1!A2:C834,2)</f>
        <v>Päihdehuollon erityispalvelut investointimenot yhteensä</v>
      </c>
    </row>
    <row r="2312" spans="1:16" ht="18" x14ac:dyDescent="0.3">
      <c r="A2312" s="1" t="s">
        <v>101</v>
      </c>
      <c r="B2312" s="1" t="s">
        <v>255</v>
      </c>
      <c r="C2312" s="1">
        <v>-0.03</v>
      </c>
      <c r="D2312" s="1">
        <v>0.59511712265125305</v>
      </c>
      <c r="E2312" s="1" t="s">
        <v>337</v>
      </c>
      <c r="F2312" s="3">
        <v>50</v>
      </c>
      <c r="G2312" s="3">
        <v>8</v>
      </c>
      <c r="H2312">
        <f>VLOOKUP(A2312,Taul1!A2:C834,3)</f>
        <v>1</v>
      </c>
      <c r="I2312" t="str">
        <f>VLOOKUP(A2312,Taul1!A2:C834,2)</f>
        <v>Työlliset, 18-64-vuotiaat</v>
      </c>
      <c r="L2312" t="s">
        <v>1663</v>
      </c>
      <c r="M2312" t="str">
        <f t="shared" si="36"/>
        <v>50,8,-1</v>
      </c>
      <c r="O2312">
        <f>VLOOKUP(B2312,Taul1!A2:C834,3)</f>
        <v>0</v>
      </c>
      <c r="P2312" t="str">
        <f>VLOOKUP(B2312,Taul1!A2:C834,2)</f>
        <v>Perusterveydenhuolto investointimenot yhteensä</v>
      </c>
    </row>
    <row r="2313" spans="1:16" ht="18" x14ac:dyDescent="0.3">
      <c r="A2313" s="1" t="s">
        <v>101</v>
      </c>
      <c r="B2313" s="1" t="s">
        <v>257</v>
      </c>
      <c r="C2313" s="1">
        <v>-0.12</v>
      </c>
      <c r="D2313" s="1">
        <v>3.44057002106469E-2</v>
      </c>
      <c r="E2313" s="1" t="s">
        <v>337</v>
      </c>
      <c r="F2313" s="3">
        <v>50</v>
      </c>
      <c r="G2313" s="3">
        <v>9</v>
      </c>
      <c r="H2313">
        <f>VLOOKUP(A2313,Taul1!A2:C834,3)</f>
        <v>1</v>
      </c>
      <c r="I2313" t="str">
        <f>VLOOKUP(A2313,Taul1!A2:C834,2)</f>
        <v>Työlliset, 18-64-vuotiaat</v>
      </c>
      <c r="L2313" t="s">
        <v>1663</v>
      </c>
      <c r="M2313" t="str">
        <f t="shared" si="36"/>
        <v>50,9,-2</v>
      </c>
      <c r="O2313">
        <f>VLOOKUP(B2313,Taul1!A2:C834,3)</f>
        <v>0</v>
      </c>
      <c r="P2313" t="str">
        <f>VLOOKUP(B2313,Taul1!A2:C834,2)</f>
        <v>Erikoissairaanhoito investointimenot yhteensä</v>
      </c>
    </row>
    <row r="2314" spans="1:16" ht="18" x14ac:dyDescent="0.3">
      <c r="A2314" s="1" t="s">
        <v>101</v>
      </c>
      <c r="B2314" s="1" t="s">
        <v>259</v>
      </c>
      <c r="C2314" s="1">
        <v>1E-3</v>
      </c>
      <c r="D2314" s="1">
        <v>0.99127690817408798</v>
      </c>
      <c r="E2314" s="1" t="s">
        <v>337</v>
      </c>
      <c r="F2314" s="3">
        <v>50</v>
      </c>
      <c r="G2314" s="3">
        <v>10</v>
      </c>
      <c r="H2314">
        <f>VLOOKUP(A2314,Taul1!A2:C834,3)</f>
        <v>1</v>
      </c>
      <c r="I2314" t="str">
        <f>VLOOKUP(A2314,Taul1!A2:C834,2)</f>
        <v>Työlliset, 18-64-vuotiaat</v>
      </c>
      <c r="L2314" t="s">
        <v>1663</v>
      </c>
      <c r="M2314" t="str">
        <f t="shared" si="36"/>
        <v>50,10,0</v>
      </c>
      <c r="O2314">
        <f>VLOOKUP(B2314,Taul1!A2:C834,3)</f>
        <v>0</v>
      </c>
      <c r="P2314" t="str">
        <f>VLOOKUP(B2314,Taul1!A2:C834,2)</f>
        <v>Ympäristöterveydenhuolto investointimenot yhteensä</v>
      </c>
    </row>
    <row r="2315" spans="1:16" ht="18" x14ac:dyDescent="0.3">
      <c r="A2315" s="1" t="s">
        <v>101</v>
      </c>
      <c r="B2315" s="1" t="s">
        <v>261</v>
      </c>
      <c r="C2315" s="1">
        <v>-0.114</v>
      </c>
      <c r="D2315" s="1">
        <v>4.4959022186247199E-2</v>
      </c>
      <c r="E2315" s="1" t="s">
        <v>337</v>
      </c>
      <c r="F2315" s="3">
        <v>50</v>
      </c>
      <c r="G2315" s="3">
        <v>11</v>
      </c>
      <c r="H2315">
        <f>VLOOKUP(A2315,Taul1!A2:C834,3)</f>
        <v>1</v>
      </c>
      <c r="I2315" t="str">
        <f>VLOOKUP(A2315,Taul1!A2:C834,2)</f>
        <v>Työlliset, 18-64-vuotiaat</v>
      </c>
      <c r="L2315" t="s">
        <v>1663</v>
      </c>
      <c r="M2315" t="str">
        <f t="shared" si="36"/>
        <v>50,11,-2</v>
      </c>
      <c r="O2315">
        <f>VLOOKUP(B2315,Taul1!A2:C834,3)</f>
        <v>0</v>
      </c>
      <c r="P2315" t="str">
        <f>VLOOKUP(B2315,Taul1!A2:C834,2)</f>
        <v>Muu sosiaali- ja terveystoiminta investointimenot yhteensä</v>
      </c>
    </row>
    <row r="2316" spans="1:16" ht="18" x14ac:dyDescent="0.3">
      <c r="A2316" s="1" t="s">
        <v>101</v>
      </c>
      <c r="B2316" s="1" t="s">
        <v>263</v>
      </c>
      <c r="C2316" s="1">
        <v>4.4999999999999998E-2</v>
      </c>
      <c r="D2316" s="1">
        <v>0.42718666514578302</v>
      </c>
      <c r="E2316" s="1" t="s">
        <v>337</v>
      </c>
      <c r="F2316" s="3">
        <v>50</v>
      </c>
      <c r="G2316" s="3">
        <v>12</v>
      </c>
      <c r="H2316">
        <f>VLOOKUP(A2316,Taul1!A2:C834,3)</f>
        <v>1</v>
      </c>
      <c r="I2316" t="str">
        <f>VLOOKUP(A2316,Taul1!A2:C834,2)</f>
        <v>Työlliset, 18-64-vuotiaat</v>
      </c>
      <c r="L2316" t="s">
        <v>1663</v>
      </c>
      <c r="M2316" t="str">
        <f t="shared" si="36"/>
        <v>50,12,0</v>
      </c>
      <c r="O2316">
        <f>VLOOKUP(B2316,Taul1!A2:C834,3)</f>
        <v>0</v>
      </c>
      <c r="P2316" t="str">
        <f>VLOOKUP(B2316,Taul1!A2:C834,2)</f>
        <v>Sosiaali- ja terveystoiminta yhteensä investointimenot yhteensä</v>
      </c>
    </row>
    <row r="2317" spans="1:16" ht="18" x14ac:dyDescent="0.3">
      <c r="A2317" s="1" t="s">
        <v>101</v>
      </c>
      <c r="B2317" s="1" t="s">
        <v>265</v>
      </c>
      <c r="C2317" s="1">
        <v>0.16</v>
      </c>
      <c r="D2317" s="1">
        <v>4.7539784544191601E-3</v>
      </c>
      <c r="E2317" s="1" t="s">
        <v>337</v>
      </c>
      <c r="F2317" s="3">
        <v>50</v>
      </c>
      <c r="G2317" s="3">
        <v>13</v>
      </c>
      <c r="H2317">
        <f>VLOOKUP(A2317,Taul1!A2:C834,3)</f>
        <v>1</v>
      </c>
      <c r="I2317" t="str">
        <f>VLOOKUP(A2317,Taul1!A2:C834,2)</f>
        <v>Työlliset, 18-64-vuotiaat</v>
      </c>
      <c r="L2317" t="s">
        <v>1663</v>
      </c>
      <c r="M2317" t="str">
        <f t="shared" si="36"/>
        <v>50,13,1</v>
      </c>
      <c r="O2317">
        <f>VLOOKUP(B2317,Taul1!A2:C834,3)</f>
        <v>0</v>
      </c>
      <c r="P2317" t="str">
        <f>VLOOKUP(B2317,Taul1!A2:C834,2)</f>
        <v>Varhaiskasvatus investointimenot yhteensä</v>
      </c>
    </row>
    <row r="2318" spans="1:16" ht="18" x14ac:dyDescent="0.3">
      <c r="A2318" s="1" t="s">
        <v>101</v>
      </c>
      <c r="B2318" s="1" t="s">
        <v>267</v>
      </c>
      <c r="C2318" s="1">
        <v>-4.0000000000000001E-3</v>
      </c>
      <c r="D2318" s="1">
        <v>0.94688219742968804</v>
      </c>
      <c r="E2318" s="1" t="s">
        <v>337</v>
      </c>
      <c r="F2318" s="3">
        <v>50</v>
      </c>
      <c r="G2318" s="3">
        <v>14</v>
      </c>
      <c r="H2318">
        <f>VLOOKUP(A2318,Taul1!A2:C834,3)</f>
        <v>1</v>
      </c>
      <c r="I2318" t="str">
        <f>VLOOKUP(A2318,Taul1!A2:C834,2)</f>
        <v>Työlliset, 18-64-vuotiaat</v>
      </c>
      <c r="L2318" t="s">
        <v>1663</v>
      </c>
      <c r="M2318" t="str">
        <f t="shared" si="36"/>
        <v>50,14,-1</v>
      </c>
      <c r="O2318">
        <f>VLOOKUP(B2318,Taul1!A2:C834,3)</f>
        <v>0</v>
      </c>
      <c r="P2318" t="str">
        <f>VLOOKUP(B2318,Taul1!A2:C834,2)</f>
        <v>Esiopetus investointimenot yhteensä</v>
      </c>
    </row>
    <row r="2319" spans="1:16" ht="18" x14ac:dyDescent="0.3">
      <c r="A2319" s="1" t="s">
        <v>101</v>
      </c>
      <c r="B2319" s="1" t="s">
        <v>269</v>
      </c>
      <c r="C2319" s="1">
        <v>0.112</v>
      </c>
      <c r="D2319" s="1">
        <v>4.9312585632325802E-2</v>
      </c>
      <c r="E2319" s="1" t="s">
        <v>337</v>
      </c>
      <c r="F2319" s="3">
        <v>50</v>
      </c>
      <c r="G2319" s="3">
        <v>15</v>
      </c>
      <c r="H2319">
        <f>VLOOKUP(A2319,Taul1!A2:C834,3)</f>
        <v>1</v>
      </c>
      <c r="I2319" t="str">
        <f>VLOOKUP(A2319,Taul1!A2:C834,2)</f>
        <v>Työlliset, 18-64-vuotiaat</v>
      </c>
      <c r="L2319" t="s">
        <v>1663</v>
      </c>
      <c r="M2319" t="str">
        <f t="shared" si="36"/>
        <v>50,15,1</v>
      </c>
      <c r="O2319">
        <f>VLOOKUP(B2319,Taul1!A2:C834,3)</f>
        <v>0</v>
      </c>
      <c r="P2319" t="str">
        <f>VLOOKUP(B2319,Taul1!A2:C834,2)</f>
        <v>Perusopetus investointimenot yhteensä</v>
      </c>
    </row>
    <row r="2320" spans="1:16" ht="18" x14ac:dyDescent="0.3">
      <c r="A2320" s="1" t="s">
        <v>101</v>
      </c>
      <c r="B2320" s="1" t="s">
        <v>271</v>
      </c>
      <c r="C2320" s="1">
        <v>-4.2000000000000003E-2</v>
      </c>
      <c r="D2320" s="1">
        <v>0.46561597805082</v>
      </c>
      <c r="E2320" s="1" t="s">
        <v>337</v>
      </c>
      <c r="F2320" s="3">
        <v>50</v>
      </c>
      <c r="G2320" s="3">
        <v>16</v>
      </c>
      <c r="H2320">
        <f>VLOOKUP(A2320,Taul1!A2:C834,3)</f>
        <v>1</v>
      </c>
      <c r="I2320" t="str">
        <f>VLOOKUP(A2320,Taul1!A2:C834,2)</f>
        <v>Työlliset, 18-64-vuotiaat</v>
      </c>
      <c r="L2320" t="s">
        <v>1663</v>
      </c>
      <c r="M2320" t="str">
        <f t="shared" si="36"/>
        <v>50,16,-1</v>
      </c>
      <c r="O2320">
        <f>VLOOKUP(B2320,Taul1!A2:C834,3)</f>
        <v>0</v>
      </c>
      <c r="P2320" t="str">
        <f>VLOOKUP(B2320,Taul1!A2:C834,2)</f>
        <v>Lukiokoulutus investointimenot yhteensä</v>
      </c>
    </row>
    <row r="2321" spans="1:16" ht="18" x14ac:dyDescent="0.3">
      <c r="A2321" s="1" t="s">
        <v>101</v>
      </c>
      <c r="B2321" s="1" t="s">
        <v>273</v>
      </c>
      <c r="C2321" s="1">
        <v>-0.11899999999999999</v>
      </c>
      <c r="D2321" s="1">
        <v>3.6426285543866399E-2</v>
      </c>
      <c r="E2321" s="1" t="s">
        <v>337</v>
      </c>
      <c r="F2321" s="3">
        <v>50</v>
      </c>
      <c r="G2321" s="3">
        <v>17</v>
      </c>
      <c r="H2321">
        <f>VLOOKUP(A2321,Taul1!A2:C834,3)</f>
        <v>1</v>
      </c>
      <c r="I2321" t="str">
        <f>VLOOKUP(A2321,Taul1!A2:C834,2)</f>
        <v>Työlliset, 18-64-vuotiaat</v>
      </c>
      <c r="L2321" t="s">
        <v>1663</v>
      </c>
      <c r="M2321" t="str">
        <f t="shared" si="36"/>
        <v>50,17,-2</v>
      </c>
      <c r="O2321">
        <f>VLOOKUP(B2321,Taul1!A2:C834,3)</f>
        <v>0</v>
      </c>
      <c r="P2321" t="str">
        <f>VLOOKUP(B2321,Taul1!A2:C834,2)</f>
        <v>Ammatillinen koulutus investointimenot yhteensä</v>
      </c>
    </row>
    <row r="2322" spans="1:16" ht="18" x14ac:dyDescent="0.3">
      <c r="A2322" s="1" t="s">
        <v>101</v>
      </c>
      <c r="B2322" s="1" t="s">
        <v>275</v>
      </c>
      <c r="C2322" s="1">
        <v>-0.17199999999999999</v>
      </c>
      <c r="D2322" s="1">
        <v>2.3895028405093101E-3</v>
      </c>
      <c r="E2322" s="1" t="s">
        <v>337</v>
      </c>
      <c r="F2322" s="3">
        <v>50</v>
      </c>
      <c r="G2322" s="3">
        <v>18</v>
      </c>
      <c r="H2322">
        <f>VLOOKUP(A2322,Taul1!A2:C834,3)</f>
        <v>1</v>
      </c>
      <c r="I2322" t="str">
        <f>VLOOKUP(A2322,Taul1!A2:C834,2)</f>
        <v>Työlliset, 18-64-vuotiaat</v>
      </c>
      <c r="L2322" t="s">
        <v>1663</v>
      </c>
      <c r="M2322" t="str">
        <f t="shared" si="36"/>
        <v>50,18,-2</v>
      </c>
      <c r="O2322">
        <f>VLOOKUP(B2322,Taul1!A2:C834,3)</f>
        <v>0</v>
      </c>
      <c r="P2322" t="str">
        <f>VLOOKUP(B2322,Taul1!A2:C834,2)</f>
        <v>Kansalaisopistojen vapaa sivistystyö investointimenot yhteensä</v>
      </c>
    </row>
    <row r="2323" spans="1:16" ht="18" x14ac:dyDescent="0.3">
      <c r="A2323" s="1" t="s">
        <v>101</v>
      </c>
      <c r="B2323" s="1" t="s">
        <v>277</v>
      </c>
      <c r="C2323" s="1">
        <v>-0.16200000000000001</v>
      </c>
      <c r="D2323" s="1">
        <v>4.2155128255568696E-3</v>
      </c>
      <c r="E2323" s="1" t="s">
        <v>337</v>
      </c>
      <c r="F2323" s="3">
        <v>50</v>
      </c>
      <c r="G2323" s="3">
        <v>19</v>
      </c>
      <c r="H2323">
        <f>VLOOKUP(A2323,Taul1!A2:C834,3)</f>
        <v>1</v>
      </c>
      <c r="I2323" t="str">
        <f>VLOOKUP(A2323,Taul1!A2:C834,2)</f>
        <v>Työlliset, 18-64-vuotiaat</v>
      </c>
      <c r="L2323" t="s">
        <v>1663</v>
      </c>
      <c r="M2323" t="str">
        <f t="shared" si="36"/>
        <v>50,19,-2</v>
      </c>
      <c r="O2323">
        <f>VLOOKUP(B2323,Taul1!A2:C834,3)</f>
        <v>0</v>
      </c>
      <c r="P2323" t="str">
        <f>VLOOKUP(B2323,Taul1!A2:C834,2)</f>
        <v>Taiteen perusopetus investointimenot yhteensä</v>
      </c>
    </row>
    <row r="2324" spans="1:16" ht="18" x14ac:dyDescent="0.3">
      <c r="A2324" s="1" t="s">
        <v>101</v>
      </c>
      <c r="B2324" s="1" t="s">
        <v>279</v>
      </c>
      <c r="C2324" s="1">
        <v>-6.8000000000000005E-2</v>
      </c>
      <c r="D2324" s="1">
        <v>0.23334547735062799</v>
      </c>
      <c r="E2324" s="1" t="s">
        <v>337</v>
      </c>
      <c r="F2324" s="3">
        <v>50</v>
      </c>
      <c r="G2324" s="3">
        <v>20</v>
      </c>
      <c r="H2324">
        <f>VLOOKUP(A2324,Taul1!A2:C834,3)</f>
        <v>1</v>
      </c>
      <c r="I2324" t="str">
        <f>VLOOKUP(A2324,Taul1!A2:C834,2)</f>
        <v>Työlliset, 18-64-vuotiaat</v>
      </c>
      <c r="L2324" t="s">
        <v>1663</v>
      </c>
      <c r="M2324" t="str">
        <f t="shared" si="36"/>
        <v>50,20,-1</v>
      </c>
      <c r="O2324">
        <f>VLOOKUP(B2324,Taul1!A2:C834,3)</f>
        <v>0</v>
      </c>
      <c r="P2324" t="str">
        <f>VLOOKUP(B2324,Taul1!A2:C834,2)</f>
        <v>Muu opetustoiminta investointimenot yhteensä</v>
      </c>
    </row>
    <row r="2325" spans="1:16" ht="18" x14ac:dyDescent="0.3">
      <c r="A2325" s="1" t="s">
        <v>101</v>
      </c>
      <c r="B2325" s="1" t="s">
        <v>281</v>
      </c>
      <c r="C2325" s="1">
        <v>7.6999999999999999E-2</v>
      </c>
      <c r="D2325" s="1">
        <v>0.17580259968537301</v>
      </c>
      <c r="E2325" s="1" t="s">
        <v>337</v>
      </c>
      <c r="F2325" s="3">
        <v>50</v>
      </c>
      <c r="G2325" s="3">
        <v>21</v>
      </c>
      <c r="H2325">
        <f>VLOOKUP(A2325,Taul1!A2:C834,3)</f>
        <v>1</v>
      </c>
      <c r="I2325" t="str">
        <f>VLOOKUP(A2325,Taul1!A2:C834,2)</f>
        <v>Työlliset, 18-64-vuotiaat</v>
      </c>
      <c r="L2325" t="s">
        <v>1663</v>
      </c>
      <c r="M2325" t="str">
        <f t="shared" si="36"/>
        <v>50,21,0</v>
      </c>
      <c r="O2325">
        <f>VLOOKUP(B2325,Taul1!A2:C834,3)</f>
        <v>0</v>
      </c>
      <c r="P2325" t="str">
        <f>VLOOKUP(B2325,Taul1!A2:C834,2)</f>
        <v>Kirjastotoiminta investointimenot yhteensä</v>
      </c>
    </row>
    <row r="2326" spans="1:16" ht="18" x14ac:dyDescent="0.3">
      <c r="A2326" s="1" t="s">
        <v>101</v>
      </c>
      <c r="B2326" s="1" t="s">
        <v>283</v>
      </c>
      <c r="C2326" s="1">
        <v>0.15</v>
      </c>
      <c r="D2326" s="1">
        <v>8.1557382828316705E-3</v>
      </c>
      <c r="E2326" s="1" t="s">
        <v>337</v>
      </c>
      <c r="F2326" s="3">
        <v>50</v>
      </c>
      <c r="G2326" s="3">
        <v>22</v>
      </c>
      <c r="H2326">
        <f>VLOOKUP(A2326,Taul1!A2:C834,3)</f>
        <v>1</v>
      </c>
      <c r="I2326" t="str">
        <f>VLOOKUP(A2326,Taul1!A2:C834,2)</f>
        <v>Työlliset, 18-64-vuotiaat</v>
      </c>
      <c r="L2326" t="s">
        <v>1663</v>
      </c>
      <c r="M2326" t="str">
        <f t="shared" si="36"/>
        <v>50,22,1</v>
      </c>
      <c r="O2326">
        <f>VLOOKUP(B2326,Taul1!A2:C834,3)</f>
        <v>0</v>
      </c>
      <c r="P2326" t="str">
        <f>VLOOKUP(B2326,Taul1!A2:C834,2)</f>
        <v>Liikunta ja ulkoilu investointimenot yhteensä</v>
      </c>
    </row>
    <row r="2327" spans="1:16" ht="18" x14ac:dyDescent="0.3">
      <c r="A2327" s="1" t="s">
        <v>101</v>
      </c>
      <c r="B2327" s="1" t="s">
        <v>285</v>
      </c>
      <c r="C2327" s="1">
        <v>-6.7000000000000004E-2</v>
      </c>
      <c r="D2327" s="1">
        <v>0.240563916572792</v>
      </c>
      <c r="E2327" s="1" t="s">
        <v>337</v>
      </c>
      <c r="F2327" s="3">
        <v>50</v>
      </c>
      <c r="G2327" s="3">
        <v>23</v>
      </c>
      <c r="H2327">
        <f>VLOOKUP(A2327,Taul1!A2:C834,3)</f>
        <v>1</v>
      </c>
      <c r="I2327" t="str">
        <f>VLOOKUP(A2327,Taul1!A2:C834,2)</f>
        <v>Työlliset, 18-64-vuotiaat</v>
      </c>
      <c r="L2327" t="s">
        <v>1663</v>
      </c>
      <c r="M2327" t="str">
        <f t="shared" si="36"/>
        <v>50,23,-1</v>
      </c>
      <c r="O2327">
        <f>VLOOKUP(B2327,Taul1!A2:C834,3)</f>
        <v>0</v>
      </c>
      <c r="P2327" t="str">
        <f>VLOOKUP(B2327,Taul1!A2:C834,2)</f>
        <v>Nuorisotoiminta investointimenot yhteensä</v>
      </c>
    </row>
    <row r="2328" spans="1:16" ht="18" x14ac:dyDescent="0.3">
      <c r="A2328" s="1" t="s">
        <v>101</v>
      </c>
      <c r="B2328" s="1" t="s">
        <v>287</v>
      </c>
      <c r="C2328" s="1">
        <v>-0.21199999999999999</v>
      </c>
      <c r="D2328" s="1">
        <v>1.69517256176532E-4</v>
      </c>
      <c r="E2328" s="1" t="s">
        <v>337</v>
      </c>
      <c r="F2328" s="3">
        <v>50</v>
      </c>
      <c r="G2328" s="3">
        <v>24</v>
      </c>
      <c r="H2328">
        <f>VLOOKUP(A2328,Taul1!A2:C834,3)</f>
        <v>1</v>
      </c>
      <c r="I2328" t="str">
        <f>VLOOKUP(A2328,Taul1!A2:C834,2)</f>
        <v>Työlliset, 18-64-vuotiaat</v>
      </c>
      <c r="L2328" t="s">
        <v>1663</v>
      </c>
      <c r="M2328" t="str">
        <f t="shared" si="36"/>
        <v>50,24,-3</v>
      </c>
      <c r="O2328">
        <f>VLOOKUP(B2328,Taul1!A2:C834,3)</f>
        <v>0</v>
      </c>
      <c r="P2328" t="str">
        <f>VLOOKUP(B2328,Taul1!A2:C834,2)</f>
        <v>Museo- ja näyttelytoiminta investointimenot yhteensä</v>
      </c>
    </row>
    <row r="2329" spans="1:16" ht="18" x14ac:dyDescent="0.3">
      <c r="A2329" s="1" t="s">
        <v>101</v>
      </c>
      <c r="B2329" s="1" t="s">
        <v>289</v>
      </c>
      <c r="C2329" s="1">
        <v>-0.151</v>
      </c>
      <c r="D2329" s="1">
        <v>7.6285708349369498E-3</v>
      </c>
      <c r="E2329" s="1" t="s">
        <v>337</v>
      </c>
      <c r="F2329" s="3">
        <v>50</v>
      </c>
      <c r="G2329" s="3">
        <v>25</v>
      </c>
      <c r="H2329">
        <f>VLOOKUP(A2329,Taul1!A2:C834,3)</f>
        <v>1</v>
      </c>
      <c r="I2329" t="str">
        <f>VLOOKUP(A2329,Taul1!A2:C834,2)</f>
        <v>Työlliset, 18-64-vuotiaat</v>
      </c>
      <c r="L2329" t="s">
        <v>1663</v>
      </c>
      <c r="M2329" t="str">
        <f t="shared" si="36"/>
        <v>50,25,-2</v>
      </c>
      <c r="O2329">
        <f>VLOOKUP(B2329,Taul1!A2:C834,3)</f>
        <v>0</v>
      </c>
      <c r="P2329" t="str">
        <f>VLOOKUP(B2329,Taul1!A2:C834,2)</f>
        <v>Teatteri-, tanssi- ja sirkustoiminta investointimenot yhteensä</v>
      </c>
    </row>
    <row r="2330" spans="1:16" ht="18" x14ac:dyDescent="0.3">
      <c r="A2330" s="1" t="s">
        <v>101</v>
      </c>
      <c r="B2330" s="1" t="s">
        <v>291</v>
      </c>
      <c r="C2330" s="1">
        <v>-0.16800000000000001</v>
      </c>
      <c r="D2330" s="1">
        <v>2.9856170768022198E-3</v>
      </c>
      <c r="E2330" s="1" t="s">
        <v>337</v>
      </c>
      <c r="F2330" s="3">
        <v>50</v>
      </c>
      <c r="G2330" s="3">
        <v>26</v>
      </c>
      <c r="H2330">
        <f>VLOOKUP(A2330,Taul1!A2:C834,3)</f>
        <v>1</v>
      </c>
      <c r="I2330" t="str">
        <f>VLOOKUP(A2330,Taul1!A2:C834,2)</f>
        <v>Työlliset, 18-64-vuotiaat</v>
      </c>
      <c r="L2330" t="s">
        <v>1663</v>
      </c>
      <c r="M2330" t="str">
        <f t="shared" si="36"/>
        <v>50,26,-2</v>
      </c>
      <c r="O2330">
        <f>VLOOKUP(B2330,Taul1!A2:C834,3)</f>
        <v>0</v>
      </c>
      <c r="P2330" t="str">
        <f>VLOOKUP(B2330,Taul1!A2:C834,2)</f>
        <v>Musiikkitoiminta investointimenot yhteensä</v>
      </c>
    </row>
    <row r="2331" spans="1:16" ht="18" x14ac:dyDescent="0.3">
      <c r="A2331" s="1" t="s">
        <v>101</v>
      </c>
      <c r="B2331" s="1" t="s">
        <v>293</v>
      </c>
      <c r="C2331" s="1">
        <v>-4.8000000000000001E-2</v>
      </c>
      <c r="D2331" s="1">
        <v>0.40370337765275399</v>
      </c>
      <c r="E2331" s="1" t="s">
        <v>337</v>
      </c>
      <c r="F2331" s="3">
        <v>50</v>
      </c>
      <c r="G2331" s="3">
        <v>27</v>
      </c>
      <c r="H2331">
        <f>VLOOKUP(A2331,Taul1!A2:C834,3)</f>
        <v>1</v>
      </c>
      <c r="I2331" t="str">
        <f>VLOOKUP(A2331,Taul1!A2:C834,2)</f>
        <v>Työlliset, 18-64-vuotiaat</v>
      </c>
      <c r="L2331" t="s">
        <v>1663</v>
      </c>
      <c r="M2331" t="str">
        <f t="shared" si="36"/>
        <v>50,27,-1</v>
      </c>
      <c r="O2331">
        <f>VLOOKUP(B2331,Taul1!A2:C834,3)</f>
        <v>0</v>
      </c>
      <c r="P2331" t="str">
        <f>VLOOKUP(B2331,Taul1!A2:C834,2)</f>
        <v>Muu kulttuuritoiminta investointimenot yhteensä</v>
      </c>
    </row>
    <row r="2332" spans="1:16" ht="18" x14ac:dyDescent="0.3">
      <c r="A2332" s="1" t="s">
        <v>101</v>
      </c>
      <c r="B2332" s="1" t="s">
        <v>295</v>
      </c>
      <c r="C2332" s="1">
        <v>0.157</v>
      </c>
      <c r="D2332" s="1">
        <v>5.7487486543638102E-3</v>
      </c>
      <c r="E2332" s="1" t="s">
        <v>337</v>
      </c>
      <c r="F2332" s="3">
        <v>50</v>
      </c>
      <c r="G2332" s="3">
        <v>28</v>
      </c>
      <c r="H2332">
        <f>VLOOKUP(A2332,Taul1!A2:C834,3)</f>
        <v>1</v>
      </c>
      <c r="I2332" t="str">
        <f>VLOOKUP(A2332,Taul1!A2:C834,2)</f>
        <v>Työlliset, 18-64-vuotiaat</v>
      </c>
      <c r="L2332" t="s">
        <v>1663</v>
      </c>
      <c r="M2332" t="str">
        <f t="shared" si="36"/>
        <v>50,28,1</v>
      </c>
      <c r="O2332">
        <f>VLOOKUP(B2332,Taul1!A2:C834,3)</f>
        <v>0</v>
      </c>
      <c r="P2332" t="str">
        <f>VLOOKUP(B2332,Taul1!A2:C834,2)</f>
        <v>Opetus- ja kulttuuritoiminta yhteensä investointimenot yhteensä</v>
      </c>
    </row>
    <row r="2333" spans="1:16" ht="18" x14ac:dyDescent="0.3">
      <c r="A2333" s="1" t="s">
        <v>101</v>
      </c>
      <c r="B2333" s="1" t="s">
        <v>297</v>
      </c>
      <c r="C2333" s="1">
        <v>-8.5999999999999993E-2</v>
      </c>
      <c r="D2333" s="1">
        <v>0.129936763500551</v>
      </c>
      <c r="E2333" s="1" t="s">
        <v>337</v>
      </c>
      <c r="F2333" s="3">
        <v>50</v>
      </c>
      <c r="G2333" s="3">
        <v>29</v>
      </c>
      <c r="H2333">
        <f>VLOOKUP(A2333,Taul1!A2:C834,3)</f>
        <v>1</v>
      </c>
      <c r="I2333" t="str">
        <f>VLOOKUP(A2333,Taul1!A2:C834,2)</f>
        <v>Työlliset, 18-64-vuotiaat</v>
      </c>
      <c r="L2333" t="s">
        <v>1663</v>
      </c>
      <c r="M2333" t="str">
        <f t="shared" si="36"/>
        <v>50,29,-1</v>
      </c>
      <c r="O2333">
        <f>VLOOKUP(B2333,Taul1!A2:C834,3)</f>
        <v>0</v>
      </c>
      <c r="P2333" t="str">
        <f>VLOOKUP(B2333,Taul1!A2:C834,2)</f>
        <v>Yhdyskuntasuunnittelu investointimenot yhteensä</v>
      </c>
    </row>
    <row r="2334" spans="1:16" ht="18" x14ac:dyDescent="0.3">
      <c r="A2334" s="1" t="s">
        <v>101</v>
      </c>
      <c r="B2334" s="1" t="s">
        <v>299</v>
      </c>
      <c r="C2334" s="1">
        <v>-0.127</v>
      </c>
      <c r="D2334" s="1">
        <v>2.55608330038197E-2</v>
      </c>
      <c r="E2334" s="1" t="s">
        <v>337</v>
      </c>
      <c r="F2334" s="3">
        <v>50</v>
      </c>
      <c r="G2334" s="3">
        <v>30</v>
      </c>
      <c r="H2334">
        <f>VLOOKUP(A2334,Taul1!A2:C834,3)</f>
        <v>1</v>
      </c>
      <c r="I2334" t="str">
        <f>VLOOKUP(A2334,Taul1!A2:C834,2)</f>
        <v>Työlliset, 18-64-vuotiaat</v>
      </c>
      <c r="L2334" t="s">
        <v>1663</v>
      </c>
      <c r="M2334" t="str">
        <f t="shared" si="36"/>
        <v>50,30,-2</v>
      </c>
      <c r="O2334">
        <f>VLOOKUP(B2334,Taul1!A2:C834,3)</f>
        <v>0</v>
      </c>
      <c r="P2334" t="str">
        <f>VLOOKUP(B2334,Taul1!A2:C834,2)</f>
        <v>Rakennusvalvonta investointimenot yhteensä</v>
      </c>
    </row>
    <row r="2335" spans="1:16" ht="18" x14ac:dyDescent="0.3">
      <c r="A2335" s="1" t="s">
        <v>101</v>
      </c>
      <c r="B2335" s="1" t="s">
        <v>301</v>
      </c>
      <c r="C2335" s="1">
        <v>-0.13400000000000001</v>
      </c>
      <c r="D2335" s="1">
        <v>1.83577101523912E-2</v>
      </c>
      <c r="E2335" s="1" t="s">
        <v>337</v>
      </c>
      <c r="F2335" s="3">
        <v>50</v>
      </c>
      <c r="G2335" s="3">
        <v>31</v>
      </c>
      <c r="H2335">
        <f>VLOOKUP(A2335,Taul1!A2:C834,3)</f>
        <v>1</v>
      </c>
      <c r="I2335" t="str">
        <f>VLOOKUP(A2335,Taul1!A2:C834,2)</f>
        <v>Työlliset, 18-64-vuotiaat</v>
      </c>
      <c r="L2335" t="s">
        <v>1663</v>
      </c>
      <c r="M2335" t="str">
        <f t="shared" si="36"/>
        <v>50,31,-2</v>
      </c>
      <c r="O2335">
        <f>VLOOKUP(B2335,Taul1!A2:C834,3)</f>
        <v>0</v>
      </c>
      <c r="P2335" t="str">
        <f>VLOOKUP(B2335,Taul1!A2:C834,2)</f>
        <v>Ympäristön huolto investointimenot yhteensä</v>
      </c>
    </row>
    <row r="2336" spans="1:16" ht="18" x14ac:dyDescent="0.3">
      <c r="A2336" s="1" t="s">
        <v>101</v>
      </c>
      <c r="B2336" s="1" t="s">
        <v>303</v>
      </c>
      <c r="C2336" s="1">
        <v>3.7999999999999999E-2</v>
      </c>
      <c r="D2336" s="1">
        <v>0.50656360016190405</v>
      </c>
      <c r="E2336" s="1" t="s">
        <v>337</v>
      </c>
      <c r="F2336" s="3">
        <v>50</v>
      </c>
      <c r="G2336" s="3">
        <v>32</v>
      </c>
      <c r="H2336">
        <f>VLOOKUP(A2336,Taul1!A2:C834,3)</f>
        <v>1</v>
      </c>
      <c r="I2336" t="str">
        <f>VLOOKUP(A2336,Taul1!A2:C834,2)</f>
        <v>Työlliset, 18-64-vuotiaat</v>
      </c>
      <c r="L2336" t="s">
        <v>1663</v>
      </c>
      <c r="M2336" t="str">
        <f t="shared" si="36"/>
        <v>50,32,0</v>
      </c>
      <c r="O2336">
        <f>VLOOKUP(B2336,Taul1!A2:C834,3)</f>
        <v>0</v>
      </c>
      <c r="P2336" t="str">
        <f>VLOOKUP(B2336,Taul1!A2:C834,2)</f>
        <v>Liikenneväylät investointimenot yhteensä</v>
      </c>
    </row>
    <row r="2337" spans="1:16" ht="18" x14ac:dyDescent="0.3">
      <c r="A2337" s="1" t="s">
        <v>101</v>
      </c>
      <c r="B2337" s="1" t="s">
        <v>305</v>
      </c>
      <c r="C2337" s="1">
        <v>0.08</v>
      </c>
      <c r="D2337" s="1">
        <v>0.157910542513721</v>
      </c>
      <c r="E2337" s="1" t="s">
        <v>337</v>
      </c>
      <c r="F2337" s="3">
        <v>50</v>
      </c>
      <c r="G2337" s="3">
        <v>33</v>
      </c>
      <c r="H2337">
        <f>VLOOKUP(A2337,Taul1!A2:C834,3)</f>
        <v>1</v>
      </c>
      <c r="I2337" t="str">
        <f>VLOOKUP(A2337,Taul1!A2:C834,2)</f>
        <v>Työlliset, 18-64-vuotiaat</v>
      </c>
      <c r="L2337" t="s">
        <v>1663</v>
      </c>
      <c r="M2337" t="str">
        <f t="shared" si="36"/>
        <v>50,33,0</v>
      </c>
      <c r="O2337">
        <f>VLOOKUP(B2337,Taul1!A2:C834,3)</f>
        <v>0</v>
      </c>
      <c r="P2337" t="str">
        <f>VLOOKUP(B2337,Taul1!A2:C834,2)</f>
        <v>Puistot ja yleiset alueet investointimenot yhteensä</v>
      </c>
    </row>
    <row r="2338" spans="1:16" ht="18" x14ac:dyDescent="0.3">
      <c r="A2338" s="1" t="s">
        <v>101</v>
      </c>
      <c r="B2338" s="1" t="s">
        <v>307</v>
      </c>
      <c r="C2338" s="1">
        <v>-1.4E-2</v>
      </c>
      <c r="D2338" s="1">
        <v>0.80573411680739104</v>
      </c>
      <c r="E2338" s="1" t="s">
        <v>337</v>
      </c>
      <c r="F2338" s="3">
        <v>50</v>
      </c>
      <c r="G2338" s="3">
        <v>34</v>
      </c>
      <c r="H2338">
        <f>VLOOKUP(A2338,Taul1!A2:C834,3)</f>
        <v>1</v>
      </c>
      <c r="I2338" t="str">
        <f>VLOOKUP(A2338,Taul1!A2:C834,2)</f>
        <v>Työlliset, 18-64-vuotiaat</v>
      </c>
      <c r="L2338" t="s">
        <v>1663</v>
      </c>
      <c r="M2338" t="str">
        <f t="shared" si="36"/>
        <v>50,34,-1</v>
      </c>
      <c r="O2338">
        <f>VLOOKUP(B2338,Taul1!A2:C834,3)</f>
        <v>0</v>
      </c>
      <c r="P2338" t="str">
        <f>VLOOKUP(B2338,Taul1!A2:C834,2)</f>
        <v>Palo- ja pelastustoiminta investointimenot yhteensä</v>
      </c>
    </row>
    <row r="2339" spans="1:16" ht="18" x14ac:dyDescent="0.3">
      <c r="A2339" s="1" t="s">
        <v>101</v>
      </c>
      <c r="B2339" s="1" t="s">
        <v>309</v>
      </c>
      <c r="C2339" s="1">
        <v>-4.5999999999999999E-2</v>
      </c>
      <c r="D2339" s="1">
        <v>0.42408660550619998</v>
      </c>
      <c r="E2339" s="1" t="s">
        <v>337</v>
      </c>
      <c r="F2339" s="3">
        <v>50</v>
      </c>
      <c r="G2339" s="3">
        <v>35</v>
      </c>
      <c r="H2339">
        <f>VLOOKUP(A2339,Taul1!A2:C834,3)</f>
        <v>1</v>
      </c>
      <c r="I2339" t="str">
        <f>VLOOKUP(A2339,Taul1!A2:C834,2)</f>
        <v>Työlliset, 18-64-vuotiaat</v>
      </c>
      <c r="L2339" t="s">
        <v>1663</v>
      </c>
      <c r="M2339" t="str">
        <f t="shared" si="36"/>
        <v>50,35,-1</v>
      </c>
      <c r="O2339">
        <f>VLOOKUP(B2339,Taul1!A2:C834,3)</f>
        <v>0</v>
      </c>
      <c r="P2339" t="str">
        <f>VLOOKUP(B2339,Taul1!A2:C834,2)</f>
        <v>Lomituspalvelut investointimenot yhteensä</v>
      </c>
    </row>
    <row r="2340" spans="1:16" ht="18" x14ac:dyDescent="0.3">
      <c r="A2340" s="1" t="s">
        <v>101</v>
      </c>
      <c r="B2340" s="1" t="s">
        <v>311</v>
      </c>
      <c r="C2340" s="1">
        <v>-3.7999999999999999E-2</v>
      </c>
      <c r="D2340" s="1">
        <v>0.50412423564539199</v>
      </c>
      <c r="E2340" s="1" t="s">
        <v>337</v>
      </c>
      <c r="F2340" s="3">
        <v>50</v>
      </c>
      <c r="G2340" s="3">
        <v>36</v>
      </c>
      <c r="H2340">
        <f>VLOOKUP(A2340,Taul1!A2:C834,3)</f>
        <v>1</v>
      </c>
      <c r="I2340" t="str">
        <f>VLOOKUP(A2340,Taul1!A2:C834,2)</f>
        <v>Työlliset, 18-64-vuotiaat</v>
      </c>
      <c r="L2340" t="s">
        <v>1663</v>
      </c>
      <c r="M2340" t="str">
        <f t="shared" si="36"/>
        <v>50,36,-1</v>
      </c>
      <c r="O2340">
        <f>VLOOKUP(B2340,Taul1!A2:C834,3)</f>
        <v>0</v>
      </c>
      <c r="P2340" t="str">
        <f>VLOOKUP(B2340,Taul1!A2:C834,2)</f>
        <v>Tila- ja vuokrauspalvelut investointimenot yhteensä</v>
      </c>
    </row>
    <row r="2341" spans="1:16" ht="18" x14ac:dyDescent="0.3">
      <c r="A2341" s="1" t="s">
        <v>101</v>
      </c>
      <c r="B2341" s="1" t="s">
        <v>313</v>
      </c>
      <c r="C2341" s="1">
        <v>5.2999999999999999E-2</v>
      </c>
      <c r="D2341" s="1">
        <v>0.351557740056129</v>
      </c>
      <c r="E2341" s="1" t="s">
        <v>337</v>
      </c>
      <c r="F2341" s="3">
        <v>50</v>
      </c>
      <c r="G2341" s="3">
        <v>37</v>
      </c>
      <c r="H2341">
        <f>VLOOKUP(A2341,Taul1!A2:C834,3)</f>
        <v>1</v>
      </c>
      <c r="I2341" t="str">
        <f>VLOOKUP(A2341,Taul1!A2:C834,2)</f>
        <v>Työlliset, 18-64-vuotiaat</v>
      </c>
      <c r="L2341" t="s">
        <v>1663</v>
      </c>
      <c r="M2341" t="str">
        <f t="shared" si="36"/>
        <v>50,37,0</v>
      </c>
      <c r="O2341">
        <f>VLOOKUP(B2341,Taul1!A2:C834,3)</f>
        <v>0</v>
      </c>
      <c r="P2341" t="str">
        <f>VLOOKUP(B2341,Taul1!A2:C834,2)</f>
        <v>Tukipalvelut investointimenot yhteensä</v>
      </c>
    </row>
    <row r="2342" spans="1:16" ht="18" x14ac:dyDescent="0.3">
      <c r="A2342" s="1" t="s">
        <v>101</v>
      </c>
      <c r="B2342" s="1" t="s">
        <v>315</v>
      </c>
      <c r="C2342" s="1">
        <v>6.0999999999999999E-2</v>
      </c>
      <c r="D2342" s="1">
        <v>0.28249758554472298</v>
      </c>
      <c r="E2342" s="1" t="s">
        <v>337</v>
      </c>
      <c r="F2342" s="3">
        <v>50</v>
      </c>
      <c r="G2342" s="3">
        <v>38</v>
      </c>
      <c r="H2342">
        <f>VLOOKUP(A2342,Taul1!A2:C834,3)</f>
        <v>1</v>
      </c>
      <c r="I2342" t="str">
        <f>VLOOKUP(A2342,Taul1!A2:C834,2)</f>
        <v>Työlliset, 18-64-vuotiaat</v>
      </c>
      <c r="L2342" t="s">
        <v>1663</v>
      </c>
      <c r="M2342" t="str">
        <f t="shared" si="36"/>
        <v>50,38,0</v>
      </c>
      <c r="O2342">
        <f>VLOOKUP(B2342,Taul1!A2:C834,3)</f>
        <v>0</v>
      </c>
      <c r="P2342" t="str">
        <f>VLOOKUP(B2342,Taul1!A2:C834,2)</f>
        <v>Elinkeinoelämän edistäminen investointimenot yhteensä</v>
      </c>
    </row>
    <row r="2343" spans="1:16" ht="18" x14ac:dyDescent="0.3">
      <c r="A2343" s="1" t="s">
        <v>101</v>
      </c>
      <c r="B2343" s="1" t="s">
        <v>317</v>
      </c>
      <c r="C2343" s="1">
        <v>6.8000000000000005E-2</v>
      </c>
      <c r="D2343" s="1">
        <v>0.23162508598310599</v>
      </c>
      <c r="E2343" s="1" t="s">
        <v>337</v>
      </c>
      <c r="F2343" s="3">
        <v>50</v>
      </c>
      <c r="G2343" s="3">
        <v>39</v>
      </c>
      <c r="H2343">
        <f>VLOOKUP(A2343,Taul1!A2:C834,3)</f>
        <v>1</v>
      </c>
      <c r="I2343" t="str">
        <f>VLOOKUP(A2343,Taul1!A2:C834,2)</f>
        <v>Työlliset, 18-64-vuotiaat</v>
      </c>
      <c r="L2343" t="s">
        <v>1663</v>
      </c>
      <c r="M2343" t="str">
        <f t="shared" si="36"/>
        <v>50,39,0</v>
      </c>
      <c r="O2343">
        <f>VLOOKUP(B2343,Taul1!A2:C834,3)</f>
        <v>0</v>
      </c>
      <c r="P2343" t="str">
        <f>VLOOKUP(B2343,Taul1!A2:C834,2)</f>
        <v>Vesihuolto investointimenot yhteensä</v>
      </c>
    </row>
    <row r="2344" spans="1:16" ht="18" x14ac:dyDescent="0.3">
      <c r="A2344" s="1" t="s">
        <v>101</v>
      </c>
      <c r="B2344" s="1" t="s">
        <v>319</v>
      </c>
      <c r="C2344" s="1">
        <v>1.4E-2</v>
      </c>
      <c r="D2344" s="1">
        <v>0.81051017289718597</v>
      </c>
      <c r="E2344" s="1" t="s">
        <v>337</v>
      </c>
      <c r="F2344" s="3">
        <v>50</v>
      </c>
      <c r="G2344" s="3">
        <v>40</v>
      </c>
      <c r="H2344">
        <f>VLOOKUP(A2344,Taul1!A2:C834,3)</f>
        <v>1</v>
      </c>
      <c r="I2344" t="str">
        <f>VLOOKUP(A2344,Taul1!A2:C834,2)</f>
        <v>Työlliset, 18-64-vuotiaat</v>
      </c>
      <c r="L2344" t="s">
        <v>1663</v>
      </c>
      <c r="M2344" t="str">
        <f t="shared" si="36"/>
        <v>50,40,0</v>
      </c>
      <c r="O2344">
        <f>VLOOKUP(B2344,Taul1!A2:C834,3)</f>
        <v>0</v>
      </c>
      <c r="P2344" t="str">
        <f>VLOOKUP(B2344,Taul1!A2:C834,2)</f>
        <v>Energiahuolto investointimenot yhteensä</v>
      </c>
    </row>
    <row r="2345" spans="1:16" ht="18" x14ac:dyDescent="0.3">
      <c r="A2345" s="1" t="s">
        <v>101</v>
      </c>
      <c r="B2345" s="1" t="s">
        <v>321</v>
      </c>
      <c r="C2345" s="1">
        <v>1.6E-2</v>
      </c>
      <c r="D2345" s="1">
        <v>0.78327835705273197</v>
      </c>
      <c r="E2345" s="1" t="s">
        <v>337</v>
      </c>
      <c r="F2345" s="3">
        <v>50</v>
      </c>
      <c r="G2345" s="3">
        <v>41</v>
      </c>
      <c r="H2345">
        <f>VLOOKUP(A2345,Taul1!A2:C834,3)</f>
        <v>1</v>
      </c>
      <c r="I2345" t="str">
        <f>VLOOKUP(A2345,Taul1!A2:C834,2)</f>
        <v>Työlliset, 18-64-vuotiaat</v>
      </c>
      <c r="L2345" t="s">
        <v>1663</v>
      </c>
      <c r="M2345" t="str">
        <f t="shared" si="36"/>
        <v>50,41,0</v>
      </c>
      <c r="O2345">
        <f>VLOOKUP(B2345,Taul1!A2:C834,3)</f>
        <v>0</v>
      </c>
      <c r="P2345" t="str">
        <f>VLOOKUP(B2345,Taul1!A2:C834,2)</f>
        <v>Jätehuolto investointimenot yhteensä</v>
      </c>
    </row>
    <row r="2346" spans="1:16" ht="18" x14ac:dyDescent="0.3">
      <c r="A2346" s="1" t="s">
        <v>101</v>
      </c>
      <c r="B2346" s="1" t="s">
        <v>323</v>
      </c>
      <c r="C2346" s="1">
        <v>-0.33600000000000002</v>
      </c>
      <c r="D2346" s="2">
        <v>1.2606015120653001E-9</v>
      </c>
      <c r="E2346" s="1" t="s">
        <v>337</v>
      </c>
      <c r="F2346" s="3">
        <v>50</v>
      </c>
      <c r="G2346" s="3">
        <v>42</v>
      </c>
      <c r="H2346">
        <f>VLOOKUP(A2346,Taul1!A2:C834,3)</f>
        <v>1</v>
      </c>
      <c r="I2346" t="str">
        <f>VLOOKUP(A2346,Taul1!A2:C834,2)</f>
        <v>Työlliset, 18-64-vuotiaat</v>
      </c>
      <c r="L2346" t="s">
        <v>1663</v>
      </c>
      <c r="M2346" t="str">
        <f t="shared" si="36"/>
        <v>50,42,-4</v>
      </c>
      <c r="O2346">
        <f>VLOOKUP(B2346,Taul1!A2:C834,3)</f>
        <v>0</v>
      </c>
      <c r="P2346" t="str">
        <f>VLOOKUP(B2346,Taul1!A2:C834,2)</f>
        <v>Joukkoliikenne investointimenot yhteensä</v>
      </c>
    </row>
    <row r="2347" spans="1:16" ht="18" x14ac:dyDescent="0.3">
      <c r="A2347" s="1" t="s">
        <v>101</v>
      </c>
      <c r="B2347" s="1" t="s">
        <v>325</v>
      </c>
      <c r="C2347" s="1">
        <v>-8.0000000000000002E-3</v>
      </c>
      <c r="D2347" s="1">
        <v>0.88726417443781302</v>
      </c>
      <c r="E2347" s="1" t="s">
        <v>337</v>
      </c>
      <c r="F2347" s="3">
        <v>50</v>
      </c>
      <c r="G2347" s="3">
        <v>43</v>
      </c>
      <c r="H2347">
        <f>VLOOKUP(A2347,Taul1!A2:C834,3)</f>
        <v>1</v>
      </c>
      <c r="I2347" t="str">
        <f>VLOOKUP(A2347,Taul1!A2:C834,2)</f>
        <v>Työlliset, 18-64-vuotiaat</v>
      </c>
      <c r="L2347" t="s">
        <v>1663</v>
      </c>
      <c r="M2347" t="str">
        <f t="shared" si="36"/>
        <v>50,43,-1</v>
      </c>
      <c r="O2347">
        <f>VLOOKUP(B2347,Taul1!A2:C834,3)</f>
        <v>0</v>
      </c>
      <c r="P2347" t="str">
        <f>VLOOKUP(B2347,Taul1!A2:C834,2)</f>
        <v>Satamatoiminta investointimenot yhteensä</v>
      </c>
    </row>
    <row r="2348" spans="1:16" ht="18" x14ac:dyDescent="0.3">
      <c r="A2348" s="1" t="s">
        <v>101</v>
      </c>
      <c r="B2348" s="1" t="s">
        <v>327</v>
      </c>
      <c r="C2348" s="1">
        <v>9.0999999999999998E-2</v>
      </c>
      <c r="D2348" s="1">
        <v>0.108661021021823</v>
      </c>
      <c r="E2348" s="1" t="s">
        <v>337</v>
      </c>
      <c r="F2348" s="3">
        <v>50</v>
      </c>
      <c r="G2348" s="3">
        <v>44</v>
      </c>
      <c r="H2348">
        <f>VLOOKUP(A2348,Taul1!A2:C834,3)</f>
        <v>1</v>
      </c>
      <c r="I2348" t="str">
        <f>VLOOKUP(A2348,Taul1!A2:C834,2)</f>
        <v>Työlliset, 18-64-vuotiaat</v>
      </c>
      <c r="L2348" t="s">
        <v>1663</v>
      </c>
      <c r="M2348" t="str">
        <f t="shared" si="36"/>
        <v>50,44,0</v>
      </c>
      <c r="O2348">
        <f>VLOOKUP(B2348,Taul1!A2:C834,3)</f>
        <v>0</v>
      </c>
      <c r="P2348" t="str">
        <f>VLOOKUP(B2348,Taul1!A2:C834,2)</f>
        <v>Maa- ja metsätilat investointimenot yhteensä</v>
      </c>
    </row>
    <row r="2349" spans="1:16" ht="18" x14ac:dyDescent="0.3">
      <c r="A2349" s="1" t="s">
        <v>101</v>
      </c>
      <c r="B2349" s="1" t="s">
        <v>329</v>
      </c>
      <c r="C2349" s="1">
        <v>2.8000000000000001E-2</v>
      </c>
      <c r="D2349" s="1">
        <v>0.61862491442591006</v>
      </c>
      <c r="E2349" s="1" t="s">
        <v>337</v>
      </c>
      <c r="F2349" s="3">
        <v>50</v>
      </c>
      <c r="G2349" s="3">
        <v>45</v>
      </c>
      <c r="H2349">
        <f>VLOOKUP(A2349,Taul1!A2:C834,3)</f>
        <v>1</v>
      </c>
      <c r="I2349" t="str">
        <f>VLOOKUP(A2349,Taul1!A2:C834,2)</f>
        <v>Työlliset, 18-64-vuotiaat</v>
      </c>
      <c r="L2349" t="s">
        <v>1663</v>
      </c>
      <c r="M2349" t="str">
        <f t="shared" si="36"/>
        <v>50,45,0</v>
      </c>
      <c r="O2349">
        <f>VLOOKUP(B2349,Taul1!A2:C834,3)</f>
        <v>0</v>
      </c>
      <c r="P2349" t="str">
        <f>VLOOKUP(B2349,Taul1!A2:C834,2)</f>
        <v>Muu toiminta investointimenot yhteensä</v>
      </c>
    </row>
    <row r="2350" spans="1:16" ht="18" x14ac:dyDescent="0.3">
      <c r="A2350" s="1" t="s">
        <v>101</v>
      </c>
      <c r="B2350" s="1" t="s">
        <v>331</v>
      </c>
      <c r="C2350" s="1">
        <v>0.23699999999999999</v>
      </c>
      <c r="D2350" s="1">
        <v>2.57875541440633E-5</v>
      </c>
      <c r="E2350" s="1" t="s">
        <v>337</v>
      </c>
      <c r="F2350" s="3">
        <v>50</v>
      </c>
      <c r="G2350" s="3">
        <v>46</v>
      </c>
      <c r="H2350">
        <f>VLOOKUP(A2350,Taul1!A2:C834,3)</f>
        <v>1</v>
      </c>
      <c r="I2350" t="str">
        <f>VLOOKUP(A2350,Taul1!A2:C834,2)</f>
        <v>Työlliset, 18-64-vuotiaat</v>
      </c>
      <c r="L2350" t="s">
        <v>1663</v>
      </c>
      <c r="M2350" t="str">
        <f t="shared" si="36"/>
        <v>50,46,2</v>
      </c>
      <c r="O2350">
        <f>VLOOKUP(B2350,Taul1!A2:C834,3)</f>
        <v>0</v>
      </c>
      <c r="P2350" t="str">
        <f>VLOOKUP(B2350,Taul1!A2:C834,2)</f>
        <v>Investoinnit yhteensä  investointimenot yhteensä</v>
      </c>
    </row>
    <row r="2351" spans="1:16" ht="18" x14ac:dyDescent="0.3">
      <c r="A2351" s="1" t="s">
        <v>101</v>
      </c>
      <c r="B2351" s="1" t="s">
        <v>117</v>
      </c>
      <c r="C2351" s="1">
        <v>-0.45300000000000001</v>
      </c>
      <c r="D2351" s="1">
        <v>0</v>
      </c>
      <c r="E2351" s="1" t="s">
        <v>337</v>
      </c>
      <c r="F2351" s="3">
        <v>50</v>
      </c>
      <c r="G2351" s="3">
        <v>47</v>
      </c>
      <c r="H2351">
        <f>VLOOKUP(A2351,Taul1!A2:C834,3)</f>
        <v>1</v>
      </c>
      <c r="I2351" t="str">
        <f>VLOOKUP(A2351,Taul1!A2:C834,2)</f>
        <v>Työlliset, 18-64-vuotiaat</v>
      </c>
      <c r="L2351" t="s">
        <v>1663</v>
      </c>
      <c r="M2351" t="str">
        <f t="shared" si="36"/>
        <v>50,47,-5</v>
      </c>
      <c r="O2351">
        <f>VLOOKUP(B2351,Taul1!A2:C834,3)</f>
        <v>0</v>
      </c>
      <c r="P2351" t="str">
        <f>VLOOKUP(B2351,Taul1!A2:C834,2)</f>
        <v>Taloudellinen huoltosuhde</v>
      </c>
    </row>
    <row r="2352" spans="1:16" ht="18" x14ac:dyDescent="0.3">
      <c r="A2352" s="1" t="s">
        <v>103</v>
      </c>
      <c r="B2352" s="1" t="s">
        <v>241</v>
      </c>
      <c r="C2352" s="1">
        <v>8.6999999999999994E-2</v>
      </c>
      <c r="D2352" s="1">
        <v>0.12651287594520599</v>
      </c>
      <c r="E2352" s="1" t="s">
        <v>337</v>
      </c>
      <c r="F2352" s="3">
        <v>51</v>
      </c>
      <c r="G2352" s="3">
        <v>1</v>
      </c>
      <c r="H2352">
        <f>VLOOKUP(A2352,Taul1!A2:C834,3)</f>
        <v>1</v>
      </c>
      <c r="I2352" t="str">
        <f>VLOOKUP(A2352,Taul1!A2:C834,2)</f>
        <v>Asuinkunnassa työssäkäyvät</v>
      </c>
      <c r="L2352" t="s">
        <v>1663</v>
      </c>
      <c r="M2352" t="str">
        <f t="shared" si="36"/>
        <v>51,1,0</v>
      </c>
      <c r="O2352">
        <f>VLOOKUP(B2352,Taul1!A2:C834,3)</f>
        <v>0</v>
      </c>
      <c r="P2352" t="str">
        <f>VLOOKUP(B2352,Taul1!A2:C834,2)</f>
        <v>Yleishallinto investointimenot yhteensä</v>
      </c>
    </row>
    <row r="2353" spans="1:16" ht="18" x14ac:dyDescent="0.3">
      <c r="A2353" s="1" t="s">
        <v>103</v>
      </c>
      <c r="B2353" s="1" t="s">
        <v>243</v>
      </c>
      <c r="C2353" s="1">
        <v>-0.21299999999999999</v>
      </c>
      <c r="D2353" s="1">
        <v>1.5474037317408899E-4</v>
      </c>
      <c r="E2353" s="1" t="s">
        <v>337</v>
      </c>
      <c r="F2353" s="3">
        <v>51</v>
      </c>
      <c r="G2353" s="3">
        <v>2</v>
      </c>
      <c r="H2353">
        <f>VLOOKUP(A2353,Taul1!A2:C834,3)</f>
        <v>1</v>
      </c>
      <c r="I2353" t="str">
        <f>VLOOKUP(A2353,Taul1!A2:C834,2)</f>
        <v>Asuinkunnassa työssäkäyvät</v>
      </c>
      <c r="L2353" t="s">
        <v>1663</v>
      </c>
      <c r="M2353" t="str">
        <f t="shared" si="36"/>
        <v>51,2,-3</v>
      </c>
      <c r="O2353">
        <f>VLOOKUP(B2353,Taul1!A2:C834,3)</f>
        <v>0</v>
      </c>
      <c r="P2353" t="str">
        <f>VLOOKUP(B2353,Taul1!A2:C834,2)</f>
        <v>Lasten ja perheiden palvelut investointimenot yhteensä</v>
      </c>
    </row>
    <row r="2354" spans="1:16" ht="18" x14ac:dyDescent="0.3">
      <c r="A2354" s="1" t="s">
        <v>103</v>
      </c>
      <c r="B2354" s="1" t="s">
        <v>245</v>
      </c>
      <c r="C2354" s="1">
        <v>3.9E-2</v>
      </c>
      <c r="D2354" s="1">
        <v>0.48940278650797098</v>
      </c>
      <c r="E2354" s="1" t="s">
        <v>337</v>
      </c>
      <c r="F2354" s="3">
        <v>51</v>
      </c>
      <c r="G2354" s="3">
        <v>3</v>
      </c>
      <c r="H2354">
        <f>VLOOKUP(A2354,Taul1!A2:C834,3)</f>
        <v>1</v>
      </c>
      <c r="I2354" t="str">
        <f>VLOOKUP(A2354,Taul1!A2:C834,2)</f>
        <v>Asuinkunnassa työssäkäyvät</v>
      </c>
      <c r="L2354" t="s">
        <v>1663</v>
      </c>
      <c r="M2354" t="str">
        <f t="shared" si="36"/>
        <v>51,3,0</v>
      </c>
      <c r="O2354">
        <f>VLOOKUP(B2354,Taul1!A2:C834,3)</f>
        <v>0</v>
      </c>
      <c r="P2354" t="str">
        <f>VLOOKUP(B2354,Taul1!A2:C834,2)</f>
        <v>Ikääntyneiden palvelut investointimenot yhteensä</v>
      </c>
    </row>
    <row r="2355" spans="1:16" ht="18" x14ac:dyDescent="0.3">
      <c r="A2355" s="1" t="s">
        <v>103</v>
      </c>
      <c r="B2355" s="1" t="s">
        <v>247</v>
      </c>
      <c r="C2355" s="1">
        <v>-1.7999999999999999E-2</v>
      </c>
      <c r="D2355" s="1">
        <v>0.75772683498569804</v>
      </c>
      <c r="E2355" s="1" t="s">
        <v>337</v>
      </c>
      <c r="F2355" s="3">
        <v>51</v>
      </c>
      <c r="G2355" s="3">
        <v>4</v>
      </c>
      <c r="H2355">
        <f>VLOOKUP(A2355,Taul1!A2:C834,3)</f>
        <v>1</v>
      </c>
      <c r="I2355" t="str">
        <f>VLOOKUP(A2355,Taul1!A2:C834,2)</f>
        <v>Asuinkunnassa työssäkäyvät</v>
      </c>
      <c r="L2355" t="s">
        <v>1663</v>
      </c>
      <c r="M2355" t="str">
        <f t="shared" si="36"/>
        <v>51,4,-1</v>
      </c>
      <c r="O2355">
        <f>VLOOKUP(B2355,Taul1!A2:C834,3)</f>
        <v>0</v>
      </c>
      <c r="P2355" t="str">
        <f>VLOOKUP(B2355,Taul1!A2:C834,2)</f>
        <v>Vammaisten palvelut investointimenot yhteensä</v>
      </c>
    </row>
    <row r="2356" spans="1:16" ht="18" x14ac:dyDescent="0.3">
      <c r="A2356" s="1" t="s">
        <v>103</v>
      </c>
      <c r="B2356" s="1" t="s">
        <v>249</v>
      </c>
      <c r="C2356" s="1">
        <v>-3.5000000000000003E-2</v>
      </c>
      <c r="D2356" s="1">
        <v>0.53550512212901302</v>
      </c>
      <c r="E2356" s="1" t="s">
        <v>337</v>
      </c>
      <c r="F2356" s="3">
        <v>51</v>
      </c>
      <c r="G2356" s="3">
        <v>5</v>
      </c>
      <c r="H2356">
        <f>VLOOKUP(A2356,Taul1!A2:C834,3)</f>
        <v>1</v>
      </c>
      <c r="I2356" t="str">
        <f>VLOOKUP(A2356,Taul1!A2:C834,2)</f>
        <v>Asuinkunnassa työssäkäyvät</v>
      </c>
      <c r="L2356" t="s">
        <v>1663</v>
      </c>
      <c r="M2356" t="str">
        <f t="shared" si="36"/>
        <v>51,5,-1</v>
      </c>
      <c r="O2356">
        <f>VLOOKUP(B2356,Taul1!A2:C834,3)</f>
        <v>0</v>
      </c>
      <c r="P2356" t="str">
        <f>VLOOKUP(B2356,Taul1!A2:C834,2)</f>
        <v>Kotihoito investointimenot yhteensä</v>
      </c>
    </row>
    <row r="2357" spans="1:16" ht="18" x14ac:dyDescent="0.3">
      <c r="A2357" s="1" t="s">
        <v>103</v>
      </c>
      <c r="B2357" s="1" t="s">
        <v>251</v>
      </c>
      <c r="C2357" s="1">
        <v>1.7000000000000001E-2</v>
      </c>
      <c r="D2357" s="1">
        <v>0.76068415874839501</v>
      </c>
      <c r="E2357" s="1" t="s">
        <v>337</v>
      </c>
      <c r="F2357" s="3">
        <v>51</v>
      </c>
      <c r="G2357" s="3">
        <v>6</v>
      </c>
      <c r="H2357">
        <f>VLOOKUP(A2357,Taul1!A2:C834,3)</f>
        <v>1</v>
      </c>
      <c r="I2357" t="str">
        <f>VLOOKUP(A2357,Taul1!A2:C834,2)</f>
        <v>Asuinkunnassa työssäkäyvät</v>
      </c>
      <c r="L2357" t="s">
        <v>1663</v>
      </c>
      <c r="M2357" t="str">
        <f t="shared" si="36"/>
        <v>51,6,0</v>
      </c>
      <c r="O2357">
        <f>VLOOKUP(B2357,Taul1!A2:C834,3)</f>
        <v>0</v>
      </c>
      <c r="P2357" t="str">
        <f>VLOOKUP(B2357,Taul1!A2:C834,2)</f>
        <v>Työllistymistä tukevat palvelut investointimenot yhteensä</v>
      </c>
    </row>
    <row r="2358" spans="1:16" ht="18" x14ac:dyDescent="0.3">
      <c r="A2358" s="1" t="s">
        <v>103</v>
      </c>
      <c r="B2358" s="1" t="s">
        <v>253</v>
      </c>
      <c r="C2358" s="1">
        <v>-0.17399999999999999</v>
      </c>
      <c r="D2358" s="1">
        <v>2.1549864701055901E-3</v>
      </c>
      <c r="E2358" s="1" t="s">
        <v>337</v>
      </c>
      <c r="F2358" s="3">
        <v>51</v>
      </c>
      <c r="G2358" s="3">
        <v>7</v>
      </c>
      <c r="H2358">
        <f>VLOOKUP(A2358,Taul1!A2:C834,3)</f>
        <v>1</v>
      </c>
      <c r="I2358" t="str">
        <f>VLOOKUP(A2358,Taul1!A2:C834,2)</f>
        <v>Asuinkunnassa työssäkäyvät</v>
      </c>
      <c r="L2358" t="s">
        <v>1663</v>
      </c>
      <c r="M2358" t="str">
        <f t="shared" si="36"/>
        <v>51,7,-2</v>
      </c>
      <c r="O2358">
        <f>VLOOKUP(B2358,Taul1!A2:C834,3)</f>
        <v>0</v>
      </c>
      <c r="P2358" t="str">
        <f>VLOOKUP(B2358,Taul1!A2:C834,2)</f>
        <v>Päihdehuollon erityispalvelut investointimenot yhteensä</v>
      </c>
    </row>
    <row r="2359" spans="1:16" ht="18" x14ac:dyDescent="0.3">
      <c r="A2359" s="1" t="s">
        <v>103</v>
      </c>
      <c r="B2359" s="1" t="s">
        <v>255</v>
      </c>
      <c r="C2359" s="1">
        <v>2.7E-2</v>
      </c>
      <c r="D2359" s="1">
        <v>0.63592353400213797</v>
      </c>
      <c r="E2359" s="1" t="s">
        <v>337</v>
      </c>
      <c r="F2359" s="3">
        <v>51</v>
      </c>
      <c r="G2359" s="3">
        <v>8</v>
      </c>
      <c r="H2359">
        <f>VLOOKUP(A2359,Taul1!A2:C834,3)</f>
        <v>1</v>
      </c>
      <c r="I2359" t="str">
        <f>VLOOKUP(A2359,Taul1!A2:C834,2)</f>
        <v>Asuinkunnassa työssäkäyvät</v>
      </c>
      <c r="L2359" t="s">
        <v>1663</v>
      </c>
      <c r="M2359" t="str">
        <f t="shared" si="36"/>
        <v>51,8,0</v>
      </c>
      <c r="O2359">
        <f>VLOOKUP(B2359,Taul1!A2:C834,3)</f>
        <v>0</v>
      </c>
      <c r="P2359" t="str">
        <f>VLOOKUP(B2359,Taul1!A2:C834,2)</f>
        <v>Perusterveydenhuolto investointimenot yhteensä</v>
      </c>
    </row>
    <row r="2360" spans="1:16" ht="18" x14ac:dyDescent="0.3">
      <c r="A2360" s="1" t="s">
        <v>103</v>
      </c>
      <c r="B2360" s="1" t="s">
        <v>257</v>
      </c>
      <c r="C2360" s="1">
        <v>-0.13100000000000001</v>
      </c>
      <c r="D2360" s="1">
        <v>2.1367934396543602E-2</v>
      </c>
      <c r="E2360" s="1" t="s">
        <v>337</v>
      </c>
      <c r="F2360" s="3">
        <v>51</v>
      </c>
      <c r="G2360" s="3">
        <v>9</v>
      </c>
      <c r="H2360">
        <f>VLOOKUP(A2360,Taul1!A2:C834,3)</f>
        <v>1</v>
      </c>
      <c r="I2360" t="str">
        <f>VLOOKUP(A2360,Taul1!A2:C834,2)</f>
        <v>Asuinkunnassa työssäkäyvät</v>
      </c>
      <c r="L2360" t="s">
        <v>1663</v>
      </c>
      <c r="M2360" t="str">
        <f t="shared" si="36"/>
        <v>51,9,-2</v>
      </c>
      <c r="O2360">
        <f>VLOOKUP(B2360,Taul1!A2:C834,3)</f>
        <v>0</v>
      </c>
      <c r="P2360" t="str">
        <f>VLOOKUP(B2360,Taul1!A2:C834,2)</f>
        <v>Erikoissairaanhoito investointimenot yhteensä</v>
      </c>
    </row>
    <row r="2361" spans="1:16" ht="18" x14ac:dyDescent="0.3">
      <c r="A2361" s="1" t="s">
        <v>103</v>
      </c>
      <c r="B2361" s="1" t="s">
        <v>259</v>
      </c>
      <c r="C2361" s="1">
        <v>1.0999999999999999E-2</v>
      </c>
      <c r="D2361" s="1">
        <v>0.84300214156670905</v>
      </c>
      <c r="E2361" s="1" t="s">
        <v>337</v>
      </c>
      <c r="F2361" s="3">
        <v>51</v>
      </c>
      <c r="G2361" s="3">
        <v>10</v>
      </c>
      <c r="H2361">
        <f>VLOOKUP(A2361,Taul1!A2:C834,3)</f>
        <v>1</v>
      </c>
      <c r="I2361" t="str">
        <f>VLOOKUP(A2361,Taul1!A2:C834,2)</f>
        <v>Asuinkunnassa työssäkäyvät</v>
      </c>
      <c r="L2361" t="s">
        <v>1663</v>
      </c>
      <c r="M2361" t="str">
        <f t="shared" si="36"/>
        <v>51,10,0</v>
      </c>
      <c r="O2361">
        <f>VLOOKUP(B2361,Taul1!A2:C834,3)</f>
        <v>0</v>
      </c>
      <c r="P2361" t="str">
        <f>VLOOKUP(B2361,Taul1!A2:C834,2)</f>
        <v>Ympäristöterveydenhuolto investointimenot yhteensä</v>
      </c>
    </row>
    <row r="2362" spans="1:16" ht="18" x14ac:dyDescent="0.3">
      <c r="A2362" s="1" t="s">
        <v>103</v>
      </c>
      <c r="B2362" s="1" t="s">
        <v>261</v>
      </c>
      <c r="C2362" s="1">
        <v>-9.4E-2</v>
      </c>
      <c r="D2362" s="1">
        <v>9.8578422385850406E-2</v>
      </c>
      <c r="E2362" s="1" t="s">
        <v>337</v>
      </c>
      <c r="F2362" s="3">
        <v>51</v>
      </c>
      <c r="G2362" s="3">
        <v>11</v>
      </c>
      <c r="H2362">
        <f>VLOOKUP(A2362,Taul1!A2:C834,3)</f>
        <v>1</v>
      </c>
      <c r="I2362" t="str">
        <f>VLOOKUP(A2362,Taul1!A2:C834,2)</f>
        <v>Asuinkunnassa työssäkäyvät</v>
      </c>
      <c r="L2362" t="s">
        <v>1663</v>
      </c>
      <c r="M2362" t="str">
        <f t="shared" si="36"/>
        <v>51,11,-1</v>
      </c>
      <c r="O2362">
        <f>VLOOKUP(B2362,Taul1!A2:C834,3)</f>
        <v>0</v>
      </c>
      <c r="P2362" t="str">
        <f>VLOOKUP(B2362,Taul1!A2:C834,2)</f>
        <v>Muu sosiaali- ja terveystoiminta investointimenot yhteensä</v>
      </c>
    </row>
    <row r="2363" spans="1:16" ht="18" x14ac:dyDescent="0.3">
      <c r="A2363" s="1" t="s">
        <v>103</v>
      </c>
      <c r="B2363" s="1" t="s">
        <v>263</v>
      </c>
      <c r="C2363" s="1">
        <v>0.10299999999999999</v>
      </c>
      <c r="D2363" s="1">
        <v>6.9290726726599305E-2</v>
      </c>
      <c r="E2363" s="1" t="s">
        <v>337</v>
      </c>
      <c r="F2363" s="3">
        <v>51</v>
      </c>
      <c r="G2363" s="3">
        <v>12</v>
      </c>
      <c r="H2363">
        <f>VLOOKUP(A2363,Taul1!A2:C834,3)</f>
        <v>1</v>
      </c>
      <c r="I2363" t="str">
        <f>VLOOKUP(A2363,Taul1!A2:C834,2)</f>
        <v>Asuinkunnassa työssäkäyvät</v>
      </c>
      <c r="L2363" t="s">
        <v>1663</v>
      </c>
      <c r="M2363" t="str">
        <f t="shared" si="36"/>
        <v>51,12,1</v>
      </c>
      <c r="O2363">
        <f>VLOOKUP(B2363,Taul1!A2:C834,3)</f>
        <v>0</v>
      </c>
      <c r="P2363" t="str">
        <f>VLOOKUP(B2363,Taul1!A2:C834,2)</f>
        <v>Sosiaali- ja terveystoiminta yhteensä investointimenot yhteensä</v>
      </c>
    </row>
    <row r="2364" spans="1:16" ht="18" x14ac:dyDescent="0.3">
      <c r="A2364" s="1" t="s">
        <v>103</v>
      </c>
      <c r="B2364" s="1" t="s">
        <v>265</v>
      </c>
      <c r="C2364" s="1">
        <v>0.15</v>
      </c>
      <c r="D2364" s="1">
        <v>8.1466739295630308E-3</v>
      </c>
      <c r="E2364" s="1" t="s">
        <v>337</v>
      </c>
      <c r="F2364" s="3">
        <v>51</v>
      </c>
      <c r="G2364" s="3">
        <v>13</v>
      </c>
      <c r="H2364">
        <f>VLOOKUP(A2364,Taul1!A2:C834,3)</f>
        <v>1</v>
      </c>
      <c r="I2364" t="str">
        <f>VLOOKUP(A2364,Taul1!A2:C834,2)</f>
        <v>Asuinkunnassa työssäkäyvät</v>
      </c>
      <c r="L2364" t="s">
        <v>1663</v>
      </c>
      <c r="M2364" t="str">
        <f t="shared" si="36"/>
        <v>51,13,1</v>
      </c>
      <c r="O2364">
        <f>VLOOKUP(B2364,Taul1!A2:C834,3)</f>
        <v>0</v>
      </c>
      <c r="P2364" t="str">
        <f>VLOOKUP(B2364,Taul1!A2:C834,2)</f>
        <v>Varhaiskasvatus investointimenot yhteensä</v>
      </c>
    </row>
    <row r="2365" spans="1:16" ht="18" x14ac:dyDescent="0.3">
      <c r="A2365" s="1" t="s">
        <v>103</v>
      </c>
      <c r="B2365" s="1" t="s">
        <v>267</v>
      </c>
      <c r="C2365" s="1">
        <v>3.6999999999999998E-2</v>
      </c>
      <c r="D2365" s="1">
        <v>0.51512508975018301</v>
      </c>
      <c r="E2365" s="1" t="s">
        <v>337</v>
      </c>
      <c r="F2365" s="3">
        <v>51</v>
      </c>
      <c r="G2365" s="3">
        <v>14</v>
      </c>
      <c r="H2365">
        <f>VLOOKUP(A2365,Taul1!A2:C834,3)</f>
        <v>1</v>
      </c>
      <c r="I2365" t="str">
        <f>VLOOKUP(A2365,Taul1!A2:C834,2)</f>
        <v>Asuinkunnassa työssäkäyvät</v>
      </c>
      <c r="L2365" t="s">
        <v>1663</v>
      </c>
      <c r="M2365" t="str">
        <f t="shared" si="36"/>
        <v>51,14,0</v>
      </c>
      <c r="O2365">
        <f>VLOOKUP(B2365,Taul1!A2:C834,3)</f>
        <v>0</v>
      </c>
      <c r="P2365" t="str">
        <f>VLOOKUP(B2365,Taul1!A2:C834,2)</f>
        <v>Esiopetus investointimenot yhteensä</v>
      </c>
    </row>
    <row r="2366" spans="1:16" ht="18" x14ac:dyDescent="0.3">
      <c r="A2366" s="1" t="s">
        <v>103</v>
      </c>
      <c r="B2366" s="1" t="s">
        <v>269</v>
      </c>
      <c r="C2366" s="1">
        <v>0.06</v>
      </c>
      <c r="D2366" s="1">
        <v>0.289887685605413</v>
      </c>
      <c r="E2366" s="1" t="s">
        <v>337</v>
      </c>
      <c r="F2366" s="3">
        <v>51</v>
      </c>
      <c r="G2366" s="3">
        <v>15</v>
      </c>
      <c r="H2366">
        <f>VLOOKUP(A2366,Taul1!A2:C834,3)</f>
        <v>1</v>
      </c>
      <c r="I2366" t="str">
        <f>VLOOKUP(A2366,Taul1!A2:C834,2)</f>
        <v>Asuinkunnassa työssäkäyvät</v>
      </c>
      <c r="L2366" t="s">
        <v>1663</v>
      </c>
      <c r="M2366" t="str">
        <f t="shared" si="36"/>
        <v>51,15,0</v>
      </c>
      <c r="O2366">
        <f>VLOOKUP(B2366,Taul1!A2:C834,3)</f>
        <v>0</v>
      </c>
      <c r="P2366" t="str">
        <f>VLOOKUP(B2366,Taul1!A2:C834,2)</f>
        <v>Perusopetus investointimenot yhteensä</v>
      </c>
    </row>
    <row r="2367" spans="1:16" ht="18" x14ac:dyDescent="0.3">
      <c r="A2367" s="1" t="s">
        <v>103</v>
      </c>
      <c r="B2367" s="1" t="s">
        <v>271</v>
      </c>
      <c r="C2367" s="1">
        <v>5.5E-2</v>
      </c>
      <c r="D2367" s="1">
        <v>0.33294761944903201</v>
      </c>
      <c r="E2367" s="1" t="s">
        <v>337</v>
      </c>
      <c r="F2367" s="3">
        <v>51</v>
      </c>
      <c r="G2367" s="3">
        <v>16</v>
      </c>
      <c r="H2367">
        <f>VLOOKUP(A2367,Taul1!A2:C834,3)</f>
        <v>1</v>
      </c>
      <c r="I2367" t="str">
        <f>VLOOKUP(A2367,Taul1!A2:C834,2)</f>
        <v>Asuinkunnassa työssäkäyvät</v>
      </c>
      <c r="L2367" t="s">
        <v>1663</v>
      </c>
      <c r="M2367" t="str">
        <f t="shared" si="36"/>
        <v>51,16,0</v>
      </c>
      <c r="O2367">
        <f>VLOOKUP(B2367,Taul1!A2:C834,3)</f>
        <v>0</v>
      </c>
      <c r="P2367" t="str">
        <f>VLOOKUP(B2367,Taul1!A2:C834,2)</f>
        <v>Lukiokoulutus investointimenot yhteensä</v>
      </c>
    </row>
    <row r="2368" spans="1:16" ht="18" x14ac:dyDescent="0.3">
      <c r="A2368" s="1" t="s">
        <v>103</v>
      </c>
      <c r="B2368" s="1" t="s">
        <v>273</v>
      </c>
      <c r="C2368" s="1">
        <v>-0.11799999999999999</v>
      </c>
      <c r="D2368" s="1">
        <v>3.8060515278046603E-2</v>
      </c>
      <c r="E2368" s="1" t="s">
        <v>337</v>
      </c>
      <c r="F2368" s="3">
        <v>51</v>
      </c>
      <c r="G2368" s="3">
        <v>17</v>
      </c>
      <c r="H2368">
        <f>VLOOKUP(A2368,Taul1!A2:C834,3)</f>
        <v>1</v>
      </c>
      <c r="I2368" t="str">
        <f>VLOOKUP(A2368,Taul1!A2:C834,2)</f>
        <v>Asuinkunnassa työssäkäyvät</v>
      </c>
      <c r="L2368" t="s">
        <v>1663</v>
      </c>
      <c r="M2368" t="str">
        <f t="shared" si="36"/>
        <v>51,17,-2</v>
      </c>
      <c r="O2368">
        <f>VLOOKUP(B2368,Taul1!A2:C834,3)</f>
        <v>0</v>
      </c>
      <c r="P2368" t="str">
        <f>VLOOKUP(B2368,Taul1!A2:C834,2)</f>
        <v>Ammatillinen koulutus investointimenot yhteensä</v>
      </c>
    </row>
    <row r="2369" spans="1:16" ht="18" x14ac:dyDescent="0.3">
      <c r="A2369" s="1" t="s">
        <v>103</v>
      </c>
      <c r="B2369" s="1" t="s">
        <v>275</v>
      </c>
      <c r="C2369" s="1">
        <v>-0.112</v>
      </c>
      <c r="D2369" s="1">
        <v>4.8423920014867797E-2</v>
      </c>
      <c r="E2369" s="1" t="s">
        <v>337</v>
      </c>
      <c r="F2369" s="3">
        <v>51</v>
      </c>
      <c r="G2369" s="3">
        <v>18</v>
      </c>
      <c r="H2369">
        <f>VLOOKUP(A2369,Taul1!A2:C834,3)</f>
        <v>1</v>
      </c>
      <c r="I2369" t="str">
        <f>VLOOKUP(A2369,Taul1!A2:C834,2)</f>
        <v>Asuinkunnassa työssäkäyvät</v>
      </c>
      <c r="L2369" t="s">
        <v>1663</v>
      </c>
      <c r="M2369" t="str">
        <f t="shared" si="36"/>
        <v>51,18,-2</v>
      </c>
      <c r="O2369">
        <f>VLOOKUP(B2369,Taul1!A2:C834,3)</f>
        <v>0</v>
      </c>
      <c r="P2369" t="str">
        <f>VLOOKUP(B2369,Taul1!A2:C834,2)</f>
        <v>Kansalaisopistojen vapaa sivistystyö investointimenot yhteensä</v>
      </c>
    </row>
    <row r="2370" spans="1:16" ht="18" x14ac:dyDescent="0.3">
      <c r="A2370" s="1" t="s">
        <v>103</v>
      </c>
      <c r="B2370" s="1" t="s">
        <v>277</v>
      </c>
      <c r="C2370" s="1">
        <v>-6.9000000000000006E-2</v>
      </c>
      <c r="D2370" s="1">
        <v>0.2251510324421</v>
      </c>
      <c r="E2370" s="1" t="s">
        <v>337</v>
      </c>
      <c r="F2370" s="3">
        <v>51</v>
      </c>
      <c r="G2370" s="3">
        <v>19</v>
      </c>
      <c r="H2370">
        <f>VLOOKUP(A2370,Taul1!A2:C834,3)</f>
        <v>1</v>
      </c>
      <c r="I2370" t="str">
        <f>VLOOKUP(A2370,Taul1!A2:C834,2)</f>
        <v>Asuinkunnassa työssäkäyvät</v>
      </c>
      <c r="L2370" t="s">
        <v>1663</v>
      </c>
      <c r="M2370" t="str">
        <f t="shared" si="36"/>
        <v>51,19,-1</v>
      </c>
      <c r="O2370">
        <f>VLOOKUP(B2370,Taul1!A2:C834,3)</f>
        <v>0</v>
      </c>
      <c r="P2370" t="str">
        <f>VLOOKUP(B2370,Taul1!A2:C834,2)</f>
        <v>Taiteen perusopetus investointimenot yhteensä</v>
      </c>
    </row>
    <row r="2371" spans="1:16" ht="18" x14ac:dyDescent="0.3">
      <c r="A2371" s="1" t="s">
        <v>103</v>
      </c>
      <c r="B2371" s="1" t="s">
        <v>279</v>
      </c>
      <c r="C2371" s="1">
        <v>-4.1000000000000002E-2</v>
      </c>
      <c r="D2371" s="1">
        <v>0.47543055226404402</v>
      </c>
      <c r="E2371" s="1" t="s">
        <v>337</v>
      </c>
      <c r="F2371" s="3">
        <v>51</v>
      </c>
      <c r="G2371" s="3">
        <v>20</v>
      </c>
      <c r="H2371">
        <f>VLOOKUP(A2371,Taul1!A2:C834,3)</f>
        <v>1</v>
      </c>
      <c r="I2371" t="str">
        <f>VLOOKUP(A2371,Taul1!A2:C834,2)</f>
        <v>Asuinkunnassa työssäkäyvät</v>
      </c>
      <c r="L2371" t="s">
        <v>1663</v>
      </c>
      <c r="M2371" t="str">
        <f t="shared" ref="M2371:M2434" si="37">F2371&amp;L2371&amp;G2371&amp;L2371&amp;INT(C2371*10)</f>
        <v>51,20,-1</v>
      </c>
      <c r="O2371">
        <f>VLOOKUP(B2371,Taul1!A2:C834,3)</f>
        <v>0</v>
      </c>
      <c r="P2371" t="str">
        <f>VLOOKUP(B2371,Taul1!A2:C834,2)</f>
        <v>Muu opetustoiminta investointimenot yhteensä</v>
      </c>
    </row>
    <row r="2372" spans="1:16" ht="18" x14ac:dyDescent="0.3">
      <c r="A2372" s="1" t="s">
        <v>103</v>
      </c>
      <c r="B2372" s="1" t="s">
        <v>281</v>
      </c>
      <c r="C2372" s="1">
        <v>0.10199999999999999</v>
      </c>
      <c r="D2372" s="1">
        <v>7.3178628533471402E-2</v>
      </c>
      <c r="E2372" s="1" t="s">
        <v>337</v>
      </c>
      <c r="F2372" s="3">
        <v>51</v>
      </c>
      <c r="G2372" s="3">
        <v>21</v>
      </c>
      <c r="H2372">
        <f>VLOOKUP(A2372,Taul1!A2:C834,3)</f>
        <v>1</v>
      </c>
      <c r="I2372" t="str">
        <f>VLOOKUP(A2372,Taul1!A2:C834,2)</f>
        <v>Asuinkunnassa työssäkäyvät</v>
      </c>
      <c r="L2372" t="s">
        <v>1663</v>
      </c>
      <c r="M2372" t="str">
        <f t="shared" si="37"/>
        <v>51,21,1</v>
      </c>
      <c r="O2372">
        <f>VLOOKUP(B2372,Taul1!A2:C834,3)</f>
        <v>0</v>
      </c>
      <c r="P2372" t="str">
        <f>VLOOKUP(B2372,Taul1!A2:C834,2)</f>
        <v>Kirjastotoiminta investointimenot yhteensä</v>
      </c>
    </row>
    <row r="2373" spans="1:16" ht="18" x14ac:dyDescent="0.3">
      <c r="A2373" s="1" t="s">
        <v>103</v>
      </c>
      <c r="B2373" s="1" t="s">
        <v>283</v>
      </c>
      <c r="C2373" s="1">
        <v>8.4000000000000005E-2</v>
      </c>
      <c r="D2373" s="1">
        <v>0.13805658008463201</v>
      </c>
      <c r="E2373" s="1" t="s">
        <v>337</v>
      </c>
      <c r="F2373" s="3">
        <v>51</v>
      </c>
      <c r="G2373" s="3">
        <v>22</v>
      </c>
      <c r="H2373">
        <f>VLOOKUP(A2373,Taul1!A2:C834,3)</f>
        <v>1</v>
      </c>
      <c r="I2373" t="str">
        <f>VLOOKUP(A2373,Taul1!A2:C834,2)</f>
        <v>Asuinkunnassa työssäkäyvät</v>
      </c>
      <c r="L2373" t="s">
        <v>1663</v>
      </c>
      <c r="M2373" t="str">
        <f t="shared" si="37"/>
        <v>51,22,0</v>
      </c>
      <c r="O2373">
        <f>VLOOKUP(B2373,Taul1!A2:C834,3)</f>
        <v>0</v>
      </c>
      <c r="P2373" t="str">
        <f>VLOOKUP(B2373,Taul1!A2:C834,2)</f>
        <v>Liikunta ja ulkoilu investointimenot yhteensä</v>
      </c>
    </row>
    <row r="2374" spans="1:16" ht="18" x14ac:dyDescent="0.3">
      <c r="A2374" s="1" t="s">
        <v>103</v>
      </c>
      <c r="B2374" s="1" t="s">
        <v>285</v>
      </c>
      <c r="C2374" s="1">
        <v>-0.02</v>
      </c>
      <c r="D2374" s="1">
        <v>0.73222483200125998</v>
      </c>
      <c r="E2374" s="1" t="s">
        <v>337</v>
      </c>
      <c r="F2374" s="3">
        <v>51</v>
      </c>
      <c r="G2374" s="3">
        <v>23</v>
      </c>
      <c r="H2374">
        <f>VLOOKUP(A2374,Taul1!A2:C834,3)</f>
        <v>1</v>
      </c>
      <c r="I2374" t="str">
        <f>VLOOKUP(A2374,Taul1!A2:C834,2)</f>
        <v>Asuinkunnassa työssäkäyvät</v>
      </c>
      <c r="L2374" t="s">
        <v>1663</v>
      </c>
      <c r="M2374" t="str">
        <f t="shared" si="37"/>
        <v>51,23,-1</v>
      </c>
      <c r="O2374">
        <f>VLOOKUP(B2374,Taul1!A2:C834,3)</f>
        <v>0</v>
      </c>
      <c r="P2374" t="str">
        <f>VLOOKUP(B2374,Taul1!A2:C834,2)</f>
        <v>Nuorisotoiminta investointimenot yhteensä</v>
      </c>
    </row>
    <row r="2375" spans="1:16" ht="18" x14ac:dyDescent="0.3">
      <c r="A2375" s="1" t="s">
        <v>103</v>
      </c>
      <c r="B2375" s="1" t="s">
        <v>287</v>
      </c>
      <c r="C2375" s="1">
        <v>-0.18</v>
      </c>
      <c r="D2375" s="1">
        <v>1.4813378063252001E-3</v>
      </c>
      <c r="E2375" s="1" t="s">
        <v>337</v>
      </c>
      <c r="F2375" s="3">
        <v>51</v>
      </c>
      <c r="G2375" s="3">
        <v>24</v>
      </c>
      <c r="H2375">
        <f>VLOOKUP(A2375,Taul1!A2:C834,3)</f>
        <v>1</v>
      </c>
      <c r="I2375" t="str">
        <f>VLOOKUP(A2375,Taul1!A2:C834,2)</f>
        <v>Asuinkunnassa työssäkäyvät</v>
      </c>
      <c r="L2375" t="s">
        <v>1663</v>
      </c>
      <c r="M2375" t="str">
        <f t="shared" si="37"/>
        <v>51,24,-2</v>
      </c>
      <c r="O2375">
        <f>VLOOKUP(B2375,Taul1!A2:C834,3)</f>
        <v>0</v>
      </c>
      <c r="P2375" t="str">
        <f>VLOOKUP(B2375,Taul1!A2:C834,2)</f>
        <v>Museo- ja näyttelytoiminta investointimenot yhteensä</v>
      </c>
    </row>
    <row r="2376" spans="1:16" ht="18" x14ac:dyDescent="0.3">
      <c r="A2376" s="1" t="s">
        <v>103</v>
      </c>
      <c r="B2376" s="1" t="s">
        <v>289</v>
      </c>
      <c r="C2376" s="1">
        <v>-0.13700000000000001</v>
      </c>
      <c r="D2376" s="1">
        <v>1.6037610616818399E-2</v>
      </c>
      <c r="E2376" s="1" t="s">
        <v>337</v>
      </c>
      <c r="F2376" s="3">
        <v>51</v>
      </c>
      <c r="G2376" s="3">
        <v>25</v>
      </c>
      <c r="H2376">
        <f>VLOOKUP(A2376,Taul1!A2:C834,3)</f>
        <v>1</v>
      </c>
      <c r="I2376" t="str">
        <f>VLOOKUP(A2376,Taul1!A2:C834,2)</f>
        <v>Asuinkunnassa työssäkäyvät</v>
      </c>
      <c r="L2376" t="s">
        <v>1663</v>
      </c>
      <c r="M2376" t="str">
        <f t="shared" si="37"/>
        <v>51,25,-2</v>
      </c>
      <c r="O2376">
        <f>VLOOKUP(B2376,Taul1!A2:C834,3)</f>
        <v>0</v>
      </c>
      <c r="P2376" t="str">
        <f>VLOOKUP(B2376,Taul1!A2:C834,2)</f>
        <v>Teatteri-, tanssi- ja sirkustoiminta investointimenot yhteensä</v>
      </c>
    </row>
    <row r="2377" spans="1:16" ht="18" x14ac:dyDescent="0.3">
      <c r="A2377" s="1" t="s">
        <v>103</v>
      </c>
      <c r="B2377" s="1" t="s">
        <v>291</v>
      </c>
      <c r="C2377" s="1">
        <v>-0.16700000000000001</v>
      </c>
      <c r="D2377" s="1">
        <v>3.1967765709256502E-3</v>
      </c>
      <c r="E2377" s="1" t="s">
        <v>337</v>
      </c>
      <c r="F2377" s="3">
        <v>51</v>
      </c>
      <c r="G2377" s="3">
        <v>26</v>
      </c>
      <c r="H2377">
        <f>VLOOKUP(A2377,Taul1!A2:C834,3)</f>
        <v>1</v>
      </c>
      <c r="I2377" t="str">
        <f>VLOOKUP(A2377,Taul1!A2:C834,2)</f>
        <v>Asuinkunnassa työssäkäyvät</v>
      </c>
      <c r="L2377" t="s">
        <v>1663</v>
      </c>
      <c r="M2377" t="str">
        <f t="shared" si="37"/>
        <v>51,26,-2</v>
      </c>
      <c r="O2377">
        <f>VLOOKUP(B2377,Taul1!A2:C834,3)</f>
        <v>0</v>
      </c>
      <c r="P2377" t="str">
        <f>VLOOKUP(B2377,Taul1!A2:C834,2)</f>
        <v>Musiikkitoiminta investointimenot yhteensä</v>
      </c>
    </row>
    <row r="2378" spans="1:16" ht="18" x14ac:dyDescent="0.3">
      <c r="A2378" s="1" t="s">
        <v>103</v>
      </c>
      <c r="B2378" s="1" t="s">
        <v>293</v>
      </c>
      <c r="C2378" s="1">
        <v>-2.5999999999999999E-2</v>
      </c>
      <c r="D2378" s="1">
        <v>0.64760383617339901</v>
      </c>
      <c r="E2378" s="1" t="s">
        <v>337</v>
      </c>
      <c r="F2378" s="3">
        <v>51</v>
      </c>
      <c r="G2378" s="3">
        <v>27</v>
      </c>
      <c r="H2378">
        <f>VLOOKUP(A2378,Taul1!A2:C834,3)</f>
        <v>1</v>
      </c>
      <c r="I2378" t="str">
        <f>VLOOKUP(A2378,Taul1!A2:C834,2)</f>
        <v>Asuinkunnassa työssäkäyvät</v>
      </c>
      <c r="L2378" t="s">
        <v>1663</v>
      </c>
      <c r="M2378" t="str">
        <f t="shared" si="37"/>
        <v>51,27,-1</v>
      </c>
      <c r="O2378">
        <f>VLOOKUP(B2378,Taul1!A2:C834,3)</f>
        <v>0</v>
      </c>
      <c r="P2378" t="str">
        <f>VLOOKUP(B2378,Taul1!A2:C834,2)</f>
        <v>Muu kulttuuritoiminta investointimenot yhteensä</v>
      </c>
    </row>
    <row r="2379" spans="1:16" ht="18" x14ac:dyDescent="0.3">
      <c r="A2379" s="1" t="s">
        <v>103</v>
      </c>
      <c r="B2379" s="1" t="s">
        <v>295</v>
      </c>
      <c r="C2379" s="1">
        <v>8.7999999999999995E-2</v>
      </c>
      <c r="D2379" s="1">
        <v>0.120017491292176</v>
      </c>
      <c r="E2379" s="1" t="s">
        <v>337</v>
      </c>
      <c r="F2379" s="3">
        <v>51</v>
      </c>
      <c r="G2379" s="3">
        <v>28</v>
      </c>
      <c r="H2379">
        <f>VLOOKUP(A2379,Taul1!A2:C834,3)</f>
        <v>1</v>
      </c>
      <c r="I2379" t="str">
        <f>VLOOKUP(A2379,Taul1!A2:C834,2)</f>
        <v>Asuinkunnassa työssäkäyvät</v>
      </c>
      <c r="L2379" t="s">
        <v>1663</v>
      </c>
      <c r="M2379" t="str">
        <f t="shared" si="37"/>
        <v>51,28,0</v>
      </c>
      <c r="O2379">
        <f>VLOOKUP(B2379,Taul1!A2:C834,3)</f>
        <v>0</v>
      </c>
      <c r="P2379" t="str">
        <f>VLOOKUP(B2379,Taul1!A2:C834,2)</f>
        <v>Opetus- ja kulttuuritoiminta yhteensä investointimenot yhteensä</v>
      </c>
    </row>
    <row r="2380" spans="1:16" ht="18" x14ac:dyDescent="0.3">
      <c r="A2380" s="1" t="s">
        <v>103</v>
      </c>
      <c r="B2380" s="1" t="s">
        <v>297</v>
      </c>
      <c r="C2380" s="1">
        <v>-3.3000000000000002E-2</v>
      </c>
      <c r="D2380" s="1">
        <v>0.55728338525088905</v>
      </c>
      <c r="E2380" s="1" t="s">
        <v>337</v>
      </c>
      <c r="F2380" s="3">
        <v>51</v>
      </c>
      <c r="G2380" s="3">
        <v>29</v>
      </c>
      <c r="H2380">
        <f>VLOOKUP(A2380,Taul1!A2:C834,3)</f>
        <v>1</v>
      </c>
      <c r="I2380" t="str">
        <f>VLOOKUP(A2380,Taul1!A2:C834,2)</f>
        <v>Asuinkunnassa työssäkäyvät</v>
      </c>
      <c r="L2380" t="s">
        <v>1663</v>
      </c>
      <c r="M2380" t="str">
        <f t="shared" si="37"/>
        <v>51,29,-1</v>
      </c>
      <c r="O2380">
        <f>VLOOKUP(B2380,Taul1!A2:C834,3)</f>
        <v>0</v>
      </c>
      <c r="P2380" t="str">
        <f>VLOOKUP(B2380,Taul1!A2:C834,2)</f>
        <v>Yhdyskuntasuunnittelu investointimenot yhteensä</v>
      </c>
    </row>
    <row r="2381" spans="1:16" ht="18" x14ac:dyDescent="0.3">
      <c r="A2381" s="1" t="s">
        <v>103</v>
      </c>
      <c r="B2381" s="1" t="s">
        <v>299</v>
      </c>
      <c r="C2381" s="1">
        <v>-0.156</v>
      </c>
      <c r="D2381" s="1">
        <v>5.8284011103174596E-3</v>
      </c>
      <c r="E2381" s="1" t="s">
        <v>337</v>
      </c>
      <c r="F2381" s="3">
        <v>51</v>
      </c>
      <c r="G2381" s="3">
        <v>30</v>
      </c>
      <c r="H2381">
        <f>VLOOKUP(A2381,Taul1!A2:C834,3)</f>
        <v>1</v>
      </c>
      <c r="I2381" t="str">
        <f>VLOOKUP(A2381,Taul1!A2:C834,2)</f>
        <v>Asuinkunnassa työssäkäyvät</v>
      </c>
      <c r="L2381" t="s">
        <v>1663</v>
      </c>
      <c r="M2381" t="str">
        <f t="shared" si="37"/>
        <v>51,30,-2</v>
      </c>
      <c r="O2381">
        <f>VLOOKUP(B2381,Taul1!A2:C834,3)</f>
        <v>0</v>
      </c>
      <c r="P2381" t="str">
        <f>VLOOKUP(B2381,Taul1!A2:C834,2)</f>
        <v>Rakennusvalvonta investointimenot yhteensä</v>
      </c>
    </row>
    <row r="2382" spans="1:16" ht="18" x14ac:dyDescent="0.3">
      <c r="A2382" s="1" t="s">
        <v>103</v>
      </c>
      <c r="B2382" s="1" t="s">
        <v>301</v>
      </c>
      <c r="C2382" s="1">
        <v>-0.125</v>
      </c>
      <c r="D2382" s="1">
        <v>2.81710189992825E-2</v>
      </c>
      <c r="E2382" s="1" t="s">
        <v>337</v>
      </c>
      <c r="F2382" s="3">
        <v>51</v>
      </c>
      <c r="G2382" s="3">
        <v>31</v>
      </c>
      <c r="H2382">
        <f>VLOOKUP(A2382,Taul1!A2:C834,3)</f>
        <v>1</v>
      </c>
      <c r="I2382" t="str">
        <f>VLOOKUP(A2382,Taul1!A2:C834,2)</f>
        <v>Asuinkunnassa työssäkäyvät</v>
      </c>
      <c r="L2382" t="s">
        <v>1663</v>
      </c>
      <c r="M2382" t="str">
        <f t="shared" si="37"/>
        <v>51,31,-2</v>
      </c>
      <c r="O2382">
        <f>VLOOKUP(B2382,Taul1!A2:C834,3)</f>
        <v>0</v>
      </c>
      <c r="P2382" t="str">
        <f>VLOOKUP(B2382,Taul1!A2:C834,2)</f>
        <v>Ympäristön huolto investointimenot yhteensä</v>
      </c>
    </row>
    <row r="2383" spans="1:16" ht="18" x14ac:dyDescent="0.3">
      <c r="A2383" s="1" t="s">
        <v>103</v>
      </c>
      <c r="B2383" s="1" t="s">
        <v>303</v>
      </c>
      <c r="C2383" s="1">
        <v>-1.9E-2</v>
      </c>
      <c r="D2383" s="1">
        <v>0.73273935677820101</v>
      </c>
      <c r="E2383" s="1" t="s">
        <v>337</v>
      </c>
      <c r="F2383" s="3">
        <v>51</v>
      </c>
      <c r="G2383" s="3">
        <v>32</v>
      </c>
      <c r="H2383">
        <f>VLOOKUP(A2383,Taul1!A2:C834,3)</f>
        <v>1</v>
      </c>
      <c r="I2383" t="str">
        <f>VLOOKUP(A2383,Taul1!A2:C834,2)</f>
        <v>Asuinkunnassa työssäkäyvät</v>
      </c>
      <c r="L2383" t="s">
        <v>1663</v>
      </c>
      <c r="M2383" t="str">
        <f t="shared" si="37"/>
        <v>51,32,-1</v>
      </c>
      <c r="O2383">
        <f>VLOOKUP(B2383,Taul1!A2:C834,3)</f>
        <v>0</v>
      </c>
      <c r="P2383" t="str">
        <f>VLOOKUP(B2383,Taul1!A2:C834,2)</f>
        <v>Liikenneväylät investointimenot yhteensä</v>
      </c>
    </row>
    <row r="2384" spans="1:16" ht="18" x14ac:dyDescent="0.3">
      <c r="A2384" s="1" t="s">
        <v>103</v>
      </c>
      <c r="B2384" s="1" t="s">
        <v>305</v>
      </c>
      <c r="C2384" s="1">
        <v>0.104</v>
      </c>
      <c r="D2384" s="1">
        <v>6.8116235498332595E-2</v>
      </c>
      <c r="E2384" s="1" t="s">
        <v>337</v>
      </c>
      <c r="F2384" s="3">
        <v>51</v>
      </c>
      <c r="G2384" s="3">
        <v>33</v>
      </c>
      <c r="H2384">
        <f>VLOOKUP(A2384,Taul1!A2:C834,3)</f>
        <v>1</v>
      </c>
      <c r="I2384" t="str">
        <f>VLOOKUP(A2384,Taul1!A2:C834,2)</f>
        <v>Asuinkunnassa työssäkäyvät</v>
      </c>
      <c r="L2384" t="s">
        <v>1663</v>
      </c>
      <c r="M2384" t="str">
        <f t="shared" si="37"/>
        <v>51,33,1</v>
      </c>
      <c r="O2384">
        <f>VLOOKUP(B2384,Taul1!A2:C834,3)</f>
        <v>0</v>
      </c>
      <c r="P2384" t="str">
        <f>VLOOKUP(B2384,Taul1!A2:C834,2)</f>
        <v>Puistot ja yleiset alueet investointimenot yhteensä</v>
      </c>
    </row>
    <row r="2385" spans="1:16" ht="18" x14ac:dyDescent="0.3">
      <c r="A2385" s="1" t="s">
        <v>103</v>
      </c>
      <c r="B2385" s="1" t="s">
        <v>307</v>
      </c>
      <c r="C2385" s="1">
        <v>-4.2999999999999997E-2</v>
      </c>
      <c r="D2385" s="1">
        <v>0.45178800694563598</v>
      </c>
      <c r="E2385" s="1" t="s">
        <v>337</v>
      </c>
      <c r="F2385" s="3">
        <v>51</v>
      </c>
      <c r="G2385" s="3">
        <v>34</v>
      </c>
      <c r="H2385">
        <f>VLOOKUP(A2385,Taul1!A2:C834,3)</f>
        <v>1</v>
      </c>
      <c r="I2385" t="str">
        <f>VLOOKUP(A2385,Taul1!A2:C834,2)</f>
        <v>Asuinkunnassa työssäkäyvät</v>
      </c>
      <c r="L2385" t="s">
        <v>1663</v>
      </c>
      <c r="M2385" t="str">
        <f t="shared" si="37"/>
        <v>51,34,-1</v>
      </c>
      <c r="O2385">
        <f>VLOOKUP(B2385,Taul1!A2:C834,3)</f>
        <v>0</v>
      </c>
      <c r="P2385" t="str">
        <f>VLOOKUP(B2385,Taul1!A2:C834,2)</f>
        <v>Palo- ja pelastustoiminta investointimenot yhteensä</v>
      </c>
    </row>
    <row r="2386" spans="1:16" ht="18" x14ac:dyDescent="0.3">
      <c r="A2386" s="1" t="s">
        <v>103</v>
      </c>
      <c r="B2386" s="1" t="s">
        <v>309</v>
      </c>
      <c r="C2386" s="1">
        <v>2.1999999999999999E-2</v>
      </c>
      <c r="D2386" s="1">
        <v>0.70091303364878099</v>
      </c>
      <c r="E2386" s="1" t="s">
        <v>337</v>
      </c>
      <c r="F2386" s="3">
        <v>51</v>
      </c>
      <c r="G2386" s="3">
        <v>35</v>
      </c>
      <c r="H2386">
        <f>VLOOKUP(A2386,Taul1!A2:C834,3)</f>
        <v>1</v>
      </c>
      <c r="I2386" t="str">
        <f>VLOOKUP(A2386,Taul1!A2:C834,2)</f>
        <v>Asuinkunnassa työssäkäyvät</v>
      </c>
      <c r="L2386" t="s">
        <v>1663</v>
      </c>
      <c r="M2386" t="str">
        <f t="shared" si="37"/>
        <v>51,35,0</v>
      </c>
      <c r="O2386">
        <f>VLOOKUP(B2386,Taul1!A2:C834,3)</f>
        <v>0</v>
      </c>
      <c r="P2386" t="str">
        <f>VLOOKUP(B2386,Taul1!A2:C834,2)</f>
        <v>Lomituspalvelut investointimenot yhteensä</v>
      </c>
    </row>
    <row r="2387" spans="1:16" ht="18" x14ac:dyDescent="0.3">
      <c r="A2387" s="1" t="s">
        <v>103</v>
      </c>
      <c r="B2387" s="1" t="s">
        <v>311</v>
      </c>
      <c r="C2387" s="1">
        <v>-2.5000000000000001E-2</v>
      </c>
      <c r="D2387" s="1">
        <v>0.66281797012611599</v>
      </c>
      <c r="E2387" s="1" t="s">
        <v>337</v>
      </c>
      <c r="F2387" s="3">
        <v>51</v>
      </c>
      <c r="G2387" s="3">
        <v>36</v>
      </c>
      <c r="H2387">
        <f>VLOOKUP(A2387,Taul1!A2:C834,3)</f>
        <v>1</v>
      </c>
      <c r="I2387" t="str">
        <f>VLOOKUP(A2387,Taul1!A2:C834,2)</f>
        <v>Asuinkunnassa työssäkäyvät</v>
      </c>
      <c r="L2387" t="s">
        <v>1663</v>
      </c>
      <c r="M2387" t="str">
        <f t="shared" si="37"/>
        <v>51,36,-1</v>
      </c>
      <c r="O2387">
        <f>VLOOKUP(B2387,Taul1!A2:C834,3)</f>
        <v>0</v>
      </c>
      <c r="P2387" t="str">
        <f>VLOOKUP(B2387,Taul1!A2:C834,2)</f>
        <v>Tila- ja vuokrauspalvelut investointimenot yhteensä</v>
      </c>
    </row>
    <row r="2388" spans="1:16" ht="18" x14ac:dyDescent="0.3">
      <c r="A2388" s="1" t="s">
        <v>103</v>
      </c>
      <c r="B2388" s="1" t="s">
        <v>313</v>
      </c>
      <c r="C2388" s="1">
        <v>9.1999999999999998E-2</v>
      </c>
      <c r="D2388" s="1">
        <v>0.104476143032668</v>
      </c>
      <c r="E2388" s="1" t="s">
        <v>337</v>
      </c>
      <c r="F2388" s="3">
        <v>51</v>
      </c>
      <c r="G2388" s="3">
        <v>37</v>
      </c>
      <c r="H2388">
        <f>VLOOKUP(A2388,Taul1!A2:C834,3)</f>
        <v>1</v>
      </c>
      <c r="I2388" t="str">
        <f>VLOOKUP(A2388,Taul1!A2:C834,2)</f>
        <v>Asuinkunnassa työssäkäyvät</v>
      </c>
      <c r="L2388" t="s">
        <v>1663</v>
      </c>
      <c r="M2388" t="str">
        <f t="shared" si="37"/>
        <v>51,37,0</v>
      </c>
      <c r="O2388">
        <f>VLOOKUP(B2388,Taul1!A2:C834,3)</f>
        <v>0</v>
      </c>
      <c r="P2388" t="str">
        <f>VLOOKUP(B2388,Taul1!A2:C834,2)</f>
        <v>Tukipalvelut investointimenot yhteensä</v>
      </c>
    </row>
    <row r="2389" spans="1:16" ht="18" x14ac:dyDescent="0.3">
      <c r="A2389" s="1" t="s">
        <v>103</v>
      </c>
      <c r="B2389" s="1" t="s">
        <v>315</v>
      </c>
      <c r="C2389" s="1">
        <v>2.4E-2</v>
      </c>
      <c r="D2389" s="1">
        <v>0.67083981529004799</v>
      </c>
      <c r="E2389" s="1" t="s">
        <v>337</v>
      </c>
      <c r="F2389" s="3">
        <v>51</v>
      </c>
      <c r="G2389" s="3">
        <v>38</v>
      </c>
      <c r="H2389">
        <f>VLOOKUP(A2389,Taul1!A2:C834,3)</f>
        <v>1</v>
      </c>
      <c r="I2389" t="str">
        <f>VLOOKUP(A2389,Taul1!A2:C834,2)</f>
        <v>Asuinkunnassa työssäkäyvät</v>
      </c>
      <c r="L2389" t="s">
        <v>1663</v>
      </c>
      <c r="M2389" t="str">
        <f t="shared" si="37"/>
        <v>51,38,0</v>
      </c>
      <c r="O2389">
        <f>VLOOKUP(B2389,Taul1!A2:C834,3)</f>
        <v>0</v>
      </c>
      <c r="P2389" t="str">
        <f>VLOOKUP(B2389,Taul1!A2:C834,2)</f>
        <v>Elinkeinoelämän edistäminen investointimenot yhteensä</v>
      </c>
    </row>
    <row r="2390" spans="1:16" ht="18" x14ac:dyDescent="0.3">
      <c r="A2390" s="1" t="s">
        <v>103</v>
      </c>
      <c r="B2390" s="1" t="s">
        <v>317</v>
      </c>
      <c r="C2390" s="1">
        <v>4.3999999999999997E-2</v>
      </c>
      <c r="D2390" s="1">
        <v>0.43675961950418002</v>
      </c>
      <c r="E2390" s="1" t="s">
        <v>337</v>
      </c>
      <c r="F2390" s="3">
        <v>51</v>
      </c>
      <c r="G2390" s="3">
        <v>39</v>
      </c>
      <c r="H2390">
        <f>VLOOKUP(A2390,Taul1!A2:C834,3)</f>
        <v>1</v>
      </c>
      <c r="I2390" t="str">
        <f>VLOOKUP(A2390,Taul1!A2:C834,2)</f>
        <v>Asuinkunnassa työssäkäyvät</v>
      </c>
      <c r="L2390" t="s">
        <v>1663</v>
      </c>
      <c r="M2390" t="str">
        <f t="shared" si="37"/>
        <v>51,39,0</v>
      </c>
      <c r="O2390">
        <f>VLOOKUP(B2390,Taul1!A2:C834,3)</f>
        <v>0</v>
      </c>
      <c r="P2390" t="str">
        <f>VLOOKUP(B2390,Taul1!A2:C834,2)</f>
        <v>Vesihuolto investointimenot yhteensä</v>
      </c>
    </row>
    <row r="2391" spans="1:16" ht="18" x14ac:dyDescent="0.3">
      <c r="A2391" s="1" t="s">
        <v>103</v>
      </c>
      <c r="B2391" s="1" t="s">
        <v>319</v>
      </c>
      <c r="C2391" s="1">
        <v>7.0000000000000001E-3</v>
      </c>
      <c r="D2391" s="1">
        <v>0.90278515351939503</v>
      </c>
      <c r="E2391" s="1" t="s">
        <v>337</v>
      </c>
      <c r="F2391" s="3">
        <v>51</v>
      </c>
      <c r="G2391" s="3">
        <v>40</v>
      </c>
      <c r="H2391">
        <f>VLOOKUP(A2391,Taul1!A2:C834,3)</f>
        <v>1</v>
      </c>
      <c r="I2391" t="str">
        <f>VLOOKUP(A2391,Taul1!A2:C834,2)</f>
        <v>Asuinkunnassa työssäkäyvät</v>
      </c>
      <c r="L2391" t="s">
        <v>1663</v>
      </c>
      <c r="M2391" t="str">
        <f t="shared" si="37"/>
        <v>51,40,0</v>
      </c>
      <c r="O2391">
        <f>VLOOKUP(B2391,Taul1!A2:C834,3)</f>
        <v>0</v>
      </c>
      <c r="P2391" t="str">
        <f>VLOOKUP(B2391,Taul1!A2:C834,2)</f>
        <v>Energiahuolto investointimenot yhteensä</v>
      </c>
    </row>
    <row r="2392" spans="1:16" ht="18" x14ac:dyDescent="0.3">
      <c r="A2392" s="1" t="s">
        <v>103</v>
      </c>
      <c r="B2392" s="1" t="s">
        <v>321</v>
      </c>
      <c r="C2392" s="1">
        <v>-1.0999999999999999E-2</v>
      </c>
      <c r="D2392" s="1">
        <v>0.84639462790469899</v>
      </c>
      <c r="E2392" s="1" t="s">
        <v>337</v>
      </c>
      <c r="F2392" s="3">
        <v>51</v>
      </c>
      <c r="G2392" s="3">
        <v>41</v>
      </c>
      <c r="H2392">
        <f>VLOOKUP(A2392,Taul1!A2:C834,3)</f>
        <v>1</v>
      </c>
      <c r="I2392" t="str">
        <f>VLOOKUP(A2392,Taul1!A2:C834,2)</f>
        <v>Asuinkunnassa työssäkäyvät</v>
      </c>
      <c r="L2392" t="s">
        <v>1663</v>
      </c>
      <c r="M2392" t="str">
        <f t="shared" si="37"/>
        <v>51,41,-1</v>
      </c>
      <c r="O2392">
        <f>VLOOKUP(B2392,Taul1!A2:C834,3)</f>
        <v>0</v>
      </c>
      <c r="P2392" t="str">
        <f>VLOOKUP(B2392,Taul1!A2:C834,2)</f>
        <v>Jätehuolto investointimenot yhteensä</v>
      </c>
    </row>
    <row r="2393" spans="1:16" ht="18" x14ac:dyDescent="0.3">
      <c r="A2393" s="1" t="s">
        <v>103</v>
      </c>
      <c r="B2393" s="1" t="s">
        <v>323</v>
      </c>
      <c r="C2393" s="1">
        <v>-0.312</v>
      </c>
      <c r="D2393" s="2">
        <v>1.98962415431935E-8</v>
      </c>
      <c r="E2393" s="1" t="s">
        <v>337</v>
      </c>
      <c r="F2393" s="3">
        <v>51</v>
      </c>
      <c r="G2393" s="3">
        <v>42</v>
      </c>
      <c r="H2393">
        <f>VLOOKUP(A2393,Taul1!A2:C834,3)</f>
        <v>1</v>
      </c>
      <c r="I2393" t="str">
        <f>VLOOKUP(A2393,Taul1!A2:C834,2)</f>
        <v>Asuinkunnassa työssäkäyvät</v>
      </c>
      <c r="L2393" t="s">
        <v>1663</v>
      </c>
      <c r="M2393" t="str">
        <f t="shared" si="37"/>
        <v>51,42,-4</v>
      </c>
      <c r="O2393">
        <f>VLOOKUP(B2393,Taul1!A2:C834,3)</f>
        <v>0</v>
      </c>
      <c r="P2393" t="str">
        <f>VLOOKUP(B2393,Taul1!A2:C834,2)</f>
        <v>Joukkoliikenne investointimenot yhteensä</v>
      </c>
    </row>
    <row r="2394" spans="1:16" ht="18" x14ac:dyDescent="0.3">
      <c r="A2394" s="1" t="s">
        <v>103</v>
      </c>
      <c r="B2394" s="1" t="s">
        <v>325</v>
      </c>
      <c r="C2394" s="1">
        <v>-4.2999999999999997E-2</v>
      </c>
      <c r="D2394" s="1">
        <v>0.45263400213076399</v>
      </c>
      <c r="E2394" s="1" t="s">
        <v>337</v>
      </c>
      <c r="F2394" s="3">
        <v>51</v>
      </c>
      <c r="G2394" s="3">
        <v>43</v>
      </c>
      <c r="H2394">
        <f>VLOOKUP(A2394,Taul1!A2:C834,3)</f>
        <v>1</v>
      </c>
      <c r="I2394" t="str">
        <f>VLOOKUP(A2394,Taul1!A2:C834,2)</f>
        <v>Asuinkunnassa työssäkäyvät</v>
      </c>
      <c r="L2394" t="s">
        <v>1663</v>
      </c>
      <c r="M2394" t="str">
        <f t="shared" si="37"/>
        <v>51,43,-1</v>
      </c>
      <c r="O2394">
        <f>VLOOKUP(B2394,Taul1!A2:C834,3)</f>
        <v>0</v>
      </c>
      <c r="P2394" t="str">
        <f>VLOOKUP(B2394,Taul1!A2:C834,2)</f>
        <v>Satamatoiminta investointimenot yhteensä</v>
      </c>
    </row>
    <row r="2395" spans="1:16" ht="18" x14ac:dyDescent="0.3">
      <c r="A2395" s="1" t="s">
        <v>103</v>
      </c>
      <c r="B2395" s="1" t="s">
        <v>327</v>
      </c>
      <c r="C2395" s="1">
        <v>8.1000000000000003E-2</v>
      </c>
      <c r="D2395" s="1">
        <v>0.15687668569823801</v>
      </c>
      <c r="E2395" s="1" t="s">
        <v>337</v>
      </c>
      <c r="F2395" s="3">
        <v>51</v>
      </c>
      <c r="G2395" s="3">
        <v>44</v>
      </c>
      <c r="H2395">
        <f>VLOOKUP(A2395,Taul1!A2:C834,3)</f>
        <v>1</v>
      </c>
      <c r="I2395" t="str">
        <f>VLOOKUP(A2395,Taul1!A2:C834,2)</f>
        <v>Asuinkunnassa työssäkäyvät</v>
      </c>
      <c r="L2395" t="s">
        <v>1663</v>
      </c>
      <c r="M2395" t="str">
        <f t="shared" si="37"/>
        <v>51,44,0</v>
      </c>
      <c r="O2395">
        <f>VLOOKUP(B2395,Taul1!A2:C834,3)</f>
        <v>0</v>
      </c>
      <c r="P2395" t="str">
        <f>VLOOKUP(B2395,Taul1!A2:C834,2)</f>
        <v>Maa- ja metsätilat investointimenot yhteensä</v>
      </c>
    </row>
    <row r="2396" spans="1:16" ht="18" x14ac:dyDescent="0.3">
      <c r="A2396" s="1" t="s">
        <v>103</v>
      </c>
      <c r="B2396" s="1" t="s">
        <v>329</v>
      </c>
      <c r="C2396" s="1">
        <v>-8.9999999999999993E-3</v>
      </c>
      <c r="D2396" s="1">
        <v>0.88131639288721797</v>
      </c>
      <c r="E2396" s="1" t="s">
        <v>337</v>
      </c>
      <c r="F2396" s="3">
        <v>51</v>
      </c>
      <c r="G2396" s="3">
        <v>45</v>
      </c>
      <c r="H2396">
        <f>VLOOKUP(A2396,Taul1!A2:C834,3)</f>
        <v>1</v>
      </c>
      <c r="I2396" t="str">
        <f>VLOOKUP(A2396,Taul1!A2:C834,2)</f>
        <v>Asuinkunnassa työssäkäyvät</v>
      </c>
      <c r="L2396" t="s">
        <v>1663</v>
      </c>
      <c r="M2396" t="str">
        <f t="shared" si="37"/>
        <v>51,45,-1</v>
      </c>
      <c r="O2396">
        <f>VLOOKUP(B2396,Taul1!A2:C834,3)</f>
        <v>0</v>
      </c>
      <c r="P2396" t="str">
        <f>VLOOKUP(B2396,Taul1!A2:C834,2)</f>
        <v>Muu toiminta investointimenot yhteensä</v>
      </c>
    </row>
    <row r="2397" spans="1:16" ht="18" x14ac:dyDescent="0.3">
      <c r="A2397" s="1" t="s">
        <v>103</v>
      </c>
      <c r="B2397" s="1" t="s">
        <v>331</v>
      </c>
      <c r="C2397" s="1">
        <v>0.157</v>
      </c>
      <c r="D2397" s="1">
        <v>5.6476453197826697E-3</v>
      </c>
      <c r="E2397" s="1" t="s">
        <v>337</v>
      </c>
      <c r="F2397" s="3">
        <v>51</v>
      </c>
      <c r="G2397" s="3">
        <v>46</v>
      </c>
      <c r="H2397">
        <f>VLOOKUP(A2397,Taul1!A2:C834,3)</f>
        <v>1</v>
      </c>
      <c r="I2397" t="str">
        <f>VLOOKUP(A2397,Taul1!A2:C834,2)</f>
        <v>Asuinkunnassa työssäkäyvät</v>
      </c>
      <c r="L2397" t="s">
        <v>1663</v>
      </c>
      <c r="M2397" t="str">
        <f t="shared" si="37"/>
        <v>51,46,1</v>
      </c>
      <c r="O2397">
        <f>VLOOKUP(B2397,Taul1!A2:C834,3)</f>
        <v>0</v>
      </c>
      <c r="P2397" t="str">
        <f>VLOOKUP(B2397,Taul1!A2:C834,2)</f>
        <v>Investoinnit yhteensä  investointimenot yhteensä</v>
      </c>
    </row>
    <row r="2398" spans="1:16" ht="18" x14ac:dyDescent="0.3">
      <c r="A2398" s="1" t="s">
        <v>103</v>
      </c>
      <c r="B2398" s="1" t="s">
        <v>117</v>
      </c>
      <c r="C2398" s="1">
        <v>-0.34399999999999997</v>
      </c>
      <c r="D2398" s="2">
        <v>4.8316273204562704E-10</v>
      </c>
      <c r="E2398" s="1" t="s">
        <v>337</v>
      </c>
      <c r="F2398" s="3">
        <v>51</v>
      </c>
      <c r="G2398" s="3">
        <v>47</v>
      </c>
      <c r="H2398">
        <f>VLOOKUP(A2398,Taul1!A2:C834,3)</f>
        <v>1</v>
      </c>
      <c r="I2398" t="str">
        <f>VLOOKUP(A2398,Taul1!A2:C834,2)</f>
        <v>Asuinkunnassa työssäkäyvät</v>
      </c>
      <c r="L2398" t="s">
        <v>1663</v>
      </c>
      <c r="M2398" t="str">
        <f t="shared" si="37"/>
        <v>51,47,-4</v>
      </c>
      <c r="O2398">
        <f>VLOOKUP(B2398,Taul1!A2:C834,3)</f>
        <v>0</v>
      </c>
      <c r="P2398" t="str">
        <f>VLOOKUP(B2398,Taul1!A2:C834,2)</f>
        <v>Taloudellinen huoltosuhde</v>
      </c>
    </row>
    <row r="2399" spans="1:16" ht="18" x14ac:dyDescent="0.3">
      <c r="A2399" s="1" t="s">
        <v>105</v>
      </c>
      <c r="B2399" s="1" t="s">
        <v>241</v>
      </c>
      <c r="C2399" s="1">
        <v>0.02</v>
      </c>
      <c r="D2399" s="1">
        <v>0.72799976775158604</v>
      </c>
      <c r="E2399" s="1" t="s">
        <v>337</v>
      </c>
      <c r="F2399" s="3">
        <v>52</v>
      </c>
      <c r="G2399" s="3">
        <v>1</v>
      </c>
      <c r="H2399">
        <f>VLOOKUP(A2399,Taul1!A2:C834,3)</f>
        <v>1</v>
      </c>
      <c r="I2399" t="str">
        <f>VLOOKUP(A2399,Taul1!A2:C834,2)</f>
        <v>Työttömät, 18-64-vuotiaat</v>
      </c>
      <c r="L2399" t="s">
        <v>1663</v>
      </c>
      <c r="M2399" t="str">
        <f t="shared" si="37"/>
        <v>52,1,0</v>
      </c>
      <c r="O2399">
        <f>VLOOKUP(B2399,Taul1!A2:C834,3)</f>
        <v>0</v>
      </c>
      <c r="P2399" t="str">
        <f>VLOOKUP(B2399,Taul1!A2:C834,2)</f>
        <v>Yleishallinto investointimenot yhteensä</v>
      </c>
    </row>
    <row r="2400" spans="1:16" ht="18" x14ac:dyDescent="0.3">
      <c r="A2400" s="1" t="s">
        <v>105</v>
      </c>
      <c r="B2400" s="1" t="s">
        <v>243</v>
      </c>
      <c r="C2400" s="1">
        <v>0.23699999999999999</v>
      </c>
      <c r="D2400" s="1">
        <v>2.5691918001946498E-5</v>
      </c>
      <c r="E2400" s="1" t="s">
        <v>337</v>
      </c>
      <c r="F2400" s="3">
        <v>52</v>
      </c>
      <c r="G2400" s="3">
        <v>2</v>
      </c>
      <c r="H2400">
        <f>VLOOKUP(A2400,Taul1!A2:C834,3)</f>
        <v>1</v>
      </c>
      <c r="I2400" t="str">
        <f>VLOOKUP(A2400,Taul1!A2:C834,2)</f>
        <v>Työttömät, 18-64-vuotiaat</v>
      </c>
      <c r="L2400" t="s">
        <v>1663</v>
      </c>
      <c r="M2400" t="str">
        <f t="shared" si="37"/>
        <v>52,2,2</v>
      </c>
      <c r="O2400">
        <f>VLOOKUP(B2400,Taul1!A2:C834,3)</f>
        <v>0</v>
      </c>
      <c r="P2400" t="str">
        <f>VLOOKUP(B2400,Taul1!A2:C834,2)</f>
        <v>Lasten ja perheiden palvelut investointimenot yhteensä</v>
      </c>
    </row>
    <row r="2401" spans="1:16" ht="18" x14ac:dyDescent="0.3">
      <c r="A2401" s="1" t="s">
        <v>105</v>
      </c>
      <c r="B2401" s="1" t="s">
        <v>245</v>
      </c>
      <c r="C2401" s="1">
        <v>0.17699999999999999</v>
      </c>
      <c r="D2401" s="1">
        <v>1.7370762390791401E-3</v>
      </c>
      <c r="E2401" s="1" t="s">
        <v>337</v>
      </c>
      <c r="F2401" s="3">
        <v>52</v>
      </c>
      <c r="G2401" s="3">
        <v>3</v>
      </c>
      <c r="H2401">
        <f>VLOOKUP(A2401,Taul1!A2:C834,3)</f>
        <v>1</v>
      </c>
      <c r="I2401" t="str">
        <f>VLOOKUP(A2401,Taul1!A2:C834,2)</f>
        <v>Työttömät, 18-64-vuotiaat</v>
      </c>
      <c r="L2401" t="s">
        <v>1663</v>
      </c>
      <c r="M2401" t="str">
        <f t="shared" si="37"/>
        <v>52,3,1</v>
      </c>
      <c r="O2401">
        <f>VLOOKUP(B2401,Taul1!A2:C834,3)</f>
        <v>0</v>
      </c>
      <c r="P2401" t="str">
        <f>VLOOKUP(B2401,Taul1!A2:C834,2)</f>
        <v>Ikääntyneiden palvelut investointimenot yhteensä</v>
      </c>
    </row>
    <row r="2402" spans="1:16" ht="18" x14ac:dyDescent="0.3">
      <c r="A2402" s="1" t="s">
        <v>105</v>
      </c>
      <c r="B2402" s="1" t="s">
        <v>247</v>
      </c>
      <c r="C2402" s="1">
        <v>0.252</v>
      </c>
      <c r="D2402" s="1">
        <v>6.94485893748542E-6</v>
      </c>
      <c r="E2402" s="1" t="s">
        <v>337</v>
      </c>
      <c r="F2402" s="3">
        <v>52</v>
      </c>
      <c r="G2402" s="3">
        <v>4</v>
      </c>
      <c r="H2402">
        <f>VLOOKUP(A2402,Taul1!A2:C834,3)</f>
        <v>1</v>
      </c>
      <c r="I2402" t="str">
        <f>VLOOKUP(A2402,Taul1!A2:C834,2)</f>
        <v>Työttömät, 18-64-vuotiaat</v>
      </c>
      <c r="L2402" t="s">
        <v>1663</v>
      </c>
      <c r="M2402" t="str">
        <f t="shared" si="37"/>
        <v>52,4,2</v>
      </c>
      <c r="O2402">
        <f>VLOOKUP(B2402,Taul1!A2:C834,3)</f>
        <v>0</v>
      </c>
      <c r="P2402" t="str">
        <f>VLOOKUP(B2402,Taul1!A2:C834,2)</f>
        <v>Vammaisten palvelut investointimenot yhteensä</v>
      </c>
    </row>
    <row r="2403" spans="1:16" ht="18" x14ac:dyDescent="0.3">
      <c r="A2403" s="1" t="s">
        <v>105</v>
      </c>
      <c r="B2403" s="1" t="s">
        <v>249</v>
      </c>
      <c r="C2403" s="1">
        <v>5.6000000000000001E-2</v>
      </c>
      <c r="D2403" s="1">
        <v>0.32713075310526502</v>
      </c>
      <c r="E2403" s="1" t="s">
        <v>337</v>
      </c>
      <c r="F2403" s="3">
        <v>52</v>
      </c>
      <c r="G2403" s="3">
        <v>5</v>
      </c>
      <c r="H2403">
        <f>VLOOKUP(A2403,Taul1!A2:C834,3)</f>
        <v>1</v>
      </c>
      <c r="I2403" t="str">
        <f>VLOOKUP(A2403,Taul1!A2:C834,2)</f>
        <v>Työttömät, 18-64-vuotiaat</v>
      </c>
      <c r="L2403" t="s">
        <v>1663</v>
      </c>
      <c r="M2403" t="str">
        <f t="shared" si="37"/>
        <v>52,5,0</v>
      </c>
      <c r="O2403">
        <f>VLOOKUP(B2403,Taul1!A2:C834,3)</f>
        <v>0</v>
      </c>
      <c r="P2403" t="str">
        <f>VLOOKUP(B2403,Taul1!A2:C834,2)</f>
        <v>Kotihoito investointimenot yhteensä</v>
      </c>
    </row>
    <row r="2404" spans="1:16" ht="18" x14ac:dyDescent="0.3">
      <c r="A2404" s="1" t="s">
        <v>105</v>
      </c>
      <c r="B2404" s="1" t="s">
        <v>251</v>
      </c>
      <c r="C2404" s="1">
        <v>0.10199999999999999</v>
      </c>
      <c r="D2404" s="1">
        <v>7.2532753399133107E-2</v>
      </c>
      <c r="E2404" s="1" t="s">
        <v>337</v>
      </c>
      <c r="F2404" s="3">
        <v>52</v>
      </c>
      <c r="G2404" s="3">
        <v>6</v>
      </c>
      <c r="H2404">
        <f>VLOOKUP(A2404,Taul1!A2:C834,3)</f>
        <v>1</v>
      </c>
      <c r="I2404" t="str">
        <f>VLOOKUP(A2404,Taul1!A2:C834,2)</f>
        <v>Työttömät, 18-64-vuotiaat</v>
      </c>
      <c r="L2404" t="s">
        <v>1663</v>
      </c>
      <c r="M2404" t="str">
        <f t="shared" si="37"/>
        <v>52,6,1</v>
      </c>
      <c r="O2404">
        <f>VLOOKUP(B2404,Taul1!A2:C834,3)</f>
        <v>0</v>
      </c>
      <c r="P2404" t="str">
        <f>VLOOKUP(B2404,Taul1!A2:C834,2)</f>
        <v>Työllistymistä tukevat palvelut investointimenot yhteensä</v>
      </c>
    </row>
    <row r="2405" spans="1:16" ht="18" x14ac:dyDescent="0.3">
      <c r="A2405" s="1" t="s">
        <v>105</v>
      </c>
      <c r="B2405" s="1" t="s">
        <v>253</v>
      </c>
      <c r="C2405" s="1">
        <v>0.216</v>
      </c>
      <c r="D2405" s="1">
        <v>1.2399913544580601E-4</v>
      </c>
      <c r="E2405" s="1" t="s">
        <v>337</v>
      </c>
      <c r="F2405" s="3">
        <v>52</v>
      </c>
      <c r="G2405" s="3">
        <v>7</v>
      </c>
      <c r="H2405">
        <f>VLOOKUP(A2405,Taul1!A2:C834,3)</f>
        <v>1</v>
      </c>
      <c r="I2405" t="str">
        <f>VLOOKUP(A2405,Taul1!A2:C834,2)</f>
        <v>Työttömät, 18-64-vuotiaat</v>
      </c>
      <c r="L2405" t="s">
        <v>1663</v>
      </c>
      <c r="M2405" t="str">
        <f t="shared" si="37"/>
        <v>52,7,2</v>
      </c>
      <c r="O2405">
        <f>VLOOKUP(B2405,Taul1!A2:C834,3)</f>
        <v>0</v>
      </c>
      <c r="P2405" t="str">
        <f>VLOOKUP(B2405,Taul1!A2:C834,2)</f>
        <v>Päihdehuollon erityispalvelut investointimenot yhteensä</v>
      </c>
    </row>
    <row r="2406" spans="1:16" ht="18" x14ac:dyDescent="0.3">
      <c r="A2406" s="1" t="s">
        <v>105</v>
      </c>
      <c r="B2406" s="1" t="s">
        <v>255</v>
      </c>
      <c r="C2406" s="1">
        <v>0.158</v>
      </c>
      <c r="D2406" s="1">
        <v>5.3779136182716602E-3</v>
      </c>
      <c r="E2406" s="1" t="s">
        <v>337</v>
      </c>
      <c r="F2406" s="3">
        <v>52</v>
      </c>
      <c r="G2406" s="3">
        <v>8</v>
      </c>
      <c r="H2406">
        <f>VLOOKUP(A2406,Taul1!A2:C834,3)</f>
        <v>1</v>
      </c>
      <c r="I2406" t="str">
        <f>VLOOKUP(A2406,Taul1!A2:C834,2)</f>
        <v>Työttömät, 18-64-vuotiaat</v>
      </c>
      <c r="L2406" t="s">
        <v>1663</v>
      </c>
      <c r="M2406" t="str">
        <f t="shared" si="37"/>
        <v>52,8,1</v>
      </c>
      <c r="O2406">
        <f>VLOOKUP(B2406,Taul1!A2:C834,3)</f>
        <v>0</v>
      </c>
      <c r="P2406" t="str">
        <f>VLOOKUP(B2406,Taul1!A2:C834,2)</f>
        <v>Perusterveydenhuolto investointimenot yhteensä</v>
      </c>
    </row>
    <row r="2407" spans="1:16" ht="18" x14ac:dyDescent="0.3">
      <c r="A2407" s="1" t="s">
        <v>105</v>
      </c>
      <c r="B2407" s="1" t="s">
        <v>257</v>
      </c>
      <c r="C2407" s="1">
        <v>0.16600000000000001</v>
      </c>
      <c r="D2407" s="1">
        <v>3.3244631886878398E-3</v>
      </c>
      <c r="E2407" s="1" t="s">
        <v>337</v>
      </c>
      <c r="F2407" s="3">
        <v>52</v>
      </c>
      <c r="G2407" s="3">
        <v>9</v>
      </c>
      <c r="H2407">
        <f>VLOOKUP(A2407,Taul1!A2:C834,3)</f>
        <v>1</v>
      </c>
      <c r="I2407" t="str">
        <f>VLOOKUP(A2407,Taul1!A2:C834,2)</f>
        <v>Työttömät, 18-64-vuotiaat</v>
      </c>
      <c r="L2407" t="s">
        <v>1663</v>
      </c>
      <c r="M2407" t="str">
        <f t="shared" si="37"/>
        <v>52,9,1</v>
      </c>
      <c r="O2407">
        <f>VLOOKUP(B2407,Taul1!A2:C834,3)</f>
        <v>0</v>
      </c>
      <c r="P2407" t="str">
        <f>VLOOKUP(B2407,Taul1!A2:C834,2)</f>
        <v>Erikoissairaanhoito investointimenot yhteensä</v>
      </c>
    </row>
    <row r="2408" spans="1:16" ht="18" x14ac:dyDescent="0.3">
      <c r="A2408" s="1" t="s">
        <v>105</v>
      </c>
      <c r="B2408" s="1" t="s">
        <v>259</v>
      </c>
      <c r="C2408" s="1">
        <v>0.17299999999999999</v>
      </c>
      <c r="D2408" s="1">
        <v>2.2871653863131198E-3</v>
      </c>
      <c r="E2408" s="1" t="s">
        <v>337</v>
      </c>
      <c r="F2408" s="3">
        <v>52</v>
      </c>
      <c r="G2408" s="3">
        <v>10</v>
      </c>
      <c r="H2408">
        <f>VLOOKUP(A2408,Taul1!A2:C834,3)</f>
        <v>1</v>
      </c>
      <c r="I2408" t="str">
        <f>VLOOKUP(A2408,Taul1!A2:C834,2)</f>
        <v>Työttömät, 18-64-vuotiaat</v>
      </c>
      <c r="L2408" t="s">
        <v>1663</v>
      </c>
      <c r="M2408" t="str">
        <f t="shared" si="37"/>
        <v>52,10,1</v>
      </c>
      <c r="O2408">
        <f>VLOOKUP(B2408,Taul1!A2:C834,3)</f>
        <v>0</v>
      </c>
      <c r="P2408" t="str">
        <f>VLOOKUP(B2408,Taul1!A2:C834,2)</f>
        <v>Ympäristöterveydenhuolto investointimenot yhteensä</v>
      </c>
    </row>
    <row r="2409" spans="1:16" ht="18" x14ac:dyDescent="0.3">
      <c r="A2409" s="1" t="s">
        <v>105</v>
      </c>
      <c r="B2409" s="1" t="s">
        <v>261</v>
      </c>
      <c r="C2409" s="1">
        <v>0.13900000000000001</v>
      </c>
      <c r="D2409" s="1">
        <v>1.45646038530413E-2</v>
      </c>
      <c r="E2409" s="1" t="s">
        <v>337</v>
      </c>
      <c r="F2409" s="3">
        <v>52</v>
      </c>
      <c r="G2409" s="3">
        <v>11</v>
      </c>
      <c r="H2409">
        <f>VLOOKUP(A2409,Taul1!A2:C834,3)</f>
        <v>1</v>
      </c>
      <c r="I2409" t="str">
        <f>VLOOKUP(A2409,Taul1!A2:C834,2)</f>
        <v>Työttömät, 18-64-vuotiaat</v>
      </c>
      <c r="L2409" t="s">
        <v>1663</v>
      </c>
      <c r="M2409" t="str">
        <f t="shared" si="37"/>
        <v>52,11,1</v>
      </c>
      <c r="O2409">
        <f>VLOOKUP(B2409,Taul1!A2:C834,3)</f>
        <v>0</v>
      </c>
      <c r="P2409" t="str">
        <f>VLOOKUP(B2409,Taul1!A2:C834,2)</f>
        <v>Muu sosiaali- ja terveystoiminta investointimenot yhteensä</v>
      </c>
    </row>
    <row r="2410" spans="1:16" ht="18" x14ac:dyDescent="0.3">
      <c r="A2410" s="1" t="s">
        <v>105</v>
      </c>
      <c r="B2410" s="1" t="s">
        <v>263</v>
      </c>
      <c r="C2410" s="1">
        <v>0.14599999999999999</v>
      </c>
      <c r="D2410" s="1">
        <v>1.0163563891461501E-2</v>
      </c>
      <c r="E2410" s="1" t="s">
        <v>337</v>
      </c>
      <c r="F2410" s="3">
        <v>52</v>
      </c>
      <c r="G2410" s="3">
        <v>12</v>
      </c>
      <c r="H2410">
        <f>VLOOKUP(A2410,Taul1!A2:C834,3)</f>
        <v>1</v>
      </c>
      <c r="I2410" t="str">
        <f>VLOOKUP(A2410,Taul1!A2:C834,2)</f>
        <v>Työttömät, 18-64-vuotiaat</v>
      </c>
      <c r="L2410" t="s">
        <v>1663</v>
      </c>
      <c r="M2410" t="str">
        <f t="shared" si="37"/>
        <v>52,12,1</v>
      </c>
      <c r="O2410">
        <f>VLOOKUP(B2410,Taul1!A2:C834,3)</f>
        <v>0</v>
      </c>
      <c r="P2410" t="str">
        <f>VLOOKUP(B2410,Taul1!A2:C834,2)</f>
        <v>Sosiaali- ja terveystoiminta yhteensä investointimenot yhteensä</v>
      </c>
    </row>
    <row r="2411" spans="1:16" ht="18" x14ac:dyDescent="0.3">
      <c r="A2411" s="1" t="s">
        <v>105</v>
      </c>
      <c r="B2411" s="1" t="s">
        <v>265</v>
      </c>
      <c r="C2411" s="1">
        <v>-4.7E-2</v>
      </c>
      <c r="D2411" s="1">
        <v>0.40712562403655</v>
      </c>
      <c r="E2411" s="1" t="s">
        <v>337</v>
      </c>
      <c r="F2411" s="3">
        <v>52</v>
      </c>
      <c r="G2411" s="3">
        <v>13</v>
      </c>
      <c r="H2411">
        <f>VLOOKUP(A2411,Taul1!A2:C834,3)</f>
        <v>1</v>
      </c>
      <c r="I2411" t="str">
        <f>VLOOKUP(A2411,Taul1!A2:C834,2)</f>
        <v>Työttömät, 18-64-vuotiaat</v>
      </c>
      <c r="L2411" t="s">
        <v>1663</v>
      </c>
      <c r="M2411" t="str">
        <f t="shared" si="37"/>
        <v>52,13,-1</v>
      </c>
      <c r="O2411">
        <f>VLOOKUP(B2411,Taul1!A2:C834,3)</f>
        <v>0</v>
      </c>
      <c r="P2411" t="str">
        <f>VLOOKUP(B2411,Taul1!A2:C834,2)</f>
        <v>Varhaiskasvatus investointimenot yhteensä</v>
      </c>
    </row>
    <row r="2412" spans="1:16" ht="18" x14ac:dyDescent="0.3">
      <c r="A2412" s="1" t="s">
        <v>105</v>
      </c>
      <c r="B2412" s="1" t="s">
        <v>267</v>
      </c>
      <c r="C2412" s="1">
        <v>0.17199999999999999</v>
      </c>
      <c r="D2412" s="1">
        <v>2.4148477631807902E-3</v>
      </c>
      <c r="E2412" s="1" t="s">
        <v>337</v>
      </c>
      <c r="F2412" s="3">
        <v>52</v>
      </c>
      <c r="G2412" s="3">
        <v>14</v>
      </c>
      <c r="H2412">
        <f>VLOOKUP(A2412,Taul1!A2:C834,3)</f>
        <v>1</v>
      </c>
      <c r="I2412" t="str">
        <f>VLOOKUP(A2412,Taul1!A2:C834,2)</f>
        <v>Työttömät, 18-64-vuotiaat</v>
      </c>
      <c r="L2412" t="s">
        <v>1663</v>
      </c>
      <c r="M2412" t="str">
        <f t="shared" si="37"/>
        <v>52,14,1</v>
      </c>
      <c r="O2412">
        <f>VLOOKUP(B2412,Taul1!A2:C834,3)</f>
        <v>0</v>
      </c>
      <c r="P2412" t="str">
        <f>VLOOKUP(B2412,Taul1!A2:C834,2)</f>
        <v>Esiopetus investointimenot yhteensä</v>
      </c>
    </row>
    <row r="2413" spans="1:16" ht="18" x14ac:dyDescent="0.3">
      <c r="A2413" s="1" t="s">
        <v>105</v>
      </c>
      <c r="B2413" s="1" t="s">
        <v>269</v>
      </c>
      <c r="C2413" s="1">
        <v>-0.19800000000000001</v>
      </c>
      <c r="D2413" s="1">
        <v>4.6536223827220398E-4</v>
      </c>
      <c r="E2413" s="1" t="s">
        <v>337</v>
      </c>
      <c r="F2413" s="3">
        <v>52</v>
      </c>
      <c r="G2413" s="3">
        <v>15</v>
      </c>
      <c r="H2413">
        <f>VLOOKUP(A2413,Taul1!A2:C834,3)</f>
        <v>1</v>
      </c>
      <c r="I2413" t="str">
        <f>VLOOKUP(A2413,Taul1!A2:C834,2)</f>
        <v>Työttömät, 18-64-vuotiaat</v>
      </c>
      <c r="L2413" t="s">
        <v>1663</v>
      </c>
      <c r="M2413" t="str">
        <f t="shared" si="37"/>
        <v>52,15,-2</v>
      </c>
      <c r="O2413">
        <f>VLOOKUP(B2413,Taul1!A2:C834,3)</f>
        <v>0</v>
      </c>
      <c r="P2413" t="str">
        <f>VLOOKUP(B2413,Taul1!A2:C834,2)</f>
        <v>Perusopetus investointimenot yhteensä</v>
      </c>
    </row>
    <row r="2414" spans="1:16" ht="18" x14ac:dyDescent="0.3">
      <c r="A2414" s="1" t="s">
        <v>105</v>
      </c>
      <c r="B2414" s="1" t="s">
        <v>271</v>
      </c>
      <c r="C2414" s="1">
        <v>0.26700000000000002</v>
      </c>
      <c r="D2414" s="1">
        <v>1.78634001057886E-6</v>
      </c>
      <c r="E2414" s="1" t="s">
        <v>337</v>
      </c>
      <c r="F2414" s="3">
        <v>52</v>
      </c>
      <c r="G2414" s="3">
        <v>16</v>
      </c>
      <c r="H2414">
        <f>VLOOKUP(A2414,Taul1!A2:C834,3)</f>
        <v>1</v>
      </c>
      <c r="I2414" t="str">
        <f>VLOOKUP(A2414,Taul1!A2:C834,2)</f>
        <v>Työttömät, 18-64-vuotiaat</v>
      </c>
      <c r="L2414" t="s">
        <v>1663</v>
      </c>
      <c r="M2414" t="str">
        <f t="shared" si="37"/>
        <v>52,16,2</v>
      </c>
      <c r="O2414">
        <f>VLOOKUP(B2414,Taul1!A2:C834,3)</f>
        <v>0</v>
      </c>
      <c r="P2414" t="str">
        <f>VLOOKUP(B2414,Taul1!A2:C834,2)</f>
        <v>Lukiokoulutus investointimenot yhteensä</v>
      </c>
    </row>
    <row r="2415" spans="1:16" ht="18" x14ac:dyDescent="0.3">
      <c r="A2415" s="1" t="s">
        <v>105</v>
      </c>
      <c r="B2415" s="1" t="s">
        <v>273</v>
      </c>
      <c r="C2415" s="1">
        <v>0.248</v>
      </c>
      <c r="D2415" s="1">
        <v>1.00833426392998E-5</v>
      </c>
      <c r="E2415" s="1" t="s">
        <v>337</v>
      </c>
      <c r="F2415" s="3">
        <v>52</v>
      </c>
      <c r="G2415" s="3">
        <v>17</v>
      </c>
      <c r="H2415">
        <f>VLOOKUP(A2415,Taul1!A2:C834,3)</f>
        <v>1</v>
      </c>
      <c r="I2415" t="str">
        <f>VLOOKUP(A2415,Taul1!A2:C834,2)</f>
        <v>Työttömät, 18-64-vuotiaat</v>
      </c>
      <c r="L2415" t="s">
        <v>1663</v>
      </c>
      <c r="M2415" t="str">
        <f t="shared" si="37"/>
        <v>52,17,2</v>
      </c>
      <c r="O2415">
        <f>VLOOKUP(B2415,Taul1!A2:C834,3)</f>
        <v>0</v>
      </c>
      <c r="P2415" t="str">
        <f>VLOOKUP(B2415,Taul1!A2:C834,2)</f>
        <v>Ammatillinen koulutus investointimenot yhteensä</v>
      </c>
    </row>
    <row r="2416" spans="1:16" ht="18" x14ac:dyDescent="0.3">
      <c r="A2416" s="1" t="s">
        <v>105</v>
      </c>
      <c r="B2416" s="1" t="s">
        <v>275</v>
      </c>
      <c r="C2416" s="1">
        <v>0.155</v>
      </c>
      <c r="D2416" s="1">
        <v>6.2024119348034201E-3</v>
      </c>
      <c r="E2416" s="1" t="s">
        <v>337</v>
      </c>
      <c r="F2416" s="3">
        <v>52</v>
      </c>
      <c r="G2416" s="3">
        <v>18</v>
      </c>
      <c r="H2416">
        <f>VLOOKUP(A2416,Taul1!A2:C834,3)</f>
        <v>1</v>
      </c>
      <c r="I2416" t="str">
        <f>VLOOKUP(A2416,Taul1!A2:C834,2)</f>
        <v>Työttömät, 18-64-vuotiaat</v>
      </c>
      <c r="L2416" t="s">
        <v>1663</v>
      </c>
      <c r="M2416" t="str">
        <f t="shared" si="37"/>
        <v>52,18,1</v>
      </c>
      <c r="O2416">
        <f>VLOOKUP(B2416,Taul1!A2:C834,3)</f>
        <v>0</v>
      </c>
      <c r="P2416" t="str">
        <f>VLOOKUP(B2416,Taul1!A2:C834,2)</f>
        <v>Kansalaisopistojen vapaa sivistystyö investointimenot yhteensä</v>
      </c>
    </row>
    <row r="2417" spans="1:16" ht="18" x14ac:dyDescent="0.3">
      <c r="A2417" s="1" t="s">
        <v>105</v>
      </c>
      <c r="B2417" s="1" t="s">
        <v>277</v>
      </c>
      <c r="C2417" s="1">
        <v>0.152</v>
      </c>
      <c r="D2417" s="1">
        <v>7.16239919475525E-3</v>
      </c>
      <c r="E2417" s="1" t="s">
        <v>337</v>
      </c>
      <c r="F2417" s="3">
        <v>52</v>
      </c>
      <c r="G2417" s="3">
        <v>19</v>
      </c>
      <c r="H2417">
        <f>VLOOKUP(A2417,Taul1!A2:C834,3)</f>
        <v>1</v>
      </c>
      <c r="I2417" t="str">
        <f>VLOOKUP(A2417,Taul1!A2:C834,2)</f>
        <v>Työttömät, 18-64-vuotiaat</v>
      </c>
      <c r="L2417" t="s">
        <v>1663</v>
      </c>
      <c r="M2417" t="str">
        <f t="shared" si="37"/>
        <v>52,19,1</v>
      </c>
      <c r="O2417">
        <f>VLOOKUP(B2417,Taul1!A2:C834,3)</f>
        <v>0</v>
      </c>
      <c r="P2417" t="str">
        <f>VLOOKUP(B2417,Taul1!A2:C834,2)</f>
        <v>Taiteen perusopetus investointimenot yhteensä</v>
      </c>
    </row>
    <row r="2418" spans="1:16" ht="18" x14ac:dyDescent="0.3">
      <c r="A2418" s="1" t="s">
        <v>105</v>
      </c>
      <c r="B2418" s="1" t="s">
        <v>279</v>
      </c>
      <c r="C2418" s="1">
        <v>0.14699999999999999</v>
      </c>
      <c r="D2418" s="1">
        <v>9.4263905988638506E-3</v>
      </c>
      <c r="E2418" s="1" t="s">
        <v>337</v>
      </c>
      <c r="F2418" s="3">
        <v>52</v>
      </c>
      <c r="G2418" s="3">
        <v>20</v>
      </c>
      <c r="H2418">
        <f>VLOOKUP(A2418,Taul1!A2:C834,3)</f>
        <v>1</v>
      </c>
      <c r="I2418" t="str">
        <f>VLOOKUP(A2418,Taul1!A2:C834,2)</f>
        <v>Työttömät, 18-64-vuotiaat</v>
      </c>
      <c r="L2418" t="s">
        <v>1663</v>
      </c>
      <c r="M2418" t="str">
        <f t="shared" si="37"/>
        <v>52,20,1</v>
      </c>
      <c r="O2418">
        <f>VLOOKUP(B2418,Taul1!A2:C834,3)</f>
        <v>0</v>
      </c>
      <c r="P2418" t="str">
        <f>VLOOKUP(B2418,Taul1!A2:C834,2)</f>
        <v>Muu opetustoiminta investointimenot yhteensä</v>
      </c>
    </row>
    <row r="2419" spans="1:16" ht="18" x14ac:dyDescent="0.3">
      <c r="A2419" s="1" t="s">
        <v>105</v>
      </c>
      <c r="B2419" s="1" t="s">
        <v>281</v>
      </c>
      <c r="C2419" s="1">
        <v>8.5000000000000006E-2</v>
      </c>
      <c r="D2419" s="1">
        <v>0.13728097497824901</v>
      </c>
      <c r="E2419" s="1" t="s">
        <v>337</v>
      </c>
      <c r="F2419" s="3">
        <v>52</v>
      </c>
      <c r="G2419" s="3">
        <v>21</v>
      </c>
      <c r="H2419">
        <f>VLOOKUP(A2419,Taul1!A2:C834,3)</f>
        <v>1</v>
      </c>
      <c r="I2419" t="str">
        <f>VLOOKUP(A2419,Taul1!A2:C834,2)</f>
        <v>Työttömät, 18-64-vuotiaat</v>
      </c>
      <c r="L2419" t="s">
        <v>1663</v>
      </c>
      <c r="M2419" t="str">
        <f t="shared" si="37"/>
        <v>52,21,0</v>
      </c>
      <c r="O2419">
        <f>VLOOKUP(B2419,Taul1!A2:C834,3)</f>
        <v>0</v>
      </c>
      <c r="P2419" t="str">
        <f>VLOOKUP(B2419,Taul1!A2:C834,2)</f>
        <v>Kirjastotoiminta investointimenot yhteensä</v>
      </c>
    </row>
    <row r="2420" spans="1:16" ht="18" x14ac:dyDescent="0.3">
      <c r="A2420" s="1" t="s">
        <v>105</v>
      </c>
      <c r="B2420" s="1" t="s">
        <v>283</v>
      </c>
      <c r="C2420" s="1">
        <v>-0.26700000000000002</v>
      </c>
      <c r="D2420" s="1">
        <v>1.8019520185985599E-6</v>
      </c>
      <c r="E2420" s="1" t="s">
        <v>337</v>
      </c>
      <c r="F2420" s="3">
        <v>52</v>
      </c>
      <c r="G2420" s="3">
        <v>22</v>
      </c>
      <c r="H2420">
        <f>VLOOKUP(A2420,Taul1!A2:C834,3)</f>
        <v>1</v>
      </c>
      <c r="I2420" t="str">
        <f>VLOOKUP(A2420,Taul1!A2:C834,2)</f>
        <v>Työttömät, 18-64-vuotiaat</v>
      </c>
      <c r="L2420" t="s">
        <v>1663</v>
      </c>
      <c r="M2420" t="str">
        <f t="shared" si="37"/>
        <v>52,22,-3</v>
      </c>
      <c r="O2420">
        <f>VLOOKUP(B2420,Taul1!A2:C834,3)</f>
        <v>0</v>
      </c>
      <c r="P2420" t="str">
        <f>VLOOKUP(B2420,Taul1!A2:C834,2)</f>
        <v>Liikunta ja ulkoilu investointimenot yhteensä</v>
      </c>
    </row>
    <row r="2421" spans="1:16" ht="18" x14ac:dyDescent="0.3">
      <c r="A2421" s="1" t="s">
        <v>105</v>
      </c>
      <c r="B2421" s="1" t="s">
        <v>285</v>
      </c>
      <c r="C2421" s="1">
        <v>0.1</v>
      </c>
      <c r="D2421" s="1">
        <v>7.9413172268194707E-2</v>
      </c>
      <c r="E2421" s="1" t="s">
        <v>337</v>
      </c>
      <c r="F2421" s="3">
        <v>52</v>
      </c>
      <c r="G2421" s="3">
        <v>23</v>
      </c>
      <c r="H2421">
        <f>VLOOKUP(A2421,Taul1!A2:C834,3)</f>
        <v>1</v>
      </c>
      <c r="I2421" t="str">
        <f>VLOOKUP(A2421,Taul1!A2:C834,2)</f>
        <v>Työttömät, 18-64-vuotiaat</v>
      </c>
      <c r="L2421" t="s">
        <v>1663</v>
      </c>
      <c r="M2421" t="str">
        <f t="shared" si="37"/>
        <v>52,23,1</v>
      </c>
      <c r="O2421">
        <f>VLOOKUP(B2421,Taul1!A2:C834,3)</f>
        <v>0</v>
      </c>
      <c r="P2421" t="str">
        <f>VLOOKUP(B2421,Taul1!A2:C834,2)</f>
        <v>Nuorisotoiminta investointimenot yhteensä</v>
      </c>
    </row>
    <row r="2422" spans="1:16" ht="18" x14ac:dyDescent="0.3">
      <c r="A2422" s="1" t="s">
        <v>105</v>
      </c>
      <c r="B2422" s="1" t="s">
        <v>287</v>
      </c>
      <c r="C2422" s="1">
        <v>0.23100000000000001</v>
      </c>
      <c r="D2422" s="1">
        <v>4.0802775625348101E-5</v>
      </c>
      <c r="E2422" s="1" t="s">
        <v>337</v>
      </c>
      <c r="F2422" s="3">
        <v>52</v>
      </c>
      <c r="G2422" s="3">
        <v>24</v>
      </c>
      <c r="H2422">
        <f>VLOOKUP(A2422,Taul1!A2:C834,3)</f>
        <v>1</v>
      </c>
      <c r="I2422" t="str">
        <f>VLOOKUP(A2422,Taul1!A2:C834,2)</f>
        <v>Työttömät, 18-64-vuotiaat</v>
      </c>
      <c r="L2422" t="s">
        <v>1663</v>
      </c>
      <c r="M2422" t="str">
        <f t="shared" si="37"/>
        <v>52,24,2</v>
      </c>
      <c r="O2422">
        <f>VLOOKUP(B2422,Taul1!A2:C834,3)</f>
        <v>0</v>
      </c>
      <c r="P2422" t="str">
        <f>VLOOKUP(B2422,Taul1!A2:C834,2)</f>
        <v>Museo- ja näyttelytoiminta investointimenot yhteensä</v>
      </c>
    </row>
    <row r="2423" spans="1:16" ht="18" x14ac:dyDescent="0.3">
      <c r="A2423" s="1" t="s">
        <v>105</v>
      </c>
      <c r="B2423" s="1" t="s">
        <v>289</v>
      </c>
      <c r="C2423" s="1">
        <v>0.214</v>
      </c>
      <c r="D2423" s="1">
        <v>1.46834143147756E-4</v>
      </c>
      <c r="E2423" s="1" t="s">
        <v>337</v>
      </c>
      <c r="F2423" s="3">
        <v>52</v>
      </c>
      <c r="G2423" s="3">
        <v>25</v>
      </c>
      <c r="H2423">
        <f>VLOOKUP(A2423,Taul1!A2:C834,3)</f>
        <v>1</v>
      </c>
      <c r="I2423" t="str">
        <f>VLOOKUP(A2423,Taul1!A2:C834,2)</f>
        <v>Työttömät, 18-64-vuotiaat</v>
      </c>
      <c r="L2423" t="s">
        <v>1663</v>
      </c>
      <c r="M2423" t="str">
        <f t="shared" si="37"/>
        <v>52,25,2</v>
      </c>
      <c r="O2423">
        <f>VLOOKUP(B2423,Taul1!A2:C834,3)</f>
        <v>0</v>
      </c>
      <c r="P2423" t="str">
        <f>VLOOKUP(B2423,Taul1!A2:C834,2)</f>
        <v>Teatteri-, tanssi- ja sirkustoiminta investointimenot yhteensä</v>
      </c>
    </row>
    <row r="2424" spans="1:16" ht="18" x14ac:dyDescent="0.3">
      <c r="A2424" s="1" t="s">
        <v>105</v>
      </c>
      <c r="B2424" s="1" t="s">
        <v>291</v>
      </c>
      <c r="C2424" s="1">
        <v>0.19400000000000001</v>
      </c>
      <c r="D2424" s="1">
        <v>6.1192134865506399E-4</v>
      </c>
      <c r="E2424" s="1" t="s">
        <v>337</v>
      </c>
      <c r="F2424" s="3">
        <v>52</v>
      </c>
      <c r="G2424" s="3">
        <v>26</v>
      </c>
      <c r="H2424">
        <f>VLOOKUP(A2424,Taul1!A2:C834,3)</f>
        <v>1</v>
      </c>
      <c r="I2424" t="str">
        <f>VLOOKUP(A2424,Taul1!A2:C834,2)</f>
        <v>Työttömät, 18-64-vuotiaat</v>
      </c>
      <c r="L2424" t="s">
        <v>1663</v>
      </c>
      <c r="M2424" t="str">
        <f t="shared" si="37"/>
        <v>52,26,1</v>
      </c>
      <c r="O2424">
        <f>VLOOKUP(B2424,Taul1!A2:C834,3)</f>
        <v>0</v>
      </c>
      <c r="P2424" t="str">
        <f>VLOOKUP(B2424,Taul1!A2:C834,2)</f>
        <v>Musiikkitoiminta investointimenot yhteensä</v>
      </c>
    </row>
    <row r="2425" spans="1:16" ht="18" x14ac:dyDescent="0.3">
      <c r="A2425" s="1" t="s">
        <v>105</v>
      </c>
      <c r="B2425" s="1" t="s">
        <v>293</v>
      </c>
      <c r="C2425" s="1">
        <v>0.20699999999999999</v>
      </c>
      <c r="D2425" s="1">
        <v>2.4798654401869598E-4</v>
      </c>
      <c r="E2425" s="1" t="s">
        <v>337</v>
      </c>
      <c r="F2425" s="3">
        <v>52</v>
      </c>
      <c r="G2425" s="3">
        <v>27</v>
      </c>
      <c r="H2425">
        <f>VLOOKUP(A2425,Taul1!A2:C834,3)</f>
        <v>1</v>
      </c>
      <c r="I2425" t="str">
        <f>VLOOKUP(A2425,Taul1!A2:C834,2)</f>
        <v>Työttömät, 18-64-vuotiaat</v>
      </c>
      <c r="L2425" t="s">
        <v>1663</v>
      </c>
      <c r="M2425" t="str">
        <f t="shared" si="37"/>
        <v>52,27,2</v>
      </c>
      <c r="O2425">
        <f>VLOOKUP(B2425,Taul1!A2:C834,3)</f>
        <v>0</v>
      </c>
      <c r="P2425" t="str">
        <f>VLOOKUP(B2425,Taul1!A2:C834,2)</f>
        <v>Muu kulttuuritoiminta investointimenot yhteensä</v>
      </c>
    </row>
    <row r="2426" spans="1:16" ht="18" x14ac:dyDescent="0.3">
      <c r="A2426" s="1" t="s">
        <v>105</v>
      </c>
      <c r="B2426" s="1" t="s">
        <v>295</v>
      </c>
      <c r="C2426" s="1">
        <v>-0.16900000000000001</v>
      </c>
      <c r="D2426" s="1">
        <v>2.9002098187049701E-3</v>
      </c>
      <c r="E2426" s="1" t="s">
        <v>337</v>
      </c>
      <c r="F2426" s="3">
        <v>52</v>
      </c>
      <c r="G2426" s="3">
        <v>28</v>
      </c>
      <c r="H2426">
        <f>VLOOKUP(A2426,Taul1!A2:C834,3)</f>
        <v>1</v>
      </c>
      <c r="I2426" t="str">
        <f>VLOOKUP(A2426,Taul1!A2:C834,2)</f>
        <v>Työttömät, 18-64-vuotiaat</v>
      </c>
      <c r="L2426" t="s">
        <v>1663</v>
      </c>
      <c r="M2426" t="str">
        <f t="shared" si="37"/>
        <v>52,28,-2</v>
      </c>
      <c r="O2426">
        <f>VLOOKUP(B2426,Taul1!A2:C834,3)</f>
        <v>0</v>
      </c>
      <c r="P2426" t="str">
        <f>VLOOKUP(B2426,Taul1!A2:C834,2)</f>
        <v>Opetus- ja kulttuuritoiminta yhteensä investointimenot yhteensä</v>
      </c>
    </row>
    <row r="2427" spans="1:16" ht="18" x14ac:dyDescent="0.3">
      <c r="A2427" s="1" t="s">
        <v>105</v>
      </c>
      <c r="B2427" s="1" t="s">
        <v>297</v>
      </c>
      <c r="C2427" s="1">
        <v>7.0999999999999994E-2</v>
      </c>
      <c r="D2427" s="1">
        <v>0.21501621648470401</v>
      </c>
      <c r="E2427" s="1" t="s">
        <v>337</v>
      </c>
      <c r="F2427" s="3">
        <v>52</v>
      </c>
      <c r="G2427" s="3">
        <v>29</v>
      </c>
      <c r="H2427">
        <f>VLOOKUP(A2427,Taul1!A2:C834,3)</f>
        <v>1</v>
      </c>
      <c r="I2427" t="str">
        <f>VLOOKUP(A2427,Taul1!A2:C834,2)</f>
        <v>Työttömät, 18-64-vuotiaat</v>
      </c>
      <c r="L2427" t="s">
        <v>1663</v>
      </c>
      <c r="M2427" t="str">
        <f t="shared" si="37"/>
        <v>52,29,0</v>
      </c>
      <c r="O2427">
        <f>VLOOKUP(B2427,Taul1!A2:C834,3)</f>
        <v>0</v>
      </c>
      <c r="P2427" t="str">
        <f>VLOOKUP(B2427,Taul1!A2:C834,2)</f>
        <v>Yhdyskuntasuunnittelu investointimenot yhteensä</v>
      </c>
    </row>
    <row r="2428" spans="1:16" ht="18" x14ac:dyDescent="0.3">
      <c r="A2428" s="1" t="s">
        <v>105</v>
      </c>
      <c r="B2428" s="1" t="s">
        <v>299</v>
      </c>
      <c r="C2428" s="1">
        <v>8.6999999999999994E-2</v>
      </c>
      <c r="D2428" s="1">
        <v>0.128382765192526</v>
      </c>
      <c r="E2428" s="1" t="s">
        <v>337</v>
      </c>
      <c r="F2428" s="3">
        <v>52</v>
      </c>
      <c r="G2428" s="3">
        <v>30</v>
      </c>
      <c r="H2428">
        <f>VLOOKUP(A2428,Taul1!A2:C834,3)</f>
        <v>1</v>
      </c>
      <c r="I2428" t="str">
        <f>VLOOKUP(A2428,Taul1!A2:C834,2)</f>
        <v>Työttömät, 18-64-vuotiaat</v>
      </c>
      <c r="L2428" t="s">
        <v>1663</v>
      </c>
      <c r="M2428" t="str">
        <f t="shared" si="37"/>
        <v>52,30,0</v>
      </c>
      <c r="O2428">
        <f>VLOOKUP(B2428,Taul1!A2:C834,3)</f>
        <v>0</v>
      </c>
      <c r="P2428" t="str">
        <f>VLOOKUP(B2428,Taul1!A2:C834,2)</f>
        <v>Rakennusvalvonta investointimenot yhteensä</v>
      </c>
    </row>
    <row r="2429" spans="1:16" ht="18" x14ac:dyDescent="0.3">
      <c r="A2429" s="1" t="s">
        <v>105</v>
      </c>
      <c r="B2429" s="1" t="s">
        <v>301</v>
      </c>
      <c r="C2429" s="1">
        <v>0.23699999999999999</v>
      </c>
      <c r="D2429" s="1">
        <v>2.4208642948608802E-5</v>
      </c>
      <c r="E2429" s="1" t="s">
        <v>337</v>
      </c>
      <c r="F2429" s="3">
        <v>52</v>
      </c>
      <c r="G2429" s="3">
        <v>31</v>
      </c>
      <c r="H2429">
        <f>VLOOKUP(A2429,Taul1!A2:C834,3)</f>
        <v>1</v>
      </c>
      <c r="I2429" t="str">
        <f>VLOOKUP(A2429,Taul1!A2:C834,2)</f>
        <v>Työttömät, 18-64-vuotiaat</v>
      </c>
      <c r="L2429" t="s">
        <v>1663</v>
      </c>
      <c r="M2429" t="str">
        <f t="shared" si="37"/>
        <v>52,31,2</v>
      </c>
      <c r="O2429">
        <f>VLOOKUP(B2429,Taul1!A2:C834,3)</f>
        <v>0</v>
      </c>
      <c r="P2429" t="str">
        <f>VLOOKUP(B2429,Taul1!A2:C834,2)</f>
        <v>Ympäristön huolto investointimenot yhteensä</v>
      </c>
    </row>
    <row r="2430" spans="1:16" ht="18" x14ac:dyDescent="0.3">
      <c r="A2430" s="1" t="s">
        <v>105</v>
      </c>
      <c r="B2430" s="1" t="s">
        <v>303</v>
      </c>
      <c r="C2430" s="1">
        <v>-0.21299999999999999</v>
      </c>
      <c r="D2430" s="1">
        <v>1.63180106069971E-4</v>
      </c>
      <c r="E2430" s="1" t="s">
        <v>337</v>
      </c>
      <c r="F2430" s="3">
        <v>52</v>
      </c>
      <c r="G2430" s="3">
        <v>32</v>
      </c>
      <c r="H2430">
        <f>VLOOKUP(A2430,Taul1!A2:C834,3)</f>
        <v>1</v>
      </c>
      <c r="I2430" t="str">
        <f>VLOOKUP(A2430,Taul1!A2:C834,2)</f>
        <v>Työttömät, 18-64-vuotiaat</v>
      </c>
      <c r="L2430" t="s">
        <v>1663</v>
      </c>
      <c r="M2430" t="str">
        <f t="shared" si="37"/>
        <v>52,32,-3</v>
      </c>
      <c r="O2430">
        <f>VLOOKUP(B2430,Taul1!A2:C834,3)</f>
        <v>0</v>
      </c>
      <c r="P2430" t="str">
        <f>VLOOKUP(B2430,Taul1!A2:C834,2)</f>
        <v>Liikenneväylät investointimenot yhteensä</v>
      </c>
    </row>
    <row r="2431" spans="1:16" ht="18" x14ac:dyDescent="0.3">
      <c r="A2431" s="1" t="s">
        <v>105</v>
      </c>
      <c r="B2431" s="1" t="s">
        <v>305</v>
      </c>
      <c r="C2431" s="1">
        <v>-0.11</v>
      </c>
      <c r="D2431" s="1">
        <v>5.3143906464036203E-2</v>
      </c>
      <c r="E2431" s="1" t="s">
        <v>337</v>
      </c>
      <c r="F2431" s="3">
        <v>52</v>
      </c>
      <c r="G2431" s="3">
        <v>33</v>
      </c>
      <c r="H2431">
        <f>VLOOKUP(A2431,Taul1!A2:C834,3)</f>
        <v>1</v>
      </c>
      <c r="I2431" t="str">
        <f>VLOOKUP(A2431,Taul1!A2:C834,2)</f>
        <v>Työttömät, 18-64-vuotiaat</v>
      </c>
      <c r="L2431" t="s">
        <v>1663</v>
      </c>
      <c r="M2431" t="str">
        <f t="shared" si="37"/>
        <v>52,33,-2</v>
      </c>
      <c r="O2431">
        <f>VLOOKUP(B2431,Taul1!A2:C834,3)</f>
        <v>0</v>
      </c>
      <c r="P2431" t="str">
        <f>VLOOKUP(B2431,Taul1!A2:C834,2)</f>
        <v>Puistot ja yleiset alueet investointimenot yhteensä</v>
      </c>
    </row>
    <row r="2432" spans="1:16" ht="18" x14ac:dyDescent="0.3">
      <c r="A2432" s="1" t="s">
        <v>105</v>
      </c>
      <c r="B2432" s="1" t="s">
        <v>307</v>
      </c>
      <c r="C2432" s="1">
        <v>0.18099999999999999</v>
      </c>
      <c r="D2432" s="1">
        <v>1.34215748040555E-3</v>
      </c>
      <c r="E2432" s="1" t="s">
        <v>337</v>
      </c>
      <c r="F2432" s="3">
        <v>52</v>
      </c>
      <c r="G2432" s="3">
        <v>34</v>
      </c>
      <c r="H2432">
        <f>VLOOKUP(A2432,Taul1!A2:C834,3)</f>
        <v>1</v>
      </c>
      <c r="I2432" t="str">
        <f>VLOOKUP(A2432,Taul1!A2:C834,2)</f>
        <v>Työttömät, 18-64-vuotiaat</v>
      </c>
      <c r="L2432" t="s">
        <v>1663</v>
      </c>
      <c r="M2432" t="str">
        <f t="shared" si="37"/>
        <v>52,34,1</v>
      </c>
      <c r="O2432">
        <f>VLOOKUP(B2432,Taul1!A2:C834,3)</f>
        <v>0</v>
      </c>
      <c r="P2432" t="str">
        <f>VLOOKUP(B2432,Taul1!A2:C834,2)</f>
        <v>Palo- ja pelastustoiminta investointimenot yhteensä</v>
      </c>
    </row>
    <row r="2433" spans="1:16" ht="18" x14ac:dyDescent="0.3">
      <c r="A2433" s="1" t="s">
        <v>105</v>
      </c>
      <c r="B2433" s="1" t="s">
        <v>309</v>
      </c>
      <c r="C2433" s="1">
        <v>1E-3</v>
      </c>
      <c r="D2433" s="1">
        <v>0.98282572194108797</v>
      </c>
      <c r="E2433" s="1" t="s">
        <v>337</v>
      </c>
      <c r="F2433" s="3">
        <v>52</v>
      </c>
      <c r="G2433" s="3">
        <v>35</v>
      </c>
      <c r="H2433">
        <f>VLOOKUP(A2433,Taul1!A2:C834,3)</f>
        <v>1</v>
      </c>
      <c r="I2433" t="str">
        <f>VLOOKUP(A2433,Taul1!A2:C834,2)</f>
        <v>Työttömät, 18-64-vuotiaat</v>
      </c>
      <c r="L2433" t="s">
        <v>1663</v>
      </c>
      <c r="M2433" t="str">
        <f t="shared" si="37"/>
        <v>52,35,0</v>
      </c>
      <c r="O2433">
        <f>VLOOKUP(B2433,Taul1!A2:C834,3)</f>
        <v>0</v>
      </c>
      <c r="P2433" t="str">
        <f>VLOOKUP(B2433,Taul1!A2:C834,2)</f>
        <v>Lomituspalvelut investointimenot yhteensä</v>
      </c>
    </row>
    <row r="2434" spans="1:16" ht="18" x14ac:dyDescent="0.3">
      <c r="A2434" s="1" t="s">
        <v>105</v>
      </c>
      <c r="B2434" s="1" t="s">
        <v>311</v>
      </c>
      <c r="C2434" s="1">
        <v>-2.3E-2</v>
      </c>
      <c r="D2434" s="1">
        <v>0.684339916266262</v>
      </c>
      <c r="E2434" s="1" t="s">
        <v>337</v>
      </c>
      <c r="F2434" s="3">
        <v>52</v>
      </c>
      <c r="G2434" s="3">
        <v>36</v>
      </c>
      <c r="H2434">
        <f>VLOOKUP(A2434,Taul1!A2:C834,3)</f>
        <v>1</v>
      </c>
      <c r="I2434" t="str">
        <f>VLOOKUP(A2434,Taul1!A2:C834,2)</f>
        <v>Työttömät, 18-64-vuotiaat</v>
      </c>
      <c r="L2434" t="s">
        <v>1663</v>
      </c>
      <c r="M2434" t="str">
        <f t="shared" si="37"/>
        <v>52,36,-1</v>
      </c>
      <c r="O2434">
        <f>VLOOKUP(B2434,Taul1!A2:C834,3)</f>
        <v>0</v>
      </c>
      <c r="P2434" t="str">
        <f>VLOOKUP(B2434,Taul1!A2:C834,2)</f>
        <v>Tila- ja vuokrauspalvelut investointimenot yhteensä</v>
      </c>
    </row>
    <row r="2435" spans="1:16" ht="18" x14ac:dyDescent="0.3">
      <c r="A2435" s="1" t="s">
        <v>105</v>
      </c>
      <c r="B2435" s="1" t="s">
        <v>313</v>
      </c>
      <c r="C2435" s="1">
        <v>5.3999999999999999E-2</v>
      </c>
      <c r="D2435" s="1">
        <v>0.33965504537823898</v>
      </c>
      <c r="E2435" s="1" t="s">
        <v>337</v>
      </c>
      <c r="F2435" s="3">
        <v>52</v>
      </c>
      <c r="G2435" s="3">
        <v>37</v>
      </c>
      <c r="H2435">
        <f>VLOOKUP(A2435,Taul1!A2:C834,3)</f>
        <v>1</v>
      </c>
      <c r="I2435" t="str">
        <f>VLOOKUP(A2435,Taul1!A2:C834,2)</f>
        <v>Työttömät, 18-64-vuotiaat</v>
      </c>
      <c r="L2435" t="s">
        <v>1663</v>
      </c>
      <c r="M2435" t="str">
        <f t="shared" ref="M2435:M2498" si="38">F2435&amp;L2435&amp;G2435&amp;L2435&amp;INT(C2435*10)</f>
        <v>52,37,0</v>
      </c>
      <c r="O2435">
        <f>VLOOKUP(B2435,Taul1!A2:C834,3)</f>
        <v>0</v>
      </c>
      <c r="P2435" t="str">
        <f>VLOOKUP(B2435,Taul1!A2:C834,2)</f>
        <v>Tukipalvelut investointimenot yhteensä</v>
      </c>
    </row>
    <row r="2436" spans="1:16" ht="18" x14ac:dyDescent="0.3">
      <c r="A2436" s="1" t="s">
        <v>105</v>
      </c>
      <c r="B2436" s="1" t="s">
        <v>315</v>
      </c>
      <c r="C2436" s="1">
        <v>9.9000000000000005E-2</v>
      </c>
      <c r="D2436" s="1">
        <v>8.0642655445315403E-2</v>
      </c>
      <c r="E2436" s="1" t="s">
        <v>337</v>
      </c>
      <c r="F2436" s="3">
        <v>52</v>
      </c>
      <c r="G2436" s="3">
        <v>38</v>
      </c>
      <c r="H2436">
        <f>VLOOKUP(A2436,Taul1!A2:C834,3)</f>
        <v>1</v>
      </c>
      <c r="I2436" t="str">
        <f>VLOOKUP(A2436,Taul1!A2:C834,2)</f>
        <v>Työttömät, 18-64-vuotiaat</v>
      </c>
      <c r="L2436" t="s">
        <v>1663</v>
      </c>
      <c r="M2436" t="str">
        <f t="shared" si="38"/>
        <v>52,38,0</v>
      </c>
      <c r="O2436">
        <f>VLOOKUP(B2436,Taul1!A2:C834,3)</f>
        <v>0</v>
      </c>
      <c r="P2436" t="str">
        <f>VLOOKUP(B2436,Taul1!A2:C834,2)</f>
        <v>Elinkeinoelämän edistäminen investointimenot yhteensä</v>
      </c>
    </row>
    <row r="2437" spans="1:16" ht="18" x14ac:dyDescent="0.3">
      <c r="A2437" s="1" t="s">
        <v>105</v>
      </c>
      <c r="B2437" s="1" t="s">
        <v>317</v>
      </c>
      <c r="C2437" s="1">
        <v>-0.108</v>
      </c>
      <c r="D2437" s="1">
        <v>5.80347436086395E-2</v>
      </c>
      <c r="E2437" s="1" t="s">
        <v>337</v>
      </c>
      <c r="F2437" s="3">
        <v>52</v>
      </c>
      <c r="G2437" s="3">
        <v>39</v>
      </c>
      <c r="H2437">
        <f>VLOOKUP(A2437,Taul1!A2:C834,3)</f>
        <v>1</v>
      </c>
      <c r="I2437" t="str">
        <f>VLOOKUP(A2437,Taul1!A2:C834,2)</f>
        <v>Työttömät, 18-64-vuotiaat</v>
      </c>
      <c r="L2437" t="s">
        <v>1663</v>
      </c>
      <c r="M2437" t="str">
        <f t="shared" si="38"/>
        <v>52,39,-2</v>
      </c>
      <c r="O2437">
        <f>VLOOKUP(B2437,Taul1!A2:C834,3)</f>
        <v>0</v>
      </c>
      <c r="P2437" t="str">
        <f>VLOOKUP(B2437,Taul1!A2:C834,2)</f>
        <v>Vesihuolto investointimenot yhteensä</v>
      </c>
    </row>
    <row r="2438" spans="1:16" ht="18" x14ac:dyDescent="0.3">
      <c r="A2438" s="1" t="s">
        <v>105</v>
      </c>
      <c r="B2438" s="1" t="s">
        <v>319</v>
      </c>
      <c r="C2438" s="1">
        <v>3.4000000000000002E-2</v>
      </c>
      <c r="D2438" s="1">
        <v>0.55388016713766797</v>
      </c>
      <c r="E2438" s="1" t="s">
        <v>337</v>
      </c>
      <c r="F2438" s="3">
        <v>52</v>
      </c>
      <c r="G2438" s="3">
        <v>40</v>
      </c>
      <c r="H2438">
        <f>VLOOKUP(A2438,Taul1!A2:C834,3)</f>
        <v>1</v>
      </c>
      <c r="I2438" t="str">
        <f>VLOOKUP(A2438,Taul1!A2:C834,2)</f>
        <v>Työttömät, 18-64-vuotiaat</v>
      </c>
      <c r="L2438" t="s">
        <v>1663</v>
      </c>
      <c r="M2438" t="str">
        <f t="shared" si="38"/>
        <v>52,40,0</v>
      </c>
      <c r="O2438">
        <f>VLOOKUP(B2438,Taul1!A2:C834,3)</f>
        <v>0</v>
      </c>
      <c r="P2438" t="str">
        <f>VLOOKUP(B2438,Taul1!A2:C834,2)</f>
        <v>Energiahuolto investointimenot yhteensä</v>
      </c>
    </row>
    <row r="2439" spans="1:16" ht="18" x14ac:dyDescent="0.3">
      <c r="A2439" s="1" t="s">
        <v>105</v>
      </c>
      <c r="B2439" s="1" t="s">
        <v>321</v>
      </c>
      <c r="C2439" s="1">
        <v>0.111</v>
      </c>
      <c r="D2439" s="1">
        <v>5.1663042231944498E-2</v>
      </c>
      <c r="E2439" s="1" t="s">
        <v>337</v>
      </c>
      <c r="F2439" s="3">
        <v>52</v>
      </c>
      <c r="G2439" s="3">
        <v>41</v>
      </c>
      <c r="H2439">
        <f>VLOOKUP(A2439,Taul1!A2:C834,3)</f>
        <v>1</v>
      </c>
      <c r="I2439" t="str">
        <f>VLOOKUP(A2439,Taul1!A2:C834,2)</f>
        <v>Työttömät, 18-64-vuotiaat</v>
      </c>
      <c r="L2439" t="s">
        <v>1663</v>
      </c>
      <c r="M2439" t="str">
        <f t="shared" si="38"/>
        <v>52,41,1</v>
      </c>
      <c r="O2439">
        <f>VLOOKUP(B2439,Taul1!A2:C834,3)</f>
        <v>0</v>
      </c>
      <c r="P2439" t="str">
        <f>VLOOKUP(B2439,Taul1!A2:C834,2)</f>
        <v>Jätehuolto investointimenot yhteensä</v>
      </c>
    </row>
    <row r="2440" spans="1:16" ht="18" x14ac:dyDescent="0.3">
      <c r="A2440" s="1" t="s">
        <v>105</v>
      </c>
      <c r="B2440" s="1" t="s">
        <v>323</v>
      </c>
      <c r="C2440" s="1">
        <v>0.30499999999999999</v>
      </c>
      <c r="D2440" s="2">
        <v>4.16234517963687E-8</v>
      </c>
      <c r="E2440" s="1" t="s">
        <v>337</v>
      </c>
      <c r="F2440" s="3">
        <v>52</v>
      </c>
      <c r="G2440" s="3">
        <v>42</v>
      </c>
      <c r="H2440">
        <f>VLOOKUP(A2440,Taul1!A2:C834,3)</f>
        <v>1</v>
      </c>
      <c r="I2440" t="str">
        <f>VLOOKUP(A2440,Taul1!A2:C834,2)</f>
        <v>Työttömät, 18-64-vuotiaat</v>
      </c>
      <c r="L2440" t="s">
        <v>1663</v>
      </c>
      <c r="M2440" t="str">
        <f t="shared" si="38"/>
        <v>52,42,3</v>
      </c>
      <c r="O2440">
        <f>VLOOKUP(B2440,Taul1!A2:C834,3)</f>
        <v>0</v>
      </c>
      <c r="P2440" t="str">
        <f>VLOOKUP(B2440,Taul1!A2:C834,2)</f>
        <v>Joukkoliikenne investointimenot yhteensä</v>
      </c>
    </row>
    <row r="2441" spans="1:16" ht="18" x14ac:dyDescent="0.3">
      <c r="A2441" s="1" t="s">
        <v>105</v>
      </c>
      <c r="B2441" s="1" t="s">
        <v>325</v>
      </c>
      <c r="C2441" s="1">
        <v>3.1E-2</v>
      </c>
      <c r="D2441" s="1">
        <v>0.58589904045181396</v>
      </c>
      <c r="E2441" s="1" t="s">
        <v>337</v>
      </c>
      <c r="F2441" s="3">
        <v>52</v>
      </c>
      <c r="G2441" s="3">
        <v>43</v>
      </c>
      <c r="H2441">
        <f>VLOOKUP(A2441,Taul1!A2:C834,3)</f>
        <v>1</v>
      </c>
      <c r="I2441" t="str">
        <f>VLOOKUP(A2441,Taul1!A2:C834,2)</f>
        <v>Työttömät, 18-64-vuotiaat</v>
      </c>
      <c r="L2441" t="s">
        <v>1663</v>
      </c>
      <c r="M2441" t="str">
        <f t="shared" si="38"/>
        <v>52,43,0</v>
      </c>
      <c r="O2441">
        <f>VLOOKUP(B2441,Taul1!A2:C834,3)</f>
        <v>0</v>
      </c>
      <c r="P2441" t="str">
        <f>VLOOKUP(B2441,Taul1!A2:C834,2)</f>
        <v>Satamatoiminta investointimenot yhteensä</v>
      </c>
    </row>
    <row r="2442" spans="1:16" ht="18" x14ac:dyDescent="0.3">
      <c r="A2442" s="1" t="s">
        <v>105</v>
      </c>
      <c r="B2442" s="1" t="s">
        <v>327</v>
      </c>
      <c r="C2442" s="1">
        <v>0.01</v>
      </c>
      <c r="D2442" s="1">
        <v>0.85815791129038899</v>
      </c>
      <c r="E2442" s="1" t="s">
        <v>337</v>
      </c>
      <c r="F2442" s="3">
        <v>52</v>
      </c>
      <c r="G2442" s="3">
        <v>44</v>
      </c>
      <c r="H2442">
        <f>VLOOKUP(A2442,Taul1!A2:C834,3)</f>
        <v>1</v>
      </c>
      <c r="I2442" t="str">
        <f>VLOOKUP(A2442,Taul1!A2:C834,2)</f>
        <v>Työttömät, 18-64-vuotiaat</v>
      </c>
      <c r="L2442" t="s">
        <v>1663</v>
      </c>
      <c r="M2442" t="str">
        <f t="shared" si="38"/>
        <v>52,44,0</v>
      </c>
      <c r="O2442">
        <f>VLOOKUP(B2442,Taul1!A2:C834,3)</f>
        <v>0</v>
      </c>
      <c r="P2442" t="str">
        <f>VLOOKUP(B2442,Taul1!A2:C834,2)</f>
        <v>Maa- ja metsätilat investointimenot yhteensä</v>
      </c>
    </row>
    <row r="2443" spans="1:16" ht="18" x14ac:dyDescent="0.3">
      <c r="A2443" s="1" t="s">
        <v>105</v>
      </c>
      <c r="B2443" s="1" t="s">
        <v>329</v>
      </c>
      <c r="C2443" s="1">
        <v>-5.0000000000000001E-3</v>
      </c>
      <c r="D2443" s="1">
        <v>0.92803479060864602</v>
      </c>
      <c r="E2443" s="1" t="s">
        <v>337</v>
      </c>
      <c r="F2443" s="3">
        <v>52</v>
      </c>
      <c r="G2443" s="3">
        <v>45</v>
      </c>
      <c r="H2443">
        <f>VLOOKUP(A2443,Taul1!A2:C834,3)</f>
        <v>1</v>
      </c>
      <c r="I2443" t="str">
        <f>VLOOKUP(A2443,Taul1!A2:C834,2)</f>
        <v>Työttömät, 18-64-vuotiaat</v>
      </c>
      <c r="L2443" t="s">
        <v>1663</v>
      </c>
      <c r="M2443" t="str">
        <f t="shared" si="38"/>
        <v>52,45,-1</v>
      </c>
      <c r="O2443">
        <f>VLOOKUP(B2443,Taul1!A2:C834,3)</f>
        <v>0</v>
      </c>
      <c r="P2443" t="str">
        <f>VLOOKUP(B2443,Taul1!A2:C834,2)</f>
        <v>Muu toiminta investointimenot yhteensä</v>
      </c>
    </row>
    <row r="2444" spans="1:16" ht="18" x14ac:dyDescent="0.3">
      <c r="A2444" s="1" t="s">
        <v>105</v>
      </c>
      <c r="B2444" s="1" t="s">
        <v>331</v>
      </c>
      <c r="C2444" s="1">
        <v>-0.219</v>
      </c>
      <c r="D2444" s="1">
        <v>1.00125059905975E-4</v>
      </c>
      <c r="E2444" s="1" t="s">
        <v>337</v>
      </c>
      <c r="F2444" s="3">
        <v>52</v>
      </c>
      <c r="G2444" s="3">
        <v>46</v>
      </c>
      <c r="H2444">
        <f>VLOOKUP(A2444,Taul1!A2:C834,3)</f>
        <v>1</v>
      </c>
      <c r="I2444" t="str">
        <f>VLOOKUP(A2444,Taul1!A2:C834,2)</f>
        <v>Työttömät, 18-64-vuotiaat</v>
      </c>
      <c r="L2444" t="s">
        <v>1663</v>
      </c>
      <c r="M2444" t="str">
        <f t="shared" si="38"/>
        <v>52,46,-3</v>
      </c>
      <c r="O2444">
        <f>VLOOKUP(B2444,Taul1!A2:C834,3)</f>
        <v>0</v>
      </c>
      <c r="P2444" t="str">
        <f>VLOOKUP(B2444,Taul1!A2:C834,2)</f>
        <v>Investoinnit yhteensä  investointimenot yhteensä</v>
      </c>
    </row>
    <row r="2445" spans="1:16" ht="18" x14ac:dyDescent="0.3">
      <c r="A2445" s="1" t="s">
        <v>105</v>
      </c>
      <c r="B2445" s="1" t="s">
        <v>117</v>
      </c>
      <c r="C2445" s="1">
        <v>0.33</v>
      </c>
      <c r="D2445" s="2">
        <v>2.5442677964448899E-9</v>
      </c>
      <c r="E2445" s="1" t="s">
        <v>337</v>
      </c>
      <c r="F2445" s="3">
        <v>52</v>
      </c>
      <c r="G2445" s="3">
        <v>47</v>
      </c>
      <c r="H2445">
        <f>VLOOKUP(A2445,Taul1!A2:C834,3)</f>
        <v>1</v>
      </c>
      <c r="I2445" t="str">
        <f>VLOOKUP(A2445,Taul1!A2:C834,2)</f>
        <v>Työttömät, 18-64-vuotiaat</v>
      </c>
      <c r="L2445" t="s">
        <v>1663</v>
      </c>
      <c r="M2445" t="str">
        <f t="shared" si="38"/>
        <v>52,47,3</v>
      </c>
      <c r="O2445">
        <f>VLOOKUP(B2445,Taul1!A2:C834,3)</f>
        <v>0</v>
      </c>
      <c r="P2445" t="str">
        <f>VLOOKUP(B2445,Taul1!A2:C834,2)</f>
        <v>Taloudellinen huoltosuhde</v>
      </c>
    </row>
    <row r="2446" spans="1:16" ht="18" x14ac:dyDescent="0.3">
      <c r="A2446" s="1" t="s">
        <v>107</v>
      </c>
      <c r="B2446" s="1" t="s">
        <v>241</v>
      </c>
      <c r="C2446" s="1">
        <v>-3.9E-2</v>
      </c>
      <c r="D2446" s="1">
        <v>0.497499192124436</v>
      </c>
      <c r="E2446" s="1" t="s">
        <v>337</v>
      </c>
      <c r="F2446" s="3">
        <v>53</v>
      </c>
      <c r="G2446" s="3">
        <v>1</v>
      </c>
      <c r="H2446">
        <f>VLOOKUP(A2446,Taul1!A2:C834,3)</f>
        <v>1</v>
      </c>
      <c r="I2446" t="str">
        <f>VLOOKUP(A2446,Taul1!A2:C834,2)</f>
        <v>0-14 -vuotiaat</v>
      </c>
      <c r="L2446" t="s">
        <v>1663</v>
      </c>
      <c r="M2446" t="str">
        <f t="shared" si="38"/>
        <v>53,1,-1</v>
      </c>
      <c r="O2446">
        <f>VLOOKUP(B2446,Taul1!A2:C834,3)</f>
        <v>0</v>
      </c>
      <c r="P2446" t="str">
        <f>VLOOKUP(B2446,Taul1!A2:C834,2)</f>
        <v>Yleishallinto investointimenot yhteensä</v>
      </c>
    </row>
    <row r="2447" spans="1:16" ht="18" x14ac:dyDescent="0.3">
      <c r="A2447" s="1" t="s">
        <v>107</v>
      </c>
      <c r="B2447" s="1" t="s">
        <v>243</v>
      </c>
      <c r="C2447" s="1">
        <v>6.8000000000000005E-2</v>
      </c>
      <c r="D2447" s="1">
        <v>0.235377803029055</v>
      </c>
      <c r="E2447" s="1" t="s">
        <v>337</v>
      </c>
      <c r="F2447" s="3">
        <v>53</v>
      </c>
      <c r="G2447" s="3">
        <v>2</v>
      </c>
      <c r="H2447">
        <f>VLOOKUP(A2447,Taul1!A2:C834,3)</f>
        <v>1</v>
      </c>
      <c r="I2447" t="str">
        <f>VLOOKUP(A2447,Taul1!A2:C834,2)</f>
        <v>0-14 -vuotiaat</v>
      </c>
      <c r="L2447" t="s">
        <v>1663</v>
      </c>
      <c r="M2447" t="str">
        <f t="shared" si="38"/>
        <v>53,2,0</v>
      </c>
      <c r="O2447">
        <f>VLOOKUP(B2447,Taul1!A2:C834,3)</f>
        <v>0</v>
      </c>
      <c r="P2447" t="str">
        <f>VLOOKUP(B2447,Taul1!A2:C834,2)</f>
        <v>Lasten ja perheiden palvelut investointimenot yhteensä</v>
      </c>
    </row>
    <row r="2448" spans="1:16" ht="18" x14ac:dyDescent="0.3">
      <c r="A2448" s="1" t="s">
        <v>107</v>
      </c>
      <c r="B2448" s="1" t="s">
        <v>245</v>
      </c>
      <c r="C2448" s="1">
        <v>0.219</v>
      </c>
      <c r="D2448" s="1">
        <v>1.00526796801725E-4</v>
      </c>
      <c r="E2448" s="1" t="s">
        <v>337</v>
      </c>
      <c r="F2448" s="3">
        <v>53</v>
      </c>
      <c r="G2448" s="3">
        <v>3</v>
      </c>
      <c r="H2448">
        <f>VLOOKUP(A2448,Taul1!A2:C834,3)</f>
        <v>1</v>
      </c>
      <c r="I2448" t="str">
        <f>VLOOKUP(A2448,Taul1!A2:C834,2)</f>
        <v>0-14 -vuotiaat</v>
      </c>
      <c r="L2448" t="s">
        <v>1663</v>
      </c>
      <c r="M2448" t="str">
        <f t="shared" si="38"/>
        <v>53,3,2</v>
      </c>
      <c r="O2448">
        <f>VLOOKUP(B2448,Taul1!A2:C834,3)</f>
        <v>0</v>
      </c>
      <c r="P2448" t="str">
        <f>VLOOKUP(B2448,Taul1!A2:C834,2)</f>
        <v>Ikääntyneiden palvelut investointimenot yhteensä</v>
      </c>
    </row>
    <row r="2449" spans="1:16" ht="18" x14ac:dyDescent="0.3">
      <c r="A2449" s="1" t="s">
        <v>107</v>
      </c>
      <c r="B2449" s="1" t="s">
        <v>247</v>
      </c>
      <c r="C2449" s="1">
        <v>0.185</v>
      </c>
      <c r="D2449" s="1">
        <v>1.0463432474163701E-3</v>
      </c>
      <c r="E2449" s="1" t="s">
        <v>337</v>
      </c>
      <c r="F2449" s="3">
        <v>53</v>
      </c>
      <c r="G2449" s="3">
        <v>4</v>
      </c>
      <c r="H2449">
        <f>VLOOKUP(A2449,Taul1!A2:C834,3)</f>
        <v>1</v>
      </c>
      <c r="I2449" t="str">
        <f>VLOOKUP(A2449,Taul1!A2:C834,2)</f>
        <v>0-14 -vuotiaat</v>
      </c>
      <c r="L2449" t="s">
        <v>1663</v>
      </c>
      <c r="M2449" t="str">
        <f t="shared" si="38"/>
        <v>53,4,1</v>
      </c>
      <c r="O2449">
        <f>VLOOKUP(B2449,Taul1!A2:C834,3)</f>
        <v>0</v>
      </c>
      <c r="P2449" t="str">
        <f>VLOOKUP(B2449,Taul1!A2:C834,2)</f>
        <v>Vammaisten palvelut investointimenot yhteensä</v>
      </c>
    </row>
    <row r="2450" spans="1:16" ht="18" x14ac:dyDescent="0.3">
      <c r="A2450" s="1" t="s">
        <v>107</v>
      </c>
      <c r="B2450" s="1" t="s">
        <v>249</v>
      </c>
      <c r="C2450" s="1">
        <v>0.02</v>
      </c>
      <c r="D2450" s="1">
        <v>0.72590242126980897</v>
      </c>
      <c r="E2450" s="1" t="s">
        <v>337</v>
      </c>
      <c r="F2450" s="3">
        <v>53</v>
      </c>
      <c r="G2450" s="3">
        <v>5</v>
      </c>
      <c r="H2450">
        <f>VLOOKUP(A2450,Taul1!A2:C834,3)</f>
        <v>1</v>
      </c>
      <c r="I2450" t="str">
        <f>VLOOKUP(A2450,Taul1!A2:C834,2)</f>
        <v>0-14 -vuotiaat</v>
      </c>
      <c r="L2450" t="s">
        <v>1663</v>
      </c>
      <c r="M2450" t="str">
        <f t="shared" si="38"/>
        <v>53,5,0</v>
      </c>
      <c r="O2450">
        <f>VLOOKUP(B2450,Taul1!A2:C834,3)</f>
        <v>0</v>
      </c>
      <c r="P2450" t="str">
        <f>VLOOKUP(B2450,Taul1!A2:C834,2)</f>
        <v>Kotihoito investointimenot yhteensä</v>
      </c>
    </row>
    <row r="2451" spans="1:16" ht="18" x14ac:dyDescent="0.3">
      <c r="A2451" s="1" t="s">
        <v>107</v>
      </c>
      <c r="B2451" s="1" t="s">
        <v>251</v>
      </c>
      <c r="C2451" s="1">
        <v>0.10299999999999999</v>
      </c>
      <c r="D2451" s="1">
        <v>6.9663408884514305E-2</v>
      </c>
      <c r="E2451" s="1" t="s">
        <v>337</v>
      </c>
      <c r="F2451" s="3">
        <v>53</v>
      </c>
      <c r="G2451" s="3">
        <v>6</v>
      </c>
      <c r="H2451">
        <f>VLOOKUP(A2451,Taul1!A2:C834,3)</f>
        <v>1</v>
      </c>
      <c r="I2451" t="str">
        <f>VLOOKUP(A2451,Taul1!A2:C834,2)</f>
        <v>0-14 -vuotiaat</v>
      </c>
      <c r="L2451" t="s">
        <v>1663</v>
      </c>
      <c r="M2451" t="str">
        <f t="shared" si="38"/>
        <v>53,6,1</v>
      </c>
      <c r="O2451">
        <f>VLOOKUP(B2451,Taul1!A2:C834,3)</f>
        <v>0</v>
      </c>
      <c r="P2451" t="str">
        <f>VLOOKUP(B2451,Taul1!A2:C834,2)</f>
        <v>Työllistymistä tukevat palvelut investointimenot yhteensä</v>
      </c>
    </row>
    <row r="2452" spans="1:16" ht="18" x14ac:dyDescent="0.3">
      <c r="A2452" s="1" t="s">
        <v>107</v>
      </c>
      <c r="B2452" s="1" t="s">
        <v>253</v>
      </c>
      <c r="C2452" s="1">
        <v>-8.1000000000000003E-2</v>
      </c>
      <c r="D2452" s="1">
        <v>0.155034388586865</v>
      </c>
      <c r="E2452" s="1" t="s">
        <v>337</v>
      </c>
      <c r="F2452" s="3">
        <v>53</v>
      </c>
      <c r="G2452" s="3">
        <v>7</v>
      </c>
      <c r="H2452">
        <f>VLOOKUP(A2452,Taul1!A2:C834,3)</f>
        <v>1</v>
      </c>
      <c r="I2452" t="str">
        <f>VLOOKUP(A2452,Taul1!A2:C834,2)</f>
        <v>0-14 -vuotiaat</v>
      </c>
      <c r="L2452" t="s">
        <v>1663</v>
      </c>
      <c r="M2452" t="str">
        <f t="shared" si="38"/>
        <v>53,7,-1</v>
      </c>
      <c r="O2452">
        <f>VLOOKUP(B2452,Taul1!A2:C834,3)</f>
        <v>0</v>
      </c>
      <c r="P2452" t="str">
        <f>VLOOKUP(B2452,Taul1!A2:C834,2)</f>
        <v>Päihdehuollon erityispalvelut investointimenot yhteensä</v>
      </c>
    </row>
    <row r="2453" spans="1:16" ht="18" x14ac:dyDescent="0.3">
      <c r="A2453" s="1" t="s">
        <v>107</v>
      </c>
      <c r="B2453" s="1" t="s">
        <v>255</v>
      </c>
      <c r="C2453" s="1">
        <v>4.2999999999999997E-2</v>
      </c>
      <c r="D2453" s="1">
        <v>0.44803945342903201</v>
      </c>
      <c r="E2453" s="1" t="s">
        <v>337</v>
      </c>
      <c r="F2453" s="3">
        <v>53</v>
      </c>
      <c r="G2453" s="3">
        <v>8</v>
      </c>
      <c r="H2453">
        <f>VLOOKUP(A2453,Taul1!A2:C834,3)</f>
        <v>1</v>
      </c>
      <c r="I2453" t="str">
        <f>VLOOKUP(A2453,Taul1!A2:C834,2)</f>
        <v>0-14 -vuotiaat</v>
      </c>
      <c r="L2453" t="s">
        <v>1663</v>
      </c>
      <c r="M2453" t="str">
        <f t="shared" si="38"/>
        <v>53,8,0</v>
      </c>
      <c r="O2453">
        <f>VLOOKUP(B2453,Taul1!A2:C834,3)</f>
        <v>0</v>
      </c>
      <c r="P2453" t="str">
        <f>VLOOKUP(B2453,Taul1!A2:C834,2)</f>
        <v>Perusterveydenhuolto investointimenot yhteensä</v>
      </c>
    </row>
    <row r="2454" spans="1:16" ht="18" x14ac:dyDescent="0.3">
      <c r="A2454" s="1" t="s">
        <v>107</v>
      </c>
      <c r="B2454" s="1" t="s">
        <v>257</v>
      </c>
      <c r="C2454" s="1">
        <v>-5.2999999999999999E-2</v>
      </c>
      <c r="D2454" s="1">
        <v>0.35124191863013199</v>
      </c>
      <c r="E2454" s="1" t="s">
        <v>337</v>
      </c>
      <c r="F2454" s="3">
        <v>53</v>
      </c>
      <c r="G2454" s="3">
        <v>9</v>
      </c>
      <c r="H2454">
        <f>VLOOKUP(A2454,Taul1!A2:C834,3)</f>
        <v>1</v>
      </c>
      <c r="I2454" t="str">
        <f>VLOOKUP(A2454,Taul1!A2:C834,2)</f>
        <v>0-14 -vuotiaat</v>
      </c>
      <c r="L2454" t="s">
        <v>1663</v>
      </c>
      <c r="M2454" t="str">
        <f t="shared" si="38"/>
        <v>53,9,-1</v>
      </c>
      <c r="O2454">
        <f>VLOOKUP(B2454,Taul1!A2:C834,3)</f>
        <v>0</v>
      </c>
      <c r="P2454" t="str">
        <f>VLOOKUP(B2454,Taul1!A2:C834,2)</f>
        <v>Erikoissairaanhoito investointimenot yhteensä</v>
      </c>
    </row>
    <row r="2455" spans="1:16" ht="18" x14ac:dyDescent="0.3">
      <c r="A2455" s="1" t="s">
        <v>107</v>
      </c>
      <c r="B2455" s="1" t="s">
        <v>259</v>
      </c>
      <c r="C2455" s="1">
        <v>9.8000000000000004E-2</v>
      </c>
      <c r="D2455" s="1">
        <v>8.50592330946673E-2</v>
      </c>
      <c r="E2455" s="1" t="s">
        <v>337</v>
      </c>
      <c r="F2455" s="3">
        <v>53</v>
      </c>
      <c r="G2455" s="3">
        <v>10</v>
      </c>
      <c r="H2455">
        <f>VLOOKUP(A2455,Taul1!A2:C834,3)</f>
        <v>1</v>
      </c>
      <c r="I2455" t="str">
        <f>VLOOKUP(A2455,Taul1!A2:C834,2)</f>
        <v>0-14 -vuotiaat</v>
      </c>
      <c r="L2455" t="s">
        <v>1663</v>
      </c>
      <c r="M2455" t="str">
        <f t="shared" si="38"/>
        <v>53,10,0</v>
      </c>
      <c r="O2455">
        <f>VLOOKUP(B2455,Taul1!A2:C834,3)</f>
        <v>0</v>
      </c>
      <c r="P2455" t="str">
        <f>VLOOKUP(B2455,Taul1!A2:C834,2)</f>
        <v>Ympäristöterveydenhuolto investointimenot yhteensä</v>
      </c>
    </row>
    <row r="2456" spans="1:16" ht="18" x14ac:dyDescent="0.3">
      <c r="A2456" s="1" t="s">
        <v>107</v>
      </c>
      <c r="B2456" s="1" t="s">
        <v>261</v>
      </c>
      <c r="C2456" s="1">
        <v>0.159</v>
      </c>
      <c r="D2456" s="1">
        <v>5.0475486778106503E-3</v>
      </c>
      <c r="E2456" s="1" t="s">
        <v>337</v>
      </c>
      <c r="F2456" s="3">
        <v>53</v>
      </c>
      <c r="G2456" s="3">
        <v>11</v>
      </c>
      <c r="H2456">
        <f>VLOOKUP(A2456,Taul1!A2:C834,3)</f>
        <v>1</v>
      </c>
      <c r="I2456" t="str">
        <f>VLOOKUP(A2456,Taul1!A2:C834,2)</f>
        <v>0-14 -vuotiaat</v>
      </c>
      <c r="L2456" t="s">
        <v>1663</v>
      </c>
      <c r="M2456" t="str">
        <f t="shared" si="38"/>
        <v>53,11,1</v>
      </c>
      <c r="O2456">
        <f>VLOOKUP(B2456,Taul1!A2:C834,3)</f>
        <v>0</v>
      </c>
      <c r="P2456" t="str">
        <f>VLOOKUP(B2456,Taul1!A2:C834,2)</f>
        <v>Muu sosiaali- ja terveystoiminta investointimenot yhteensä</v>
      </c>
    </row>
    <row r="2457" spans="1:16" ht="18" x14ac:dyDescent="0.3">
      <c r="A2457" s="1" t="s">
        <v>107</v>
      </c>
      <c r="B2457" s="1" t="s">
        <v>263</v>
      </c>
      <c r="C2457" s="1">
        <v>0.14199999999999999</v>
      </c>
      <c r="D2457" s="1">
        <v>1.25410351047074E-2</v>
      </c>
      <c r="E2457" s="1" t="s">
        <v>337</v>
      </c>
      <c r="F2457" s="3">
        <v>53</v>
      </c>
      <c r="G2457" s="3">
        <v>12</v>
      </c>
      <c r="H2457">
        <f>VLOOKUP(A2457,Taul1!A2:C834,3)</f>
        <v>1</v>
      </c>
      <c r="I2457" t="str">
        <f>VLOOKUP(A2457,Taul1!A2:C834,2)</f>
        <v>0-14 -vuotiaat</v>
      </c>
      <c r="L2457" t="s">
        <v>1663</v>
      </c>
      <c r="M2457" t="str">
        <f t="shared" si="38"/>
        <v>53,12,1</v>
      </c>
      <c r="O2457">
        <f>VLOOKUP(B2457,Taul1!A2:C834,3)</f>
        <v>0</v>
      </c>
      <c r="P2457" t="str">
        <f>VLOOKUP(B2457,Taul1!A2:C834,2)</f>
        <v>Sosiaali- ja terveystoiminta yhteensä investointimenot yhteensä</v>
      </c>
    </row>
    <row r="2458" spans="1:16" ht="18" x14ac:dyDescent="0.3">
      <c r="A2458" s="1" t="s">
        <v>107</v>
      </c>
      <c r="B2458" s="1" t="s">
        <v>265</v>
      </c>
      <c r="C2458" s="1">
        <v>8.6999999999999994E-2</v>
      </c>
      <c r="D2458" s="1">
        <v>0.12757510499570701</v>
      </c>
      <c r="E2458" s="1" t="s">
        <v>337</v>
      </c>
      <c r="F2458" s="3">
        <v>53</v>
      </c>
      <c r="G2458" s="3">
        <v>13</v>
      </c>
      <c r="H2458">
        <f>VLOOKUP(A2458,Taul1!A2:C834,3)</f>
        <v>1</v>
      </c>
      <c r="I2458" t="str">
        <f>VLOOKUP(A2458,Taul1!A2:C834,2)</f>
        <v>0-14 -vuotiaat</v>
      </c>
      <c r="L2458" t="s">
        <v>1663</v>
      </c>
      <c r="M2458" t="str">
        <f t="shared" si="38"/>
        <v>53,13,0</v>
      </c>
      <c r="O2458">
        <f>VLOOKUP(B2458,Taul1!A2:C834,3)</f>
        <v>0</v>
      </c>
      <c r="P2458" t="str">
        <f>VLOOKUP(B2458,Taul1!A2:C834,2)</f>
        <v>Varhaiskasvatus investointimenot yhteensä</v>
      </c>
    </row>
    <row r="2459" spans="1:16" ht="18" x14ac:dyDescent="0.3">
      <c r="A2459" s="1" t="s">
        <v>107</v>
      </c>
      <c r="B2459" s="1" t="s">
        <v>267</v>
      </c>
      <c r="C2459" s="1">
        <v>6.7000000000000004E-2</v>
      </c>
      <c r="D2459" s="1">
        <v>0.23622460055678701</v>
      </c>
      <c r="E2459" s="1" t="s">
        <v>337</v>
      </c>
      <c r="F2459" s="3">
        <v>53</v>
      </c>
      <c r="G2459" s="3">
        <v>14</v>
      </c>
      <c r="H2459">
        <f>VLOOKUP(A2459,Taul1!A2:C834,3)</f>
        <v>1</v>
      </c>
      <c r="I2459" t="str">
        <f>VLOOKUP(A2459,Taul1!A2:C834,2)</f>
        <v>0-14 -vuotiaat</v>
      </c>
      <c r="L2459" t="s">
        <v>1663</v>
      </c>
      <c r="M2459" t="str">
        <f t="shared" si="38"/>
        <v>53,14,0</v>
      </c>
      <c r="O2459">
        <f>VLOOKUP(B2459,Taul1!A2:C834,3)</f>
        <v>0</v>
      </c>
      <c r="P2459" t="str">
        <f>VLOOKUP(B2459,Taul1!A2:C834,2)</f>
        <v>Esiopetus investointimenot yhteensä</v>
      </c>
    </row>
    <row r="2460" spans="1:16" ht="18" x14ac:dyDescent="0.3">
      <c r="A2460" s="1" t="s">
        <v>107</v>
      </c>
      <c r="B2460" s="1" t="s">
        <v>269</v>
      </c>
      <c r="C2460" s="1">
        <v>-0.106</v>
      </c>
      <c r="D2460" s="1">
        <v>6.2906437558782294E-2</v>
      </c>
      <c r="E2460" s="1" t="s">
        <v>337</v>
      </c>
      <c r="F2460" s="3">
        <v>53</v>
      </c>
      <c r="G2460" s="3">
        <v>15</v>
      </c>
      <c r="H2460">
        <f>VLOOKUP(A2460,Taul1!A2:C834,3)</f>
        <v>1</v>
      </c>
      <c r="I2460" t="str">
        <f>VLOOKUP(A2460,Taul1!A2:C834,2)</f>
        <v>0-14 -vuotiaat</v>
      </c>
      <c r="L2460" t="s">
        <v>1663</v>
      </c>
      <c r="M2460" t="str">
        <f t="shared" si="38"/>
        <v>53,15,-2</v>
      </c>
      <c r="O2460">
        <f>VLOOKUP(B2460,Taul1!A2:C834,3)</f>
        <v>0</v>
      </c>
      <c r="P2460" t="str">
        <f>VLOOKUP(B2460,Taul1!A2:C834,2)</f>
        <v>Perusopetus investointimenot yhteensä</v>
      </c>
    </row>
    <row r="2461" spans="1:16" ht="18" x14ac:dyDescent="0.3">
      <c r="A2461" s="1" t="s">
        <v>107</v>
      </c>
      <c r="B2461" s="1" t="s">
        <v>271</v>
      </c>
      <c r="C2461" s="1">
        <v>0.161</v>
      </c>
      <c r="D2461" s="1">
        <v>4.5514580410723699E-3</v>
      </c>
      <c r="E2461" s="1" t="s">
        <v>337</v>
      </c>
      <c r="F2461" s="3">
        <v>53</v>
      </c>
      <c r="G2461" s="3">
        <v>16</v>
      </c>
      <c r="H2461">
        <f>VLOOKUP(A2461,Taul1!A2:C834,3)</f>
        <v>1</v>
      </c>
      <c r="I2461" t="str">
        <f>VLOOKUP(A2461,Taul1!A2:C834,2)</f>
        <v>0-14 -vuotiaat</v>
      </c>
      <c r="L2461" t="s">
        <v>1663</v>
      </c>
      <c r="M2461" t="str">
        <f t="shared" si="38"/>
        <v>53,16,1</v>
      </c>
      <c r="O2461">
        <f>VLOOKUP(B2461,Taul1!A2:C834,3)</f>
        <v>0</v>
      </c>
      <c r="P2461" t="str">
        <f>VLOOKUP(B2461,Taul1!A2:C834,2)</f>
        <v>Lukiokoulutus investointimenot yhteensä</v>
      </c>
    </row>
    <row r="2462" spans="1:16" ht="18" x14ac:dyDescent="0.3">
      <c r="A2462" s="1" t="s">
        <v>107</v>
      </c>
      <c r="B2462" s="1" t="s">
        <v>273</v>
      </c>
      <c r="C2462" s="1">
        <v>8.8999999999999996E-2</v>
      </c>
      <c r="D2462" s="1">
        <v>0.118830878121681</v>
      </c>
      <c r="E2462" s="1" t="s">
        <v>337</v>
      </c>
      <c r="F2462" s="3">
        <v>53</v>
      </c>
      <c r="G2462" s="3">
        <v>17</v>
      </c>
      <c r="H2462">
        <f>VLOOKUP(A2462,Taul1!A2:C834,3)</f>
        <v>1</v>
      </c>
      <c r="I2462" t="str">
        <f>VLOOKUP(A2462,Taul1!A2:C834,2)</f>
        <v>0-14 -vuotiaat</v>
      </c>
      <c r="L2462" t="s">
        <v>1663</v>
      </c>
      <c r="M2462" t="str">
        <f t="shared" si="38"/>
        <v>53,17,0</v>
      </c>
      <c r="O2462">
        <f>VLOOKUP(B2462,Taul1!A2:C834,3)</f>
        <v>0</v>
      </c>
      <c r="P2462" t="str">
        <f>VLOOKUP(B2462,Taul1!A2:C834,2)</f>
        <v>Ammatillinen koulutus investointimenot yhteensä</v>
      </c>
    </row>
    <row r="2463" spans="1:16" ht="18" x14ac:dyDescent="0.3">
      <c r="A2463" s="1" t="s">
        <v>107</v>
      </c>
      <c r="B2463" s="1" t="s">
        <v>275</v>
      </c>
      <c r="C2463" s="1">
        <v>5.0999999999999997E-2</v>
      </c>
      <c r="D2463" s="1">
        <v>0.36990961175468201</v>
      </c>
      <c r="E2463" s="1" t="s">
        <v>337</v>
      </c>
      <c r="F2463" s="3">
        <v>53</v>
      </c>
      <c r="G2463" s="3">
        <v>18</v>
      </c>
      <c r="H2463">
        <f>VLOOKUP(A2463,Taul1!A2:C834,3)</f>
        <v>1</v>
      </c>
      <c r="I2463" t="str">
        <f>VLOOKUP(A2463,Taul1!A2:C834,2)</f>
        <v>0-14 -vuotiaat</v>
      </c>
      <c r="L2463" t="s">
        <v>1663</v>
      </c>
      <c r="M2463" t="str">
        <f t="shared" si="38"/>
        <v>53,18,0</v>
      </c>
      <c r="O2463">
        <f>VLOOKUP(B2463,Taul1!A2:C834,3)</f>
        <v>0</v>
      </c>
      <c r="P2463" t="str">
        <f>VLOOKUP(B2463,Taul1!A2:C834,2)</f>
        <v>Kansalaisopistojen vapaa sivistystyö investointimenot yhteensä</v>
      </c>
    </row>
    <row r="2464" spans="1:16" ht="18" x14ac:dyDescent="0.3">
      <c r="A2464" s="1" t="s">
        <v>107</v>
      </c>
      <c r="B2464" s="1" t="s">
        <v>277</v>
      </c>
      <c r="C2464" s="1">
        <v>2.3E-2</v>
      </c>
      <c r="D2464" s="1">
        <v>0.68384434108446901</v>
      </c>
      <c r="E2464" s="1" t="s">
        <v>337</v>
      </c>
      <c r="F2464" s="3">
        <v>53</v>
      </c>
      <c r="G2464" s="3">
        <v>19</v>
      </c>
      <c r="H2464">
        <f>VLOOKUP(A2464,Taul1!A2:C834,3)</f>
        <v>1</v>
      </c>
      <c r="I2464" t="str">
        <f>VLOOKUP(A2464,Taul1!A2:C834,2)</f>
        <v>0-14 -vuotiaat</v>
      </c>
      <c r="L2464" t="s">
        <v>1663</v>
      </c>
      <c r="M2464" t="str">
        <f t="shared" si="38"/>
        <v>53,19,0</v>
      </c>
      <c r="O2464">
        <f>VLOOKUP(B2464,Taul1!A2:C834,3)</f>
        <v>0</v>
      </c>
      <c r="P2464" t="str">
        <f>VLOOKUP(B2464,Taul1!A2:C834,2)</f>
        <v>Taiteen perusopetus investointimenot yhteensä</v>
      </c>
    </row>
    <row r="2465" spans="1:16" ht="18" x14ac:dyDescent="0.3">
      <c r="A2465" s="1" t="s">
        <v>107</v>
      </c>
      <c r="B2465" s="1" t="s">
        <v>279</v>
      </c>
      <c r="C2465" s="1">
        <v>8.8999999999999996E-2</v>
      </c>
      <c r="D2465" s="1">
        <v>0.116389100353688</v>
      </c>
      <c r="E2465" s="1" t="s">
        <v>337</v>
      </c>
      <c r="F2465" s="3">
        <v>53</v>
      </c>
      <c r="G2465" s="3">
        <v>20</v>
      </c>
      <c r="H2465">
        <f>VLOOKUP(A2465,Taul1!A2:C834,3)</f>
        <v>1</v>
      </c>
      <c r="I2465" t="str">
        <f>VLOOKUP(A2465,Taul1!A2:C834,2)</f>
        <v>0-14 -vuotiaat</v>
      </c>
      <c r="L2465" t="s">
        <v>1663</v>
      </c>
      <c r="M2465" t="str">
        <f t="shared" si="38"/>
        <v>53,20,0</v>
      </c>
      <c r="O2465">
        <f>VLOOKUP(B2465,Taul1!A2:C834,3)</f>
        <v>0</v>
      </c>
      <c r="P2465" t="str">
        <f>VLOOKUP(B2465,Taul1!A2:C834,2)</f>
        <v>Muu opetustoiminta investointimenot yhteensä</v>
      </c>
    </row>
    <row r="2466" spans="1:16" ht="18" x14ac:dyDescent="0.3">
      <c r="A2466" s="1" t="s">
        <v>107</v>
      </c>
      <c r="B2466" s="1" t="s">
        <v>281</v>
      </c>
      <c r="C2466" s="1">
        <v>0.105</v>
      </c>
      <c r="D2466" s="1">
        <v>6.4913518518215196E-2</v>
      </c>
      <c r="E2466" s="1" t="s">
        <v>337</v>
      </c>
      <c r="F2466" s="3">
        <v>53</v>
      </c>
      <c r="G2466" s="3">
        <v>21</v>
      </c>
      <c r="H2466">
        <f>VLOOKUP(A2466,Taul1!A2:C834,3)</f>
        <v>1</v>
      </c>
      <c r="I2466" t="str">
        <f>VLOOKUP(A2466,Taul1!A2:C834,2)</f>
        <v>0-14 -vuotiaat</v>
      </c>
      <c r="L2466" t="s">
        <v>1663</v>
      </c>
      <c r="M2466" t="str">
        <f t="shared" si="38"/>
        <v>53,21,1</v>
      </c>
      <c r="O2466">
        <f>VLOOKUP(B2466,Taul1!A2:C834,3)</f>
        <v>0</v>
      </c>
      <c r="P2466" t="str">
        <f>VLOOKUP(B2466,Taul1!A2:C834,2)</f>
        <v>Kirjastotoiminta investointimenot yhteensä</v>
      </c>
    </row>
    <row r="2467" spans="1:16" ht="18" x14ac:dyDescent="0.3">
      <c r="A2467" s="1" t="s">
        <v>107</v>
      </c>
      <c r="B2467" s="1" t="s">
        <v>283</v>
      </c>
      <c r="C2467" s="1">
        <v>-8.8999999999999996E-2</v>
      </c>
      <c r="D2467" s="1">
        <v>0.11643889572429</v>
      </c>
      <c r="E2467" s="1" t="s">
        <v>337</v>
      </c>
      <c r="F2467" s="3">
        <v>53</v>
      </c>
      <c r="G2467" s="3">
        <v>22</v>
      </c>
      <c r="H2467">
        <f>VLOOKUP(A2467,Taul1!A2:C834,3)</f>
        <v>1</v>
      </c>
      <c r="I2467" t="str">
        <f>VLOOKUP(A2467,Taul1!A2:C834,2)</f>
        <v>0-14 -vuotiaat</v>
      </c>
      <c r="L2467" t="s">
        <v>1663</v>
      </c>
      <c r="M2467" t="str">
        <f t="shared" si="38"/>
        <v>53,22,-1</v>
      </c>
      <c r="O2467">
        <f>VLOOKUP(B2467,Taul1!A2:C834,3)</f>
        <v>0</v>
      </c>
      <c r="P2467" t="str">
        <f>VLOOKUP(B2467,Taul1!A2:C834,2)</f>
        <v>Liikunta ja ulkoilu investointimenot yhteensä</v>
      </c>
    </row>
    <row r="2468" spans="1:16" ht="18" x14ac:dyDescent="0.3">
      <c r="A2468" s="1" t="s">
        <v>107</v>
      </c>
      <c r="B2468" s="1" t="s">
        <v>285</v>
      </c>
      <c r="C2468" s="1">
        <v>0.104</v>
      </c>
      <c r="D2468" s="1">
        <v>6.8291690127241095E-2</v>
      </c>
      <c r="E2468" s="1" t="s">
        <v>337</v>
      </c>
      <c r="F2468" s="3">
        <v>53</v>
      </c>
      <c r="G2468" s="3">
        <v>23</v>
      </c>
      <c r="H2468">
        <f>VLOOKUP(A2468,Taul1!A2:C834,3)</f>
        <v>1</v>
      </c>
      <c r="I2468" t="str">
        <f>VLOOKUP(A2468,Taul1!A2:C834,2)</f>
        <v>0-14 -vuotiaat</v>
      </c>
      <c r="L2468" t="s">
        <v>1663</v>
      </c>
      <c r="M2468" t="str">
        <f t="shared" si="38"/>
        <v>53,23,1</v>
      </c>
      <c r="O2468">
        <f>VLOOKUP(B2468,Taul1!A2:C834,3)</f>
        <v>0</v>
      </c>
      <c r="P2468" t="str">
        <f>VLOOKUP(B2468,Taul1!A2:C834,2)</f>
        <v>Nuorisotoiminta investointimenot yhteensä</v>
      </c>
    </row>
    <row r="2469" spans="1:16" ht="18" x14ac:dyDescent="0.3">
      <c r="A2469" s="1" t="s">
        <v>107</v>
      </c>
      <c r="B2469" s="1" t="s">
        <v>287</v>
      </c>
      <c r="C2469" s="1">
        <v>3.1E-2</v>
      </c>
      <c r="D2469" s="1">
        <v>0.58955263239962497</v>
      </c>
      <c r="E2469" s="1" t="s">
        <v>337</v>
      </c>
      <c r="F2469" s="3">
        <v>53</v>
      </c>
      <c r="G2469" s="3">
        <v>24</v>
      </c>
      <c r="H2469">
        <f>VLOOKUP(A2469,Taul1!A2:C834,3)</f>
        <v>1</v>
      </c>
      <c r="I2469" t="str">
        <f>VLOOKUP(A2469,Taul1!A2:C834,2)</f>
        <v>0-14 -vuotiaat</v>
      </c>
      <c r="L2469" t="s">
        <v>1663</v>
      </c>
      <c r="M2469" t="str">
        <f t="shared" si="38"/>
        <v>53,24,0</v>
      </c>
      <c r="O2469">
        <f>VLOOKUP(B2469,Taul1!A2:C834,3)</f>
        <v>0</v>
      </c>
      <c r="P2469" t="str">
        <f>VLOOKUP(B2469,Taul1!A2:C834,2)</f>
        <v>Museo- ja näyttelytoiminta investointimenot yhteensä</v>
      </c>
    </row>
    <row r="2470" spans="1:16" ht="18" x14ac:dyDescent="0.3">
      <c r="A2470" s="1" t="s">
        <v>107</v>
      </c>
      <c r="B2470" s="1" t="s">
        <v>289</v>
      </c>
      <c r="C2470" s="1">
        <v>-8.0000000000000002E-3</v>
      </c>
      <c r="D2470" s="1">
        <v>0.88894961522752602</v>
      </c>
      <c r="E2470" s="1" t="s">
        <v>337</v>
      </c>
      <c r="F2470" s="3">
        <v>53</v>
      </c>
      <c r="G2470" s="3">
        <v>25</v>
      </c>
      <c r="H2470">
        <f>VLOOKUP(A2470,Taul1!A2:C834,3)</f>
        <v>1</v>
      </c>
      <c r="I2470" t="str">
        <f>VLOOKUP(A2470,Taul1!A2:C834,2)</f>
        <v>0-14 -vuotiaat</v>
      </c>
      <c r="L2470" t="s">
        <v>1663</v>
      </c>
      <c r="M2470" t="str">
        <f t="shared" si="38"/>
        <v>53,25,-1</v>
      </c>
      <c r="O2470">
        <f>VLOOKUP(B2470,Taul1!A2:C834,3)</f>
        <v>0</v>
      </c>
      <c r="P2470" t="str">
        <f>VLOOKUP(B2470,Taul1!A2:C834,2)</f>
        <v>Teatteri-, tanssi- ja sirkustoiminta investointimenot yhteensä</v>
      </c>
    </row>
    <row r="2471" spans="1:16" ht="18" x14ac:dyDescent="0.3">
      <c r="A2471" s="1" t="s">
        <v>107</v>
      </c>
      <c r="B2471" s="1" t="s">
        <v>291</v>
      </c>
      <c r="C2471" s="1">
        <v>3.2000000000000001E-2</v>
      </c>
      <c r="D2471" s="1">
        <v>0.57353731425686205</v>
      </c>
      <c r="E2471" s="1" t="s">
        <v>337</v>
      </c>
      <c r="F2471" s="3">
        <v>53</v>
      </c>
      <c r="G2471" s="3">
        <v>26</v>
      </c>
      <c r="H2471">
        <f>VLOOKUP(A2471,Taul1!A2:C834,3)</f>
        <v>1</v>
      </c>
      <c r="I2471" t="str">
        <f>VLOOKUP(A2471,Taul1!A2:C834,2)</f>
        <v>0-14 -vuotiaat</v>
      </c>
      <c r="L2471" t="s">
        <v>1663</v>
      </c>
      <c r="M2471" t="str">
        <f t="shared" si="38"/>
        <v>53,26,0</v>
      </c>
      <c r="O2471">
        <f>VLOOKUP(B2471,Taul1!A2:C834,3)</f>
        <v>0</v>
      </c>
      <c r="P2471" t="str">
        <f>VLOOKUP(B2471,Taul1!A2:C834,2)</f>
        <v>Musiikkitoiminta investointimenot yhteensä</v>
      </c>
    </row>
    <row r="2472" spans="1:16" ht="18" x14ac:dyDescent="0.3">
      <c r="A2472" s="1" t="s">
        <v>107</v>
      </c>
      <c r="B2472" s="1" t="s">
        <v>293</v>
      </c>
      <c r="C2472" s="1">
        <v>0.11799999999999999</v>
      </c>
      <c r="D2472" s="1">
        <v>3.84994389893379E-2</v>
      </c>
      <c r="E2472" s="1" t="s">
        <v>337</v>
      </c>
      <c r="F2472" s="3">
        <v>53</v>
      </c>
      <c r="G2472" s="3">
        <v>27</v>
      </c>
      <c r="H2472">
        <f>VLOOKUP(A2472,Taul1!A2:C834,3)</f>
        <v>1</v>
      </c>
      <c r="I2472" t="str">
        <f>VLOOKUP(A2472,Taul1!A2:C834,2)</f>
        <v>0-14 -vuotiaat</v>
      </c>
      <c r="L2472" t="s">
        <v>1663</v>
      </c>
      <c r="M2472" t="str">
        <f t="shared" si="38"/>
        <v>53,27,1</v>
      </c>
      <c r="O2472">
        <f>VLOOKUP(B2472,Taul1!A2:C834,3)</f>
        <v>0</v>
      </c>
      <c r="P2472" t="str">
        <f>VLOOKUP(B2472,Taul1!A2:C834,2)</f>
        <v>Muu kulttuuritoiminta investointimenot yhteensä</v>
      </c>
    </row>
    <row r="2473" spans="1:16" ht="18" x14ac:dyDescent="0.3">
      <c r="A2473" s="1" t="s">
        <v>107</v>
      </c>
      <c r="B2473" s="1" t="s">
        <v>295</v>
      </c>
      <c r="C2473" s="1">
        <v>-9.5000000000000001E-2</v>
      </c>
      <c r="D2473" s="1">
        <v>9.48267182517369E-2</v>
      </c>
      <c r="E2473" s="1" t="s">
        <v>337</v>
      </c>
      <c r="F2473" s="3">
        <v>53</v>
      </c>
      <c r="G2473" s="3">
        <v>28</v>
      </c>
      <c r="H2473">
        <f>VLOOKUP(A2473,Taul1!A2:C834,3)</f>
        <v>1</v>
      </c>
      <c r="I2473" t="str">
        <f>VLOOKUP(A2473,Taul1!A2:C834,2)</f>
        <v>0-14 -vuotiaat</v>
      </c>
      <c r="L2473" t="s">
        <v>1663</v>
      </c>
      <c r="M2473" t="str">
        <f t="shared" si="38"/>
        <v>53,28,-1</v>
      </c>
      <c r="O2473">
        <f>VLOOKUP(B2473,Taul1!A2:C834,3)</f>
        <v>0</v>
      </c>
      <c r="P2473" t="str">
        <f>VLOOKUP(B2473,Taul1!A2:C834,2)</f>
        <v>Opetus- ja kulttuuritoiminta yhteensä investointimenot yhteensä</v>
      </c>
    </row>
    <row r="2474" spans="1:16" ht="18" x14ac:dyDescent="0.3">
      <c r="A2474" s="1" t="s">
        <v>107</v>
      </c>
      <c r="B2474" s="1" t="s">
        <v>297</v>
      </c>
      <c r="C2474" s="1">
        <v>1.4999999999999999E-2</v>
      </c>
      <c r="D2474" s="1">
        <v>0.79874841861106904</v>
      </c>
      <c r="E2474" s="1" t="s">
        <v>337</v>
      </c>
      <c r="F2474" s="3">
        <v>53</v>
      </c>
      <c r="G2474" s="3">
        <v>29</v>
      </c>
      <c r="H2474">
        <f>VLOOKUP(A2474,Taul1!A2:C834,3)</f>
        <v>1</v>
      </c>
      <c r="I2474" t="str">
        <f>VLOOKUP(A2474,Taul1!A2:C834,2)</f>
        <v>0-14 -vuotiaat</v>
      </c>
      <c r="L2474" t="s">
        <v>1663</v>
      </c>
      <c r="M2474" t="str">
        <f t="shared" si="38"/>
        <v>53,29,0</v>
      </c>
      <c r="O2474">
        <f>VLOOKUP(B2474,Taul1!A2:C834,3)</f>
        <v>0</v>
      </c>
      <c r="P2474" t="str">
        <f>VLOOKUP(B2474,Taul1!A2:C834,2)</f>
        <v>Yhdyskuntasuunnittelu investointimenot yhteensä</v>
      </c>
    </row>
    <row r="2475" spans="1:16" ht="18" x14ac:dyDescent="0.3">
      <c r="A2475" s="1" t="s">
        <v>107</v>
      </c>
      <c r="B2475" s="1" t="s">
        <v>299</v>
      </c>
      <c r="C2475" s="1">
        <v>-0.155</v>
      </c>
      <c r="D2475" s="1">
        <v>6.3737526372543698E-3</v>
      </c>
      <c r="E2475" s="1" t="s">
        <v>337</v>
      </c>
      <c r="F2475" s="3">
        <v>53</v>
      </c>
      <c r="G2475" s="3">
        <v>30</v>
      </c>
      <c r="H2475">
        <f>VLOOKUP(A2475,Taul1!A2:C834,3)</f>
        <v>1</v>
      </c>
      <c r="I2475" t="str">
        <f>VLOOKUP(A2475,Taul1!A2:C834,2)</f>
        <v>0-14 -vuotiaat</v>
      </c>
      <c r="L2475" t="s">
        <v>1663</v>
      </c>
      <c r="M2475" t="str">
        <f t="shared" si="38"/>
        <v>53,30,-2</v>
      </c>
      <c r="O2475">
        <f>VLOOKUP(B2475,Taul1!A2:C834,3)</f>
        <v>0</v>
      </c>
      <c r="P2475" t="str">
        <f>VLOOKUP(B2475,Taul1!A2:C834,2)</f>
        <v>Rakennusvalvonta investointimenot yhteensä</v>
      </c>
    </row>
    <row r="2476" spans="1:16" ht="18" x14ac:dyDescent="0.3">
      <c r="A2476" s="1" t="s">
        <v>107</v>
      </c>
      <c r="B2476" s="1" t="s">
        <v>301</v>
      </c>
      <c r="C2476" s="1">
        <v>1.2999999999999999E-2</v>
      </c>
      <c r="D2476" s="1">
        <v>0.81594491679887904</v>
      </c>
      <c r="E2476" s="1" t="s">
        <v>337</v>
      </c>
      <c r="F2476" s="3">
        <v>53</v>
      </c>
      <c r="G2476" s="3">
        <v>31</v>
      </c>
      <c r="H2476">
        <f>VLOOKUP(A2476,Taul1!A2:C834,3)</f>
        <v>1</v>
      </c>
      <c r="I2476" t="str">
        <f>VLOOKUP(A2476,Taul1!A2:C834,2)</f>
        <v>0-14 -vuotiaat</v>
      </c>
      <c r="L2476" t="s">
        <v>1663</v>
      </c>
      <c r="M2476" t="str">
        <f t="shared" si="38"/>
        <v>53,31,0</v>
      </c>
      <c r="O2476">
        <f>VLOOKUP(B2476,Taul1!A2:C834,3)</f>
        <v>0</v>
      </c>
      <c r="P2476" t="str">
        <f>VLOOKUP(B2476,Taul1!A2:C834,2)</f>
        <v>Ympäristön huolto investointimenot yhteensä</v>
      </c>
    </row>
    <row r="2477" spans="1:16" ht="18" x14ac:dyDescent="0.3">
      <c r="A2477" s="1" t="s">
        <v>107</v>
      </c>
      <c r="B2477" s="1" t="s">
        <v>303</v>
      </c>
      <c r="C2477" s="1">
        <v>-0.153</v>
      </c>
      <c r="D2477" s="1">
        <v>6.8909641271792596E-3</v>
      </c>
      <c r="E2477" s="1" t="s">
        <v>337</v>
      </c>
      <c r="F2477" s="3">
        <v>53</v>
      </c>
      <c r="G2477" s="3">
        <v>32</v>
      </c>
      <c r="H2477">
        <f>VLOOKUP(A2477,Taul1!A2:C834,3)</f>
        <v>1</v>
      </c>
      <c r="I2477" t="str">
        <f>VLOOKUP(A2477,Taul1!A2:C834,2)</f>
        <v>0-14 -vuotiaat</v>
      </c>
      <c r="L2477" t="s">
        <v>1663</v>
      </c>
      <c r="M2477" t="str">
        <f t="shared" si="38"/>
        <v>53,32,-2</v>
      </c>
      <c r="O2477">
        <f>VLOOKUP(B2477,Taul1!A2:C834,3)</f>
        <v>0</v>
      </c>
      <c r="P2477" t="str">
        <f>VLOOKUP(B2477,Taul1!A2:C834,2)</f>
        <v>Liikenneväylät investointimenot yhteensä</v>
      </c>
    </row>
    <row r="2478" spans="1:16" ht="18" x14ac:dyDescent="0.3">
      <c r="A2478" s="1" t="s">
        <v>107</v>
      </c>
      <c r="B2478" s="1" t="s">
        <v>305</v>
      </c>
      <c r="C2478" s="1">
        <v>-3.3000000000000002E-2</v>
      </c>
      <c r="D2478" s="1">
        <v>0.56407438963834799</v>
      </c>
      <c r="E2478" s="1" t="s">
        <v>337</v>
      </c>
      <c r="F2478" s="3">
        <v>53</v>
      </c>
      <c r="G2478" s="3">
        <v>33</v>
      </c>
      <c r="H2478">
        <f>VLOOKUP(A2478,Taul1!A2:C834,3)</f>
        <v>1</v>
      </c>
      <c r="I2478" t="str">
        <f>VLOOKUP(A2478,Taul1!A2:C834,2)</f>
        <v>0-14 -vuotiaat</v>
      </c>
      <c r="L2478" t="s">
        <v>1663</v>
      </c>
      <c r="M2478" t="str">
        <f t="shared" si="38"/>
        <v>53,33,-1</v>
      </c>
      <c r="O2478">
        <f>VLOOKUP(B2478,Taul1!A2:C834,3)</f>
        <v>0</v>
      </c>
      <c r="P2478" t="str">
        <f>VLOOKUP(B2478,Taul1!A2:C834,2)</f>
        <v>Puistot ja yleiset alueet investointimenot yhteensä</v>
      </c>
    </row>
    <row r="2479" spans="1:16" ht="18" x14ac:dyDescent="0.3">
      <c r="A2479" s="1" t="s">
        <v>107</v>
      </c>
      <c r="B2479" s="1" t="s">
        <v>307</v>
      </c>
      <c r="C2479" s="1">
        <v>8.5000000000000006E-2</v>
      </c>
      <c r="D2479" s="1">
        <v>0.133195926632247</v>
      </c>
      <c r="E2479" s="1" t="s">
        <v>337</v>
      </c>
      <c r="F2479" s="3">
        <v>53</v>
      </c>
      <c r="G2479" s="3">
        <v>34</v>
      </c>
      <c r="H2479">
        <f>VLOOKUP(A2479,Taul1!A2:C834,3)</f>
        <v>1</v>
      </c>
      <c r="I2479" t="str">
        <f>VLOOKUP(A2479,Taul1!A2:C834,2)</f>
        <v>0-14 -vuotiaat</v>
      </c>
      <c r="L2479" t="s">
        <v>1663</v>
      </c>
      <c r="M2479" t="str">
        <f t="shared" si="38"/>
        <v>53,34,0</v>
      </c>
      <c r="O2479">
        <f>VLOOKUP(B2479,Taul1!A2:C834,3)</f>
        <v>0</v>
      </c>
      <c r="P2479" t="str">
        <f>VLOOKUP(B2479,Taul1!A2:C834,2)</f>
        <v>Palo- ja pelastustoiminta investointimenot yhteensä</v>
      </c>
    </row>
    <row r="2480" spans="1:16" ht="18" x14ac:dyDescent="0.3">
      <c r="A2480" s="1" t="s">
        <v>107</v>
      </c>
      <c r="B2480" s="1" t="s">
        <v>309</v>
      </c>
      <c r="C2480" s="1">
        <v>6.9000000000000006E-2</v>
      </c>
      <c r="D2480" s="1">
        <v>0.22609380617431901</v>
      </c>
      <c r="E2480" s="1" t="s">
        <v>337</v>
      </c>
      <c r="F2480" s="3">
        <v>53</v>
      </c>
      <c r="G2480" s="3">
        <v>35</v>
      </c>
      <c r="H2480">
        <f>VLOOKUP(A2480,Taul1!A2:C834,3)</f>
        <v>1</v>
      </c>
      <c r="I2480" t="str">
        <f>VLOOKUP(A2480,Taul1!A2:C834,2)</f>
        <v>0-14 -vuotiaat</v>
      </c>
      <c r="L2480" t="s">
        <v>1663</v>
      </c>
      <c r="M2480" t="str">
        <f t="shared" si="38"/>
        <v>53,35,0</v>
      </c>
      <c r="O2480">
        <f>VLOOKUP(B2480,Taul1!A2:C834,3)</f>
        <v>0</v>
      </c>
      <c r="P2480" t="str">
        <f>VLOOKUP(B2480,Taul1!A2:C834,2)</f>
        <v>Lomituspalvelut investointimenot yhteensä</v>
      </c>
    </row>
    <row r="2481" spans="1:16" ht="18" x14ac:dyDescent="0.3">
      <c r="A2481" s="1" t="s">
        <v>107</v>
      </c>
      <c r="B2481" s="1" t="s">
        <v>311</v>
      </c>
      <c r="C2481" s="1">
        <v>-0.122</v>
      </c>
      <c r="D2481" s="1">
        <v>3.1448438585034398E-2</v>
      </c>
      <c r="E2481" s="1" t="s">
        <v>337</v>
      </c>
      <c r="F2481" s="3">
        <v>53</v>
      </c>
      <c r="G2481" s="3">
        <v>36</v>
      </c>
      <c r="H2481">
        <f>VLOOKUP(A2481,Taul1!A2:C834,3)</f>
        <v>1</v>
      </c>
      <c r="I2481" t="str">
        <f>VLOOKUP(A2481,Taul1!A2:C834,2)</f>
        <v>0-14 -vuotiaat</v>
      </c>
      <c r="L2481" t="s">
        <v>1663</v>
      </c>
      <c r="M2481" t="str">
        <f t="shared" si="38"/>
        <v>53,36,-2</v>
      </c>
      <c r="O2481">
        <f>VLOOKUP(B2481,Taul1!A2:C834,3)</f>
        <v>0</v>
      </c>
      <c r="P2481" t="str">
        <f>VLOOKUP(B2481,Taul1!A2:C834,2)</f>
        <v>Tila- ja vuokrauspalvelut investointimenot yhteensä</v>
      </c>
    </row>
    <row r="2482" spans="1:16" ht="18" x14ac:dyDescent="0.3">
      <c r="A2482" s="1" t="s">
        <v>107</v>
      </c>
      <c r="B2482" s="1" t="s">
        <v>313</v>
      </c>
      <c r="C2482" s="1">
        <v>2E-3</v>
      </c>
      <c r="D2482" s="1">
        <v>0.96782548520092504</v>
      </c>
      <c r="E2482" s="1" t="s">
        <v>337</v>
      </c>
      <c r="F2482" s="3">
        <v>53</v>
      </c>
      <c r="G2482" s="3">
        <v>37</v>
      </c>
      <c r="H2482">
        <f>VLOOKUP(A2482,Taul1!A2:C834,3)</f>
        <v>1</v>
      </c>
      <c r="I2482" t="str">
        <f>VLOOKUP(A2482,Taul1!A2:C834,2)</f>
        <v>0-14 -vuotiaat</v>
      </c>
      <c r="L2482" t="s">
        <v>1663</v>
      </c>
      <c r="M2482" t="str">
        <f t="shared" si="38"/>
        <v>53,37,0</v>
      </c>
      <c r="O2482">
        <f>VLOOKUP(B2482,Taul1!A2:C834,3)</f>
        <v>0</v>
      </c>
      <c r="P2482" t="str">
        <f>VLOOKUP(B2482,Taul1!A2:C834,2)</f>
        <v>Tukipalvelut investointimenot yhteensä</v>
      </c>
    </row>
    <row r="2483" spans="1:16" ht="18" x14ac:dyDescent="0.3">
      <c r="A2483" s="1" t="s">
        <v>107</v>
      </c>
      <c r="B2483" s="1" t="s">
        <v>315</v>
      </c>
      <c r="C2483" s="1">
        <v>3.3000000000000002E-2</v>
      </c>
      <c r="D2483" s="1">
        <v>0.56743369013213296</v>
      </c>
      <c r="E2483" s="1" t="s">
        <v>337</v>
      </c>
      <c r="F2483" s="3">
        <v>53</v>
      </c>
      <c r="G2483" s="3">
        <v>38</v>
      </c>
      <c r="H2483">
        <f>VLOOKUP(A2483,Taul1!A2:C834,3)</f>
        <v>1</v>
      </c>
      <c r="I2483" t="str">
        <f>VLOOKUP(A2483,Taul1!A2:C834,2)</f>
        <v>0-14 -vuotiaat</v>
      </c>
      <c r="L2483" t="s">
        <v>1663</v>
      </c>
      <c r="M2483" t="str">
        <f t="shared" si="38"/>
        <v>53,38,0</v>
      </c>
      <c r="O2483">
        <f>VLOOKUP(B2483,Taul1!A2:C834,3)</f>
        <v>0</v>
      </c>
      <c r="P2483" t="str">
        <f>VLOOKUP(B2483,Taul1!A2:C834,2)</f>
        <v>Elinkeinoelämän edistäminen investointimenot yhteensä</v>
      </c>
    </row>
    <row r="2484" spans="1:16" ht="18" x14ac:dyDescent="0.3">
      <c r="A2484" s="1" t="s">
        <v>107</v>
      </c>
      <c r="B2484" s="1" t="s">
        <v>317</v>
      </c>
      <c r="C2484" s="1">
        <v>-0.129</v>
      </c>
      <c r="D2484" s="1">
        <v>2.3226516459753301E-2</v>
      </c>
      <c r="E2484" s="1" t="s">
        <v>337</v>
      </c>
      <c r="F2484" s="3">
        <v>53</v>
      </c>
      <c r="G2484" s="3">
        <v>39</v>
      </c>
      <c r="H2484">
        <f>VLOOKUP(A2484,Taul1!A2:C834,3)</f>
        <v>1</v>
      </c>
      <c r="I2484" t="str">
        <f>VLOOKUP(A2484,Taul1!A2:C834,2)</f>
        <v>0-14 -vuotiaat</v>
      </c>
      <c r="L2484" t="s">
        <v>1663</v>
      </c>
      <c r="M2484" t="str">
        <f t="shared" si="38"/>
        <v>53,39,-2</v>
      </c>
      <c r="O2484">
        <f>VLOOKUP(B2484,Taul1!A2:C834,3)</f>
        <v>0</v>
      </c>
      <c r="P2484" t="str">
        <f>VLOOKUP(B2484,Taul1!A2:C834,2)</f>
        <v>Vesihuolto investointimenot yhteensä</v>
      </c>
    </row>
    <row r="2485" spans="1:16" ht="18" x14ac:dyDescent="0.3">
      <c r="A2485" s="1" t="s">
        <v>107</v>
      </c>
      <c r="B2485" s="1" t="s">
        <v>319</v>
      </c>
      <c r="C2485" s="1">
        <v>-6.0000000000000001E-3</v>
      </c>
      <c r="D2485" s="1">
        <v>0.91534797071523399</v>
      </c>
      <c r="E2485" s="1" t="s">
        <v>337</v>
      </c>
      <c r="F2485" s="3">
        <v>53</v>
      </c>
      <c r="G2485" s="3">
        <v>40</v>
      </c>
      <c r="H2485">
        <f>VLOOKUP(A2485,Taul1!A2:C834,3)</f>
        <v>1</v>
      </c>
      <c r="I2485" t="str">
        <f>VLOOKUP(A2485,Taul1!A2:C834,2)</f>
        <v>0-14 -vuotiaat</v>
      </c>
      <c r="L2485" t="s">
        <v>1663</v>
      </c>
      <c r="M2485" t="str">
        <f t="shared" si="38"/>
        <v>53,40,-1</v>
      </c>
      <c r="O2485">
        <f>VLOOKUP(B2485,Taul1!A2:C834,3)</f>
        <v>0</v>
      </c>
      <c r="P2485" t="str">
        <f>VLOOKUP(B2485,Taul1!A2:C834,2)</f>
        <v>Energiahuolto investointimenot yhteensä</v>
      </c>
    </row>
    <row r="2486" spans="1:16" ht="18" x14ac:dyDescent="0.3">
      <c r="A2486" s="1" t="s">
        <v>107</v>
      </c>
      <c r="B2486" s="1" t="s">
        <v>321</v>
      </c>
      <c r="C2486" s="1">
        <v>5.5E-2</v>
      </c>
      <c r="D2486" s="1">
        <v>0.33635159425091199</v>
      </c>
      <c r="E2486" s="1" t="s">
        <v>337</v>
      </c>
      <c r="F2486" s="3">
        <v>53</v>
      </c>
      <c r="G2486" s="3">
        <v>41</v>
      </c>
      <c r="H2486">
        <f>VLOOKUP(A2486,Taul1!A2:C834,3)</f>
        <v>1</v>
      </c>
      <c r="I2486" t="str">
        <f>VLOOKUP(A2486,Taul1!A2:C834,2)</f>
        <v>0-14 -vuotiaat</v>
      </c>
      <c r="L2486" t="s">
        <v>1663</v>
      </c>
      <c r="M2486" t="str">
        <f t="shared" si="38"/>
        <v>53,41,0</v>
      </c>
      <c r="O2486">
        <f>VLOOKUP(B2486,Taul1!A2:C834,3)</f>
        <v>0</v>
      </c>
      <c r="P2486" t="str">
        <f>VLOOKUP(B2486,Taul1!A2:C834,2)</f>
        <v>Jätehuolto investointimenot yhteensä</v>
      </c>
    </row>
    <row r="2487" spans="1:16" ht="18" x14ac:dyDescent="0.3">
      <c r="A2487" s="1" t="s">
        <v>107</v>
      </c>
      <c r="B2487" s="1" t="s">
        <v>323</v>
      </c>
      <c r="C2487" s="1">
        <v>-2.9000000000000001E-2</v>
      </c>
      <c r="D2487" s="1">
        <v>0.61353648876032696</v>
      </c>
      <c r="E2487" s="1" t="s">
        <v>337</v>
      </c>
      <c r="F2487" s="3">
        <v>53</v>
      </c>
      <c r="G2487" s="3">
        <v>42</v>
      </c>
      <c r="H2487">
        <f>VLOOKUP(A2487,Taul1!A2:C834,3)</f>
        <v>1</v>
      </c>
      <c r="I2487" t="str">
        <f>VLOOKUP(A2487,Taul1!A2:C834,2)</f>
        <v>0-14 -vuotiaat</v>
      </c>
      <c r="L2487" t="s">
        <v>1663</v>
      </c>
      <c r="M2487" t="str">
        <f t="shared" si="38"/>
        <v>53,42,-1</v>
      </c>
      <c r="O2487">
        <f>VLOOKUP(B2487,Taul1!A2:C834,3)</f>
        <v>0</v>
      </c>
      <c r="P2487" t="str">
        <f>VLOOKUP(B2487,Taul1!A2:C834,2)</f>
        <v>Joukkoliikenne investointimenot yhteensä</v>
      </c>
    </row>
    <row r="2488" spans="1:16" ht="18" x14ac:dyDescent="0.3">
      <c r="A2488" s="1" t="s">
        <v>107</v>
      </c>
      <c r="B2488" s="1" t="s">
        <v>325</v>
      </c>
      <c r="C2488" s="1">
        <v>-7.0000000000000007E-2</v>
      </c>
      <c r="D2488" s="1">
        <v>0.221854943858695</v>
      </c>
      <c r="E2488" s="1" t="s">
        <v>337</v>
      </c>
      <c r="F2488" s="3">
        <v>53</v>
      </c>
      <c r="G2488" s="3">
        <v>43</v>
      </c>
      <c r="H2488">
        <f>VLOOKUP(A2488,Taul1!A2:C834,3)</f>
        <v>1</v>
      </c>
      <c r="I2488" t="str">
        <f>VLOOKUP(A2488,Taul1!A2:C834,2)</f>
        <v>0-14 -vuotiaat</v>
      </c>
      <c r="L2488" t="s">
        <v>1663</v>
      </c>
      <c r="M2488" t="str">
        <f t="shared" si="38"/>
        <v>53,43,-1</v>
      </c>
      <c r="O2488">
        <f>VLOOKUP(B2488,Taul1!A2:C834,3)</f>
        <v>0</v>
      </c>
      <c r="P2488" t="str">
        <f>VLOOKUP(B2488,Taul1!A2:C834,2)</f>
        <v>Satamatoiminta investointimenot yhteensä</v>
      </c>
    </row>
    <row r="2489" spans="1:16" ht="18" x14ac:dyDescent="0.3">
      <c r="A2489" s="1" t="s">
        <v>107</v>
      </c>
      <c r="B2489" s="1" t="s">
        <v>327</v>
      </c>
      <c r="C2489" s="1">
        <v>0</v>
      </c>
      <c r="D2489" s="1">
        <v>0.99639886774719</v>
      </c>
      <c r="E2489" s="1" t="s">
        <v>337</v>
      </c>
      <c r="F2489" s="3">
        <v>53</v>
      </c>
      <c r="G2489" s="3">
        <v>44</v>
      </c>
      <c r="H2489">
        <f>VLOOKUP(A2489,Taul1!A2:C834,3)</f>
        <v>1</v>
      </c>
      <c r="I2489" t="str">
        <f>VLOOKUP(A2489,Taul1!A2:C834,2)</f>
        <v>0-14 -vuotiaat</v>
      </c>
      <c r="L2489" t="s">
        <v>1663</v>
      </c>
      <c r="M2489" t="str">
        <f t="shared" si="38"/>
        <v>53,44,0</v>
      </c>
      <c r="O2489">
        <f>VLOOKUP(B2489,Taul1!A2:C834,3)</f>
        <v>0</v>
      </c>
      <c r="P2489" t="str">
        <f>VLOOKUP(B2489,Taul1!A2:C834,2)</f>
        <v>Maa- ja metsätilat investointimenot yhteensä</v>
      </c>
    </row>
    <row r="2490" spans="1:16" ht="18" x14ac:dyDescent="0.3">
      <c r="A2490" s="1" t="s">
        <v>107</v>
      </c>
      <c r="B2490" s="1" t="s">
        <v>329</v>
      </c>
      <c r="C2490" s="1">
        <v>-1.9E-2</v>
      </c>
      <c r="D2490" s="1">
        <v>0.73538800781776104</v>
      </c>
      <c r="E2490" s="1" t="s">
        <v>337</v>
      </c>
      <c r="F2490" s="3">
        <v>53</v>
      </c>
      <c r="G2490" s="3">
        <v>45</v>
      </c>
      <c r="H2490">
        <f>VLOOKUP(A2490,Taul1!A2:C834,3)</f>
        <v>1</v>
      </c>
      <c r="I2490" t="str">
        <f>VLOOKUP(A2490,Taul1!A2:C834,2)</f>
        <v>0-14 -vuotiaat</v>
      </c>
      <c r="L2490" t="s">
        <v>1663</v>
      </c>
      <c r="M2490" t="str">
        <f t="shared" si="38"/>
        <v>53,45,-1</v>
      </c>
      <c r="O2490">
        <f>VLOOKUP(B2490,Taul1!A2:C834,3)</f>
        <v>0</v>
      </c>
      <c r="P2490" t="str">
        <f>VLOOKUP(B2490,Taul1!A2:C834,2)</f>
        <v>Muu toiminta investointimenot yhteensä</v>
      </c>
    </row>
    <row r="2491" spans="1:16" ht="18" x14ac:dyDescent="0.3">
      <c r="A2491" s="1" t="s">
        <v>107</v>
      </c>
      <c r="B2491" s="1" t="s">
        <v>331</v>
      </c>
      <c r="C2491" s="1">
        <v>-0.121</v>
      </c>
      <c r="D2491" s="1">
        <v>3.2564403769743101E-2</v>
      </c>
      <c r="E2491" s="1" t="s">
        <v>337</v>
      </c>
      <c r="F2491" s="3">
        <v>53</v>
      </c>
      <c r="G2491" s="3">
        <v>46</v>
      </c>
      <c r="H2491">
        <f>VLOOKUP(A2491,Taul1!A2:C834,3)</f>
        <v>1</v>
      </c>
      <c r="I2491" t="str">
        <f>VLOOKUP(A2491,Taul1!A2:C834,2)</f>
        <v>0-14 -vuotiaat</v>
      </c>
      <c r="L2491" t="s">
        <v>1663</v>
      </c>
      <c r="M2491" t="str">
        <f t="shared" si="38"/>
        <v>53,46,-2</v>
      </c>
      <c r="O2491">
        <f>VLOOKUP(B2491,Taul1!A2:C834,3)</f>
        <v>0</v>
      </c>
      <c r="P2491" t="str">
        <f>VLOOKUP(B2491,Taul1!A2:C834,2)</f>
        <v>Investoinnit yhteensä  investointimenot yhteensä</v>
      </c>
    </row>
    <row r="2492" spans="1:16" ht="18" x14ac:dyDescent="0.3">
      <c r="A2492" s="1" t="s">
        <v>107</v>
      </c>
      <c r="B2492" s="1" t="s">
        <v>117</v>
      </c>
      <c r="C2492" s="1">
        <v>0.14299999999999999</v>
      </c>
      <c r="D2492" s="1">
        <v>1.14497013221804E-2</v>
      </c>
      <c r="E2492" s="1" t="s">
        <v>337</v>
      </c>
      <c r="F2492" s="3">
        <v>53</v>
      </c>
      <c r="G2492" s="3">
        <v>47</v>
      </c>
      <c r="H2492">
        <f>VLOOKUP(A2492,Taul1!A2:C834,3)</f>
        <v>1</v>
      </c>
      <c r="I2492" t="str">
        <f>VLOOKUP(A2492,Taul1!A2:C834,2)</f>
        <v>0-14 -vuotiaat</v>
      </c>
      <c r="L2492" t="s">
        <v>1663</v>
      </c>
      <c r="M2492" t="str">
        <f t="shared" si="38"/>
        <v>53,47,1</v>
      </c>
      <c r="O2492">
        <f>VLOOKUP(B2492,Taul1!A2:C834,3)</f>
        <v>0</v>
      </c>
      <c r="P2492" t="str">
        <f>VLOOKUP(B2492,Taul1!A2:C834,2)</f>
        <v>Taloudellinen huoltosuhde</v>
      </c>
    </row>
    <row r="2493" spans="1:16" ht="18" x14ac:dyDescent="0.3">
      <c r="A2493" s="1" t="s">
        <v>109</v>
      </c>
      <c r="B2493" s="1" t="s">
        <v>241</v>
      </c>
      <c r="C2493" s="1">
        <v>2.5999999999999999E-2</v>
      </c>
      <c r="D2493" s="1">
        <v>0.65102377689442403</v>
      </c>
      <c r="E2493" s="1" t="s">
        <v>337</v>
      </c>
      <c r="F2493" s="3">
        <v>54</v>
      </c>
      <c r="G2493" s="3">
        <v>1</v>
      </c>
      <c r="H2493">
        <f>VLOOKUP(A2493,Taul1!A2:C834,3)</f>
        <v>1</v>
      </c>
      <c r="I2493" t="str">
        <f>VLOOKUP(A2493,Taul1!A2:C834,2)</f>
        <v>Opiskelijat</v>
      </c>
      <c r="L2493" t="s">
        <v>1663</v>
      </c>
      <c r="M2493" t="str">
        <f t="shared" si="38"/>
        <v>54,1,0</v>
      </c>
      <c r="O2493">
        <f>VLOOKUP(B2493,Taul1!A2:C834,3)</f>
        <v>0</v>
      </c>
      <c r="P2493" t="str">
        <f>VLOOKUP(B2493,Taul1!A2:C834,2)</f>
        <v>Yleishallinto investointimenot yhteensä</v>
      </c>
    </row>
    <row r="2494" spans="1:16" ht="18" x14ac:dyDescent="0.3">
      <c r="A2494" s="1" t="s">
        <v>109</v>
      </c>
      <c r="B2494" s="1" t="s">
        <v>243</v>
      </c>
      <c r="C2494" s="1">
        <v>-3.3000000000000002E-2</v>
      </c>
      <c r="D2494" s="1">
        <v>0.56799264846428399</v>
      </c>
      <c r="E2494" s="1" t="s">
        <v>337</v>
      </c>
      <c r="F2494" s="3">
        <v>54</v>
      </c>
      <c r="G2494" s="3">
        <v>2</v>
      </c>
      <c r="H2494">
        <f>VLOOKUP(A2494,Taul1!A2:C834,3)</f>
        <v>1</v>
      </c>
      <c r="I2494" t="str">
        <f>VLOOKUP(A2494,Taul1!A2:C834,2)</f>
        <v>Opiskelijat</v>
      </c>
      <c r="L2494" t="s">
        <v>1663</v>
      </c>
      <c r="M2494" t="str">
        <f t="shared" si="38"/>
        <v>54,2,-1</v>
      </c>
      <c r="O2494">
        <f>VLOOKUP(B2494,Taul1!A2:C834,3)</f>
        <v>0</v>
      </c>
      <c r="P2494" t="str">
        <f>VLOOKUP(B2494,Taul1!A2:C834,2)</f>
        <v>Lasten ja perheiden palvelut investointimenot yhteensä</v>
      </c>
    </row>
    <row r="2495" spans="1:16" ht="18" x14ac:dyDescent="0.3">
      <c r="A2495" s="1" t="s">
        <v>109</v>
      </c>
      <c r="B2495" s="1" t="s">
        <v>245</v>
      </c>
      <c r="C2495" s="1">
        <v>9.7000000000000003E-2</v>
      </c>
      <c r="D2495" s="1">
        <v>8.6626260579832304E-2</v>
      </c>
      <c r="E2495" s="1" t="s">
        <v>337</v>
      </c>
      <c r="F2495" s="3">
        <v>54</v>
      </c>
      <c r="G2495" s="3">
        <v>3</v>
      </c>
      <c r="H2495">
        <f>VLOOKUP(A2495,Taul1!A2:C834,3)</f>
        <v>1</v>
      </c>
      <c r="I2495" t="str">
        <f>VLOOKUP(A2495,Taul1!A2:C834,2)</f>
        <v>Opiskelijat</v>
      </c>
      <c r="L2495" t="s">
        <v>1663</v>
      </c>
      <c r="M2495" t="str">
        <f t="shared" si="38"/>
        <v>54,3,0</v>
      </c>
      <c r="O2495">
        <f>VLOOKUP(B2495,Taul1!A2:C834,3)</f>
        <v>0</v>
      </c>
      <c r="P2495" t="str">
        <f>VLOOKUP(B2495,Taul1!A2:C834,2)</f>
        <v>Ikääntyneiden palvelut investointimenot yhteensä</v>
      </c>
    </row>
    <row r="2496" spans="1:16" ht="18" x14ac:dyDescent="0.3">
      <c r="A2496" s="1" t="s">
        <v>109</v>
      </c>
      <c r="B2496" s="1" t="s">
        <v>247</v>
      </c>
      <c r="C2496" s="1">
        <v>5.7000000000000002E-2</v>
      </c>
      <c r="D2496" s="1">
        <v>0.318914306881381</v>
      </c>
      <c r="E2496" s="1" t="s">
        <v>337</v>
      </c>
      <c r="F2496" s="3">
        <v>54</v>
      </c>
      <c r="G2496" s="3">
        <v>4</v>
      </c>
      <c r="H2496">
        <f>VLOOKUP(A2496,Taul1!A2:C834,3)</f>
        <v>1</v>
      </c>
      <c r="I2496" t="str">
        <f>VLOOKUP(A2496,Taul1!A2:C834,2)</f>
        <v>Opiskelijat</v>
      </c>
      <c r="L2496" t="s">
        <v>1663</v>
      </c>
      <c r="M2496" t="str">
        <f t="shared" si="38"/>
        <v>54,4,0</v>
      </c>
      <c r="O2496">
        <f>VLOOKUP(B2496,Taul1!A2:C834,3)</f>
        <v>0</v>
      </c>
      <c r="P2496" t="str">
        <f>VLOOKUP(B2496,Taul1!A2:C834,2)</f>
        <v>Vammaisten palvelut investointimenot yhteensä</v>
      </c>
    </row>
    <row r="2497" spans="1:16" ht="18" x14ac:dyDescent="0.3">
      <c r="A2497" s="1" t="s">
        <v>109</v>
      </c>
      <c r="B2497" s="1" t="s">
        <v>249</v>
      </c>
      <c r="C2497" s="1">
        <v>-5.6000000000000001E-2</v>
      </c>
      <c r="D2497" s="1">
        <v>0.32550277619078999</v>
      </c>
      <c r="E2497" s="1" t="s">
        <v>337</v>
      </c>
      <c r="F2497" s="3">
        <v>54</v>
      </c>
      <c r="G2497" s="3">
        <v>5</v>
      </c>
      <c r="H2497">
        <f>VLOOKUP(A2497,Taul1!A2:C834,3)</f>
        <v>1</v>
      </c>
      <c r="I2497" t="str">
        <f>VLOOKUP(A2497,Taul1!A2:C834,2)</f>
        <v>Opiskelijat</v>
      </c>
      <c r="L2497" t="s">
        <v>1663</v>
      </c>
      <c r="M2497" t="str">
        <f t="shared" si="38"/>
        <v>54,5,-1</v>
      </c>
      <c r="O2497">
        <f>VLOOKUP(B2497,Taul1!A2:C834,3)</f>
        <v>0</v>
      </c>
      <c r="P2497" t="str">
        <f>VLOOKUP(B2497,Taul1!A2:C834,2)</f>
        <v>Kotihoito investointimenot yhteensä</v>
      </c>
    </row>
    <row r="2498" spans="1:16" ht="18" x14ac:dyDescent="0.3">
      <c r="A2498" s="1" t="s">
        <v>109</v>
      </c>
      <c r="B2498" s="1" t="s">
        <v>251</v>
      </c>
      <c r="C2498" s="1">
        <v>4.4999999999999998E-2</v>
      </c>
      <c r="D2498" s="1">
        <v>0.43398392709103401</v>
      </c>
      <c r="E2498" s="1" t="s">
        <v>337</v>
      </c>
      <c r="F2498" s="3">
        <v>54</v>
      </c>
      <c r="G2498" s="3">
        <v>6</v>
      </c>
      <c r="H2498">
        <f>VLOOKUP(A2498,Taul1!A2:C834,3)</f>
        <v>1</v>
      </c>
      <c r="I2498" t="str">
        <f>VLOOKUP(A2498,Taul1!A2:C834,2)</f>
        <v>Opiskelijat</v>
      </c>
      <c r="L2498" t="s">
        <v>1663</v>
      </c>
      <c r="M2498" t="str">
        <f t="shared" si="38"/>
        <v>54,6,0</v>
      </c>
      <c r="O2498">
        <f>VLOOKUP(B2498,Taul1!A2:C834,3)</f>
        <v>0</v>
      </c>
      <c r="P2498" t="str">
        <f>VLOOKUP(B2498,Taul1!A2:C834,2)</f>
        <v>Työllistymistä tukevat palvelut investointimenot yhteensä</v>
      </c>
    </row>
    <row r="2499" spans="1:16" ht="18" x14ac:dyDescent="0.3">
      <c r="A2499" s="1" t="s">
        <v>109</v>
      </c>
      <c r="B2499" s="1" t="s">
        <v>253</v>
      </c>
      <c r="C2499" s="1">
        <v>-9.0999999999999998E-2</v>
      </c>
      <c r="D2499" s="1">
        <v>0.111607895325018</v>
      </c>
      <c r="E2499" s="1" t="s">
        <v>337</v>
      </c>
      <c r="F2499" s="3">
        <v>54</v>
      </c>
      <c r="G2499" s="3">
        <v>7</v>
      </c>
      <c r="H2499">
        <f>VLOOKUP(A2499,Taul1!A2:C834,3)</f>
        <v>1</v>
      </c>
      <c r="I2499" t="str">
        <f>VLOOKUP(A2499,Taul1!A2:C834,2)</f>
        <v>Opiskelijat</v>
      </c>
      <c r="L2499" t="s">
        <v>1663</v>
      </c>
      <c r="M2499" t="str">
        <f t="shared" ref="M2499:M2562" si="39">F2499&amp;L2499&amp;G2499&amp;L2499&amp;INT(C2499*10)</f>
        <v>54,7,-1</v>
      </c>
      <c r="O2499">
        <f>VLOOKUP(B2499,Taul1!A2:C834,3)</f>
        <v>0</v>
      </c>
      <c r="P2499" t="str">
        <f>VLOOKUP(B2499,Taul1!A2:C834,2)</f>
        <v>Päihdehuollon erityispalvelut investointimenot yhteensä</v>
      </c>
    </row>
    <row r="2500" spans="1:16" ht="18" x14ac:dyDescent="0.3">
      <c r="A2500" s="1" t="s">
        <v>109</v>
      </c>
      <c r="B2500" s="1" t="s">
        <v>255</v>
      </c>
      <c r="C2500" s="1">
        <v>0.05</v>
      </c>
      <c r="D2500" s="1">
        <v>0.379866600649995</v>
      </c>
      <c r="E2500" s="1" t="s">
        <v>337</v>
      </c>
      <c r="F2500" s="3">
        <v>54</v>
      </c>
      <c r="G2500" s="3">
        <v>8</v>
      </c>
      <c r="H2500">
        <f>VLOOKUP(A2500,Taul1!A2:C834,3)</f>
        <v>1</v>
      </c>
      <c r="I2500" t="str">
        <f>VLOOKUP(A2500,Taul1!A2:C834,2)</f>
        <v>Opiskelijat</v>
      </c>
      <c r="L2500" t="s">
        <v>1663</v>
      </c>
      <c r="M2500" t="str">
        <f t="shared" si="39"/>
        <v>54,8,0</v>
      </c>
      <c r="O2500">
        <f>VLOOKUP(B2500,Taul1!A2:C834,3)</f>
        <v>0</v>
      </c>
      <c r="P2500" t="str">
        <f>VLOOKUP(B2500,Taul1!A2:C834,2)</f>
        <v>Perusterveydenhuolto investointimenot yhteensä</v>
      </c>
    </row>
    <row r="2501" spans="1:16" ht="18" x14ac:dyDescent="0.3">
      <c r="A2501" s="1" t="s">
        <v>109</v>
      </c>
      <c r="B2501" s="1" t="s">
        <v>257</v>
      </c>
      <c r="C2501" s="1">
        <v>-4.4999999999999998E-2</v>
      </c>
      <c r="D2501" s="1">
        <v>0.43305928516770897</v>
      </c>
      <c r="E2501" s="1" t="s">
        <v>337</v>
      </c>
      <c r="F2501" s="3">
        <v>54</v>
      </c>
      <c r="G2501" s="3">
        <v>9</v>
      </c>
      <c r="H2501">
        <f>VLOOKUP(A2501,Taul1!A2:C834,3)</f>
        <v>1</v>
      </c>
      <c r="I2501" t="str">
        <f>VLOOKUP(A2501,Taul1!A2:C834,2)</f>
        <v>Opiskelijat</v>
      </c>
      <c r="L2501" t="s">
        <v>1663</v>
      </c>
      <c r="M2501" t="str">
        <f t="shared" si="39"/>
        <v>54,9,-1</v>
      </c>
      <c r="O2501">
        <f>VLOOKUP(B2501,Taul1!A2:C834,3)</f>
        <v>0</v>
      </c>
      <c r="P2501" t="str">
        <f>VLOOKUP(B2501,Taul1!A2:C834,2)</f>
        <v>Erikoissairaanhoito investointimenot yhteensä</v>
      </c>
    </row>
    <row r="2502" spans="1:16" ht="18" x14ac:dyDescent="0.3">
      <c r="A2502" s="1" t="s">
        <v>109</v>
      </c>
      <c r="B2502" s="1" t="s">
        <v>259</v>
      </c>
      <c r="C2502" s="1">
        <v>6.6000000000000003E-2</v>
      </c>
      <c r="D2502" s="1">
        <v>0.24491871104405</v>
      </c>
      <c r="E2502" s="1" t="s">
        <v>337</v>
      </c>
      <c r="F2502" s="3">
        <v>54</v>
      </c>
      <c r="G2502" s="3">
        <v>10</v>
      </c>
      <c r="H2502">
        <f>VLOOKUP(A2502,Taul1!A2:C834,3)</f>
        <v>1</v>
      </c>
      <c r="I2502" t="str">
        <f>VLOOKUP(A2502,Taul1!A2:C834,2)</f>
        <v>Opiskelijat</v>
      </c>
      <c r="L2502" t="s">
        <v>1663</v>
      </c>
      <c r="M2502" t="str">
        <f t="shared" si="39"/>
        <v>54,10,0</v>
      </c>
      <c r="O2502">
        <f>VLOOKUP(B2502,Taul1!A2:C834,3)</f>
        <v>0</v>
      </c>
      <c r="P2502" t="str">
        <f>VLOOKUP(B2502,Taul1!A2:C834,2)</f>
        <v>Ympäristöterveydenhuolto investointimenot yhteensä</v>
      </c>
    </row>
    <row r="2503" spans="1:16" ht="18" x14ac:dyDescent="0.3">
      <c r="A2503" s="1" t="s">
        <v>109</v>
      </c>
      <c r="B2503" s="1" t="s">
        <v>261</v>
      </c>
      <c r="C2503" s="1">
        <v>7.0999999999999994E-2</v>
      </c>
      <c r="D2503" s="1">
        <v>0.214547466184702</v>
      </c>
      <c r="E2503" s="1" t="s">
        <v>337</v>
      </c>
      <c r="F2503" s="3">
        <v>54</v>
      </c>
      <c r="G2503" s="3">
        <v>11</v>
      </c>
      <c r="H2503">
        <f>VLOOKUP(A2503,Taul1!A2:C834,3)</f>
        <v>1</v>
      </c>
      <c r="I2503" t="str">
        <f>VLOOKUP(A2503,Taul1!A2:C834,2)</f>
        <v>Opiskelijat</v>
      </c>
      <c r="L2503" t="s">
        <v>1663</v>
      </c>
      <c r="M2503" t="str">
        <f t="shared" si="39"/>
        <v>54,11,0</v>
      </c>
      <c r="O2503">
        <f>VLOOKUP(B2503,Taul1!A2:C834,3)</f>
        <v>0</v>
      </c>
      <c r="P2503" t="str">
        <f>VLOOKUP(B2503,Taul1!A2:C834,2)</f>
        <v>Muu sosiaali- ja terveystoiminta investointimenot yhteensä</v>
      </c>
    </row>
    <row r="2504" spans="1:16" ht="18" x14ac:dyDescent="0.3">
      <c r="A2504" s="1" t="s">
        <v>109</v>
      </c>
      <c r="B2504" s="1" t="s">
        <v>263</v>
      </c>
      <c r="C2504" s="1">
        <v>3.6999999999999998E-2</v>
      </c>
      <c r="D2504" s="1">
        <v>0.51128332505781504</v>
      </c>
      <c r="E2504" s="1" t="s">
        <v>337</v>
      </c>
      <c r="F2504" s="3">
        <v>54</v>
      </c>
      <c r="G2504" s="3">
        <v>12</v>
      </c>
      <c r="H2504">
        <f>VLOOKUP(A2504,Taul1!A2:C834,3)</f>
        <v>1</v>
      </c>
      <c r="I2504" t="str">
        <f>VLOOKUP(A2504,Taul1!A2:C834,2)</f>
        <v>Opiskelijat</v>
      </c>
      <c r="L2504" t="s">
        <v>1663</v>
      </c>
      <c r="M2504" t="str">
        <f t="shared" si="39"/>
        <v>54,12,0</v>
      </c>
      <c r="O2504">
        <f>VLOOKUP(B2504,Taul1!A2:C834,3)</f>
        <v>0</v>
      </c>
      <c r="P2504" t="str">
        <f>VLOOKUP(B2504,Taul1!A2:C834,2)</f>
        <v>Sosiaali- ja terveystoiminta yhteensä investointimenot yhteensä</v>
      </c>
    </row>
    <row r="2505" spans="1:16" ht="18" x14ac:dyDescent="0.3">
      <c r="A2505" s="1" t="s">
        <v>109</v>
      </c>
      <c r="B2505" s="1" t="s">
        <v>265</v>
      </c>
      <c r="C2505" s="1">
        <v>7.4999999999999997E-2</v>
      </c>
      <c r="D2505" s="1">
        <v>0.18611129491690701</v>
      </c>
      <c r="E2505" s="1" t="s">
        <v>337</v>
      </c>
      <c r="F2505" s="3">
        <v>54</v>
      </c>
      <c r="G2505" s="3">
        <v>13</v>
      </c>
      <c r="H2505">
        <f>VLOOKUP(A2505,Taul1!A2:C834,3)</f>
        <v>1</v>
      </c>
      <c r="I2505" t="str">
        <f>VLOOKUP(A2505,Taul1!A2:C834,2)</f>
        <v>Opiskelijat</v>
      </c>
      <c r="L2505" t="s">
        <v>1663</v>
      </c>
      <c r="M2505" t="str">
        <f t="shared" si="39"/>
        <v>54,13,0</v>
      </c>
      <c r="O2505">
        <f>VLOOKUP(B2505,Taul1!A2:C834,3)</f>
        <v>0</v>
      </c>
      <c r="P2505" t="str">
        <f>VLOOKUP(B2505,Taul1!A2:C834,2)</f>
        <v>Varhaiskasvatus investointimenot yhteensä</v>
      </c>
    </row>
    <row r="2506" spans="1:16" ht="18" x14ac:dyDescent="0.3">
      <c r="A2506" s="1" t="s">
        <v>109</v>
      </c>
      <c r="B2506" s="1" t="s">
        <v>267</v>
      </c>
      <c r="C2506" s="1">
        <v>1.2999999999999999E-2</v>
      </c>
      <c r="D2506" s="1">
        <v>0.81819160952916903</v>
      </c>
      <c r="E2506" s="1" t="s">
        <v>337</v>
      </c>
      <c r="F2506" s="3">
        <v>54</v>
      </c>
      <c r="G2506" s="3">
        <v>14</v>
      </c>
      <c r="H2506">
        <f>VLOOKUP(A2506,Taul1!A2:C834,3)</f>
        <v>1</v>
      </c>
      <c r="I2506" t="str">
        <f>VLOOKUP(A2506,Taul1!A2:C834,2)</f>
        <v>Opiskelijat</v>
      </c>
      <c r="L2506" t="s">
        <v>1663</v>
      </c>
      <c r="M2506" t="str">
        <f t="shared" si="39"/>
        <v>54,14,0</v>
      </c>
      <c r="O2506">
        <f>VLOOKUP(B2506,Taul1!A2:C834,3)</f>
        <v>0</v>
      </c>
      <c r="P2506" t="str">
        <f>VLOOKUP(B2506,Taul1!A2:C834,2)</f>
        <v>Esiopetus investointimenot yhteensä</v>
      </c>
    </row>
    <row r="2507" spans="1:16" ht="18" x14ac:dyDescent="0.3">
      <c r="A2507" s="1" t="s">
        <v>109</v>
      </c>
      <c r="B2507" s="1" t="s">
        <v>269</v>
      </c>
      <c r="C2507" s="1">
        <v>-0.112</v>
      </c>
      <c r="D2507" s="1">
        <v>4.8476096709762002E-2</v>
      </c>
      <c r="E2507" s="1" t="s">
        <v>337</v>
      </c>
      <c r="F2507" s="3">
        <v>54</v>
      </c>
      <c r="G2507" s="3">
        <v>15</v>
      </c>
      <c r="H2507">
        <f>VLOOKUP(A2507,Taul1!A2:C834,3)</f>
        <v>1</v>
      </c>
      <c r="I2507" t="str">
        <f>VLOOKUP(A2507,Taul1!A2:C834,2)</f>
        <v>Opiskelijat</v>
      </c>
      <c r="L2507" t="s">
        <v>1663</v>
      </c>
      <c r="M2507" t="str">
        <f t="shared" si="39"/>
        <v>54,15,-2</v>
      </c>
      <c r="O2507">
        <f>VLOOKUP(B2507,Taul1!A2:C834,3)</f>
        <v>0</v>
      </c>
      <c r="P2507" t="str">
        <f>VLOOKUP(B2507,Taul1!A2:C834,2)</f>
        <v>Perusopetus investointimenot yhteensä</v>
      </c>
    </row>
    <row r="2508" spans="1:16" ht="18" x14ac:dyDescent="0.3">
      <c r="A2508" s="1" t="s">
        <v>109</v>
      </c>
      <c r="B2508" s="1" t="s">
        <v>271</v>
      </c>
      <c r="C2508" s="1">
        <v>0.14199999999999999</v>
      </c>
      <c r="D2508" s="1">
        <v>1.25404713120017E-2</v>
      </c>
      <c r="E2508" s="1" t="s">
        <v>337</v>
      </c>
      <c r="F2508" s="3">
        <v>54</v>
      </c>
      <c r="G2508" s="3">
        <v>16</v>
      </c>
      <c r="H2508">
        <f>VLOOKUP(A2508,Taul1!A2:C834,3)</f>
        <v>1</v>
      </c>
      <c r="I2508" t="str">
        <f>VLOOKUP(A2508,Taul1!A2:C834,2)</f>
        <v>Opiskelijat</v>
      </c>
      <c r="L2508" t="s">
        <v>1663</v>
      </c>
      <c r="M2508" t="str">
        <f t="shared" si="39"/>
        <v>54,16,1</v>
      </c>
      <c r="O2508">
        <f>VLOOKUP(B2508,Taul1!A2:C834,3)</f>
        <v>0</v>
      </c>
      <c r="P2508" t="str">
        <f>VLOOKUP(B2508,Taul1!A2:C834,2)</f>
        <v>Lukiokoulutus investointimenot yhteensä</v>
      </c>
    </row>
    <row r="2509" spans="1:16" ht="18" x14ac:dyDescent="0.3">
      <c r="A2509" s="1" t="s">
        <v>109</v>
      </c>
      <c r="B2509" s="1" t="s">
        <v>273</v>
      </c>
      <c r="C2509" s="1">
        <v>7.4999999999999997E-2</v>
      </c>
      <c r="D2509" s="1">
        <v>0.18773672468319999</v>
      </c>
      <c r="E2509" s="1" t="s">
        <v>337</v>
      </c>
      <c r="F2509" s="3">
        <v>54</v>
      </c>
      <c r="G2509" s="3">
        <v>17</v>
      </c>
      <c r="H2509">
        <f>VLOOKUP(A2509,Taul1!A2:C834,3)</f>
        <v>1</v>
      </c>
      <c r="I2509" t="str">
        <f>VLOOKUP(A2509,Taul1!A2:C834,2)</f>
        <v>Opiskelijat</v>
      </c>
      <c r="L2509" t="s">
        <v>1663</v>
      </c>
      <c r="M2509" t="str">
        <f t="shared" si="39"/>
        <v>54,17,0</v>
      </c>
      <c r="O2509">
        <f>VLOOKUP(B2509,Taul1!A2:C834,3)</f>
        <v>0</v>
      </c>
      <c r="P2509" t="str">
        <f>VLOOKUP(B2509,Taul1!A2:C834,2)</f>
        <v>Ammatillinen koulutus investointimenot yhteensä</v>
      </c>
    </row>
    <row r="2510" spans="1:16" ht="18" x14ac:dyDescent="0.3">
      <c r="A2510" s="1" t="s">
        <v>109</v>
      </c>
      <c r="B2510" s="1" t="s">
        <v>275</v>
      </c>
      <c r="C2510" s="1">
        <v>0.04</v>
      </c>
      <c r="D2510" s="1">
        <v>0.48448097692153003</v>
      </c>
      <c r="E2510" s="1" t="s">
        <v>337</v>
      </c>
      <c r="F2510" s="3">
        <v>54</v>
      </c>
      <c r="G2510" s="3">
        <v>18</v>
      </c>
      <c r="H2510">
        <f>VLOOKUP(A2510,Taul1!A2:C834,3)</f>
        <v>1</v>
      </c>
      <c r="I2510" t="str">
        <f>VLOOKUP(A2510,Taul1!A2:C834,2)</f>
        <v>Opiskelijat</v>
      </c>
      <c r="L2510" t="s">
        <v>1663</v>
      </c>
      <c r="M2510" t="str">
        <f t="shared" si="39"/>
        <v>54,18,0</v>
      </c>
      <c r="O2510">
        <f>VLOOKUP(B2510,Taul1!A2:C834,3)</f>
        <v>0</v>
      </c>
      <c r="P2510" t="str">
        <f>VLOOKUP(B2510,Taul1!A2:C834,2)</f>
        <v>Kansalaisopistojen vapaa sivistystyö investointimenot yhteensä</v>
      </c>
    </row>
    <row r="2511" spans="1:16" ht="18" x14ac:dyDescent="0.3">
      <c r="A2511" s="1" t="s">
        <v>109</v>
      </c>
      <c r="B2511" s="1" t="s">
        <v>277</v>
      </c>
      <c r="C2511" s="1">
        <v>3.3000000000000002E-2</v>
      </c>
      <c r="D2511" s="1">
        <v>0.56855816117028901</v>
      </c>
      <c r="E2511" s="1" t="s">
        <v>337</v>
      </c>
      <c r="F2511" s="3">
        <v>54</v>
      </c>
      <c r="G2511" s="3">
        <v>19</v>
      </c>
      <c r="H2511">
        <f>VLOOKUP(A2511,Taul1!A2:C834,3)</f>
        <v>1</v>
      </c>
      <c r="I2511" t="str">
        <f>VLOOKUP(A2511,Taul1!A2:C834,2)</f>
        <v>Opiskelijat</v>
      </c>
      <c r="L2511" t="s">
        <v>1663</v>
      </c>
      <c r="M2511" t="str">
        <f t="shared" si="39"/>
        <v>54,19,0</v>
      </c>
      <c r="O2511">
        <f>VLOOKUP(B2511,Taul1!A2:C834,3)</f>
        <v>0</v>
      </c>
      <c r="P2511" t="str">
        <f>VLOOKUP(B2511,Taul1!A2:C834,2)</f>
        <v>Taiteen perusopetus investointimenot yhteensä</v>
      </c>
    </row>
    <row r="2512" spans="1:16" ht="18" x14ac:dyDescent="0.3">
      <c r="A2512" s="1" t="s">
        <v>109</v>
      </c>
      <c r="B2512" s="1" t="s">
        <v>279</v>
      </c>
      <c r="C2512" s="1">
        <v>-4.7E-2</v>
      </c>
      <c r="D2512" s="1">
        <v>0.41426312091114098</v>
      </c>
      <c r="E2512" s="1" t="s">
        <v>337</v>
      </c>
      <c r="F2512" s="3">
        <v>54</v>
      </c>
      <c r="G2512" s="3">
        <v>20</v>
      </c>
      <c r="H2512">
        <f>VLOOKUP(A2512,Taul1!A2:C834,3)</f>
        <v>1</v>
      </c>
      <c r="I2512" t="str">
        <f>VLOOKUP(A2512,Taul1!A2:C834,2)</f>
        <v>Opiskelijat</v>
      </c>
      <c r="L2512" t="s">
        <v>1663</v>
      </c>
      <c r="M2512" t="str">
        <f t="shared" si="39"/>
        <v>54,20,-1</v>
      </c>
      <c r="O2512">
        <f>VLOOKUP(B2512,Taul1!A2:C834,3)</f>
        <v>0</v>
      </c>
      <c r="P2512" t="str">
        <f>VLOOKUP(B2512,Taul1!A2:C834,2)</f>
        <v>Muu opetustoiminta investointimenot yhteensä</v>
      </c>
    </row>
    <row r="2513" spans="1:16" ht="18" x14ac:dyDescent="0.3">
      <c r="A2513" s="1" t="s">
        <v>109</v>
      </c>
      <c r="B2513" s="1" t="s">
        <v>281</v>
      </c>
      <c r="C2513" s="1">
        <v>2.7E-2</v>
      </c>
      <c r="D2513" s="1">
        <v>0.63848273438717096</v>
      </c>
      <c r="E2513" s="1" t="s">
        <v>337</v>
      </c>
      <c r="F2513" s="3">
        <v>54</v>
      </c>
      <c r="G2513" s="3">
        <v>21</v>
      </c>
      <c r="H2513">
        <f>VLOOKUP(A2513,Taul1!A2:C834,3)</f>
        <v>1</v>
      </c>
      <c r="I2513" t="str">
        <f>VLOOKUP(A2513,Taul1!A2:C834,2)</f>
        <v>Opiskelijat</v>
      </c>
      <c r="L2513" t="s">
        <v>1663</v>
      </c>
      <c r="M2513" t="str">
        <f t="shared" si="39"/>
        <v>54,21,0</v>
      </c>
      <c r="O2513">
        <f>VLOOKUP(B2513,Taul1!A2:C834,3)</f>
        <v>0</v>
      </c>
      <c r="P2513" t="str">
        <f>VLOOKUP(B2513,Taul1!A2:C834,2)</f>
        <v>Kirjastotoiminta investointimenot yhteensä</v>
      </c>
    </row>
    <row r="2514" spans="1:16" ht="18" x14ac:dyDescent="0.3">
      <c r="A2514" s="1" t="s">
        <v>109</v>
      </c>
      <c r="B2514" s="1" t="s">
        <v>283</v>
      </c>
      <c r="C2514" s="1">
        <v>1.7999999999999999E-2</v>
      </c>
      <c r="D2514" s="1">
        <v>0.74662885108458699</v>
      </c>
      <c r="E2514" s="1" t="s">
        <v>337</v>
      </c>
      <c r="F2514" s="3">
        <v>54</v>
      </c>
      <c r="G2514" s="3">
        <v>22</v>
      </c>
      <c r="H2514">
        <f>VLOOKUP(A2514,Taul1!A2:C834,3)</f>
        <v>1</v>
      </c>
      <c r="I2514" t="str">
        <f>VLOOKUP(A2514,Taul1!A2:C834,2)</f>
        <v>Opiskelijat</v>
      </c>
      <c r="L2514" t="s">
        <v>1663</v>
      </c>
      <c r="M2514" t="str">
        <f t="shared" si="39"/>
        <v>54,22,0</v>
      </c>
      <c r="O2514">
        <f>VLOOKUP(B2514,Taul1!A2:C834,3)</f>
        <v>0</v>
      </c>
      <c r="P2514" t="str">
        <f>VLOOKUP(B2514,Taul1!A2:C834,2)</f>
        <v>Liikunta ja ulkoilu investointimenot yhteensä</v>
      </c>
    </row>
    <row r="2515" spans="1:16" ht="18" x14ac:dyDescent="0.3">
      <c r="A2515" s="1" t="s">
        <v>109</v>
      </c>
      <c r="B2515" s="1" t="s">
        <v>285</v>
      </c>
      <c r="C2515" s="1">
        <v>2.7E-2</v>
      </c>
      <c r="D2515" s="1">
        <v>0.63421395296066096</v>
      </c>
      <c r="E2515" s="1" t="s">
        <v>337</v>
      </c>
      <c r="F2515" s="3">
        <v>54</v>
      </c>
      <c r="G2515" s="3">
        <v>23</v>
      </c>
      <c r="H2515">
        <f>VLOOKUP(A2515,Taul1!A2:C834,3)</f>
        <v>1</v>
      </c>
      <c r="I2515" t="str">
        <f>VLOOKUP(A2515,Taul1!A2:C834,2)</f>
        <v>Opiskelijat</v>
      </c>
      <c r="L2515" t="s">
        <v>1663</v>
      </c>
      <c r="M2515" t="str">
        <f t="shared" si="39"/>
        <v>54,23,0</v>
      </c>
      <c r="O2515">
        <f>VLOOKUP(B2515,Taul1!A2:C834,3)</f>
        <v>0</v>
      </c>
      <c r="P2515" t="str">
        <f>VLOOKUP(B2515,Taul1!A2:C834,2)</f>
        <v>Nuorisotoiminta investointimenot yhteensä</v>
      </c>
    </row>
    <row r="2516" spans="1:16" ht="18" x14ac:dyDescent="0.3">
      <c r="A2516" s="1" t="s">
        <v>109</v>
      </c>
      <c r="B2516" s="1" t="s">
        <v>287</v>
      </c>
      <c r="C2516" s="1">
        <v>8.1000000000000003E-2</v>
      </c>
      <c r="D2516" s="1">
        <v>0.15726618856713501</v>
      </c>
      <c r="E2516" s="1" t="s">
        <v>337</v>
      </c>
      <c r="F2516" s="3">
        <v>54</v>
      </c>
      <c r="G2516" s="3">
        <v>24</v>
      </c>
      <c r="H2516">
        <f>VLOOKUP(A2516,Taul1!A2:C834,3)</f>
        <v>1</v>
      </c>
      <c r="I2516" t="str">
        <f>VLOOKUP(A2516,Taul1!A2:C834,2)</f>
        <v>Opiskelijat</v>
      </c>
      <c r="L2516" t="s">
        <v>1663</v>
      </c>
      <c r="M2516" t="str">
        <f t="shared" si="39"/>
        <v>54,24,0</v>
      </c>
      <c r="O2516">
        <f>VLOOKUP(B2516,Taul1!A2:C834,3)</f>
        <v>0</v>
      </c>
      <c r="P2516" t="str">
        <f>VLOOKUP(B2516,Taul1!A2:C834,2)</f>
        <v>Museo- ja näyttelytoiminta investointimenot yhteensä</v>
      </c>
    </row>
    <row r="2517" spans="1:16" ht="18" x14ac:dyDescent="0.3">
      <c r="A2517" s="1" t="s">
        <v>109</v>
      </c>
      <c r="B2517" s="1" t="s">
        <v>289</v>
      </c>
      <c r="C2517" s="1">
        <v>-7.3999999999999996E-2</v>
      </c>
      <c r="D2517" s="1">
        <v>0.19140168566376101</v>
      </c>
      <c r="E2517" s="1" t="s">
        <v>337</v>
      </c>
      <c r="F2517" s="3">
        <v>54</v>
      </c>
      <c r="G2517" s="3">
        <v>25</v>
      </c>
      <c r="H2517">
        <f>VLOOKUP(A2517,Taul1!A2:C834,3)</f>
        <v>1</v>
      </c>
      <c r="I2517" t="str">
        <f>VLOOKUP(A2517,Taul1!A2:C834,2)</f>
        <v>Opiskelijat</v>
      </c>
      <c r="L2517" t="s">
        <v>1663</v>
      </c>
      <c r="M2517" t="str">
        <f t="shared" si="39"/>
        <v>54,25,-1</v>
      </c>
      <c r="O2517">
        <f>VLOOKUP(B2517,Taul1!A2:C834,3)</f>
        <v>0</v>
      </c>
      <c r="P2517" t="str">
        <f>VLOOKUP(B2517,Taul1!A2:C834,2)</f>
        <v>Teatteri-, tanssi- ja sirkustoiminta investointimenot yhteensä</v>
      </c>
    </row>
    <row r="2518" spans="1:16" ht="18" x14ac:dyDescent="0.3">
      <c r="A2518" s="1" t="s">
        <v>109</v>
      </c>
      <c r="B2518" s="1" t="s">
        <v>291</v>
      </c>
      <c r="C2518" s="1">
        <v>-0.10299999999999999</v>
      </c>
      <c r="D2518" s="1">
        <v>6.9420344406236706E-2</v>
      </c>
      <c r="E2518" s="1" t="s">
        <v>337</v>
      </c>
      <c r="F2518" s="3">
        <v>54</v>
      </c>
      <c r="G2518" s="3">
        <v>26</v>
      </c>
      <c r="H2518">
        <f>VLOOKUP(A2518,Taul1!A2:C834,3)</f>
        <v>1</v>
      </c>
      <c r="I2518" t="str">
        <f>VLOOKUP(A2518,Taul1!A2:C834,2)</f>
        <v>Opiskelijat</v>
      </c>
      <c r="L2518" t="s">
        <v>1663</v>
      </c>
      <c r="M2518" t="str">
        <f t="shared" si="39"/>
        <v>54,26,-2</v>
      </c>
      <c r="O2518">
        <f>VLOOKUP(B2518,Taul1!A2:C834,3)</f>
        <v>0</v>
      </c>
      <c r="P2518" t="str">
        <f>VLOOKUP(B2518,Taul1!A2:C834,2)</f>
        <v>Musiikkitoiminta investointimenot yhteensä</v>
      </c>
    </row>
    <row r="2519" spans="1:16" ht="18" x14ac:dyDescent="0.3">
      <c r="A2519" s="1" t="s">
        <v>109</v>
      </c>
      <c r="B2519" s="1" t="s">
        <v>293</v>
      </c>
      <c r="C2519" s="1">
        <v>7.3999999999999996E-2</v>
      </c>
      <c r="D2519" s="1">
        <v>0.19205757005604601</v>
      </c>
      <c r="E2519" s="1" t="s">
        <v>337</v>
      </c>
      <c r="F2519" s="3">
        <v>54</v>
      </c>
      <c r="G2519" s="3">
        <v>27</v>
      </c>
      <c r="H2519">
        <f>VLOOKUP(A2519,Taul1!A2:C834,3)</f>
        <v>1</v>
      </c>
      <c r="I2519" t="str">
        <f>VLOOKUP(A2519,Taul1!A2:C834,2)</f>
        <v>Opiskelijat</v>
      </c>
      <c r="L2519" t="s">
        <v>1663</v>
      </c>
      <c r="M2519" t="str">
        <f t="shared" si="39"/>
        <v>54,27,0</v>
      </c>
      <c r="O2519">
        <f>VLOOKUP(B2519,Taul1!A2:C834,3)</f>
        <v>0</v>
      </c>
      <c r="P2519" t="str">
        <f>VLOOKUP(B2519,Taul1!A2:C834,2)</f>
        <v>Muu kulttuuritoiminta investointimenot yhteensä</v>
      </c>
    </row>
    <row r="2520" spans="1:16" ht="18" x14ac:dyDescent="0.3">
      <c r="A2520" s="1" t="s">
        <v>109</v>
      </c>
      <c r="B2520" s="1" t="s">
        <v>295</v>
      </c>
      <c r="C2520" s="1">
        <v>-5.3999999999999999E-2</v>
      </c>
      <c r="D2520" s="1">
        <v>0.34563363089636001</v>
      </c>
      <c r="E2520" s="1" t="s">
        <v>337</v>
      </c>
      <c r="F2520" s="3">
        <v>54</v>
      </c>
      <c r="G2520" s="3">
        <v>28</v>
      </c>
      <c r="H2520">
        <f>VLOOKUP(A2520,Taul1!A2:C834,3)</f>
        <v>1</v>
      </c>
      <c r="I2520" t="str">
        <f>VLOOKUP(A2520,Taul1!A2:C834,2)</f>
        <v>Opiskelijat</v>
      </c>
      <c r="L2520" t="s">
        <v>1663</v>
      </c>
      <c r="M2520" t="str">
        <f t="shared" si="39"/>
        <v>54,28,-1</v>
      </c>
      <c r="O2520">
        <f>VLOOKUP(B2520,Taul1!A2:C834,3)</f>
        <v>0</v>
      </c>
      <c r="P2520" t="str">
        <f>VLOOKUP(B2520,Taul1!A2:C834,2)</f>
        <v>Opetus- ja kulttuuritoiminta yhteensä investointimenot yhteensä</v>
      </c>
    </row>
    <row r="2521" spans="1:16" ht="18" x14ac:dyDescent="0.3">
      <c r="A2521" s="1" t="s">
        <v>109</v>
      </c>
      <c r="B2521" s="1" t="s">
        <v>297</v>
      </c>
      <c r="C2521" s="1">
        <v>-7.5999999999999998E-2</v>
      </c>
      <c r="D2521" s="1">
        <v>0.179941998497816</v>
      </c>
      <c r="E2521" s="1" t="s">
        <v>337</v>
      </c>
      <c r="F2521" s="3">
        <v>54</v>
      </c>
      <c r="G2521" s="3">
        <v>29</v>
      </c>
      <c r="H2521">
        <f>VLOOKUP(A2521,Taul1!A2:C834,3)</f>
        <v>1</v>
      </c>
      <c r="I2521" t="str">
        <f>VLOOKUP(A2521,Taul1!A2:C834,2)</f>
        <v>Opiskelijat</v>
      </c>
      <c r="L2521" t="s">
        <v>1663</v>
      </c>
      <c r="M2521" t="str">
        <f t="shared" si="39"/>
        <v>54,29,-1</v>
      </c>
      <c r="O2521">
        <f>VLOOKUP(B2521,Taul1!A2:C834,3)</f>
        <v>0</v>
      </c>
      <c r="P2521" t="str">
        <f>VLOOKUP(B2521,Taul1!A2:C834,2)</f>
        <v>Yhdyskuntasuunnittelu investointimenot yhteensä</v>
      </c>
    </row>
    <row r="2522" spans="1:16" ht="18" x14ac:dyDescent="0.3">
      <c r="A2522" s="1" t="s">
        <v>109</v>
      </c>
      <c r="B2522" s="1" t="s">
        <v>299</v>
      </c>
      <c r="C2522" s="1">
        <v>-0.03</v>
      </c>
      <c r="D2522" s="1">
        <v>0.59921181689483505</v>
      </c>
      <c r="E2522" s="1" t="s">
        <v>337</v>
      </c>
      <c r="F2522" s="3">
        <v>54</v>
      </c>
      <c r="G2522" s="3">
        <v>30</v>
      </c>
      <c r="H2522">
        <f>VLOOKUP(A2522,Taul1!A2:C834,3)</f>
        <v>1</v>
      </c>
      <c r="I2522" t="str">
        <f>VLOOKUP(A2522,Taul1!A2:C834,2)</f>
        <v>Opiskelijat</v>
      </c>
      <c r="L2522" t="s">
        <v>1663</v>
      </c>
      <c r="M2522" t="str">
        <f t="shared" si="39"/>
        <v>54,30,-1</v>
      </c>
      <c r="O2522">
        <f>VLOOKUP(B2522,Taul1!A2:C834,3)</f>
        <v>0</v>
      </c>
      <c r="P2522" t="str">
        <f>VLOOKUP(B2522,Taul1!A2:C834,2)</f>
        <v>Rakennusvalvonta investointimenot yhteensä</v>
      </c>
    </row>
    <row r="2523" spans="1:16" ht="18" x14ac:dyDescent="0.3">
      <c r="A2523" s="1" t="s">
        <v>109</v>
      </c>
      <c r="B2523" s="1" t="s">
        <v>301</v>
      </c>
      <c r="C2523" s="1">
        <v>0</v>
      </c>
      <c r="D2523" s="1">
        <v>0.99821721216729398</v>
      </c>
      <c r="E2523" s="1" t="s">
        <v>337</v>
      </c>
      <c r="F2523" s="3">
        <v>54</v>
      </c>
      <c r="G2523" s="3">
        <v>31</v>
      </c>
      <c r="H2523">
        <f>VLOOKUP(A2523,Taul1!A2:C834,3)</f>
        <v>1</v>
      </c>
      <c r="I2523" t="str">
        <f>VLOOKUP(A2523,Taul1!A2:C834,2)</f>
        <v>Opiskelijat</v>
      </c>
      <c r="L2523" t="s">
        <v>1663</v>
      </c>
      <c r="M2523" t="str">
        <f t="shared" si="39"/>
        <v>54,31,0</v>
      </c>
      <c r="O2523">
        <f>VLOOKUP(B2523,Taul1!A2:C834,3)</f>
        <v>0</v>
      </c>
      <c r="P2523" t="str">
        <f>VLOOKUP(B2523,Taul1!A2:C834,2)</f>
        <v>Ympäristön huolto investointimenot yhteensä</v>
      </c>
    </row>
    <row r="2524" spans="1:16" ht="18" x14ac:dyDescent="0.3">
      <c r="A2524" s="1" t="s">
        <v>109</v>
      </c>
      <c r="B2524" s="1" t="s">
        <v>303</v>
      </c>
      <c r="C2524" s="1">
        <v>-5.8999999999999997E-2</v>
      </c>
      <c r="D2524" s="1">
        <v>0.29743527104019402</v>
      </c>
      <c r="E2524" s="1" t="s">
        <v>337</v>
      </c>
      <c r="F2524" s="3">
        <v>54</v>
      </c>
      <c r="G2524" s="3">
        <v>32</v>
      </c>
      <c r="H2524">
        <f>VLOOKUP(A2524,Taul1!A2:C834,3)</f>
        <v>1</v>
      </c>
      <c r="I2524" t="str">
        <f>VLOOKUP(A2524,Taul1!A2:C834,2)</f>
        <v>Opiskelijat</v>
      </c>
      <c r="L2524" t="s">
        <v>1663</v>
      </c>
      <c r="M2524" t="str">
        <f t="shared" si="39"/>
        <v>54,32,-1</v>
      </c>
      <c r="O2524">
        <f>VLOOKUP(B2524,Taul1!A2:C834,3)</f>
        <v>0</v>
      </c>
      <c r="P2524" t="str">
        <f>VLOOKUP(B2524,Taul1!A2:C834,2)</f>
        <v>Liikenneväylät investointimenot yhteensä</v>
      </c>
    </row>
    <row r="2525" spans="1:16" ht="18" x14ac:dyDescent="0.3">
      <c r="A2525" s="1" t="s">
        <v>109</v>
      </c>
      <c r="B2525" s="1" t="s">
        <v>305</v>
      </c>
      <c r="C2525" s="1">
        <v>1.6E-2</v>
      </c>
      <c r="D2525" s="1">
        <v>0.77918325597899596</v>
      </c>
      <c r="E2525" s="1" t="s">
        <v>337</v>
      </c>
      <c r="F2525" s="3">
        <v>54</v>
      </c>
      <c r="G2525" s="3">
        <v>33</v>
      </c>
      <c r="H2525">
        <f>VLOOKUP(A2525,Taul1!A2:C834,3)</f>
        <v>1</v>
      </c>
      <c r="I2525" t="str">
        <f>VLOOKUP(A2525,Taul1!A2:C834,2)</f>
        <v>Opiskelijat</v>
      </c>
      <c r="L2525" t="s">
        <v>1663</v>
      </c>
      <c r="M2525" t="str">
        <f t="shared" si="39"/>
        <v>54,33,0</v>
      </c>
      <c r="O2525">
        <f>VLOOKUP(B2525,Taul1!A2:C834,3)</f>
        <v>0</v>
      </c>
      <c r="P2525" t="str">
        <f>VLOOKUP(B2525,Taul1!A2:C834,2)</f>
        <v>Puistot ja yleiset alueet investointimenot yhteensä</v>
      </c>
    </row>
    <row r="2526" spans="1:16" ht="18" x14ac:dyDescent="0.3">
      <c r="A2526" s="1" t="s">
        <v>109</v>
      </c>
      <c r="B2526" s="1" t="s">
        <v>307</v>
      </c>
      <c r="C2526" s="1">
        <v>0.106</v>
      </c>
      <c r="D2526" s="1">
        <v>6.3196023694362696E-2</v>
      </c>
      <c r="E2526" s="1" t="s">
        <v>337</v>
      </c>
      <c r="F2526" s="3">
        <v>54</v>
      </c>
      <c r="G2526" s="3">
        <v>34</v>
      </c>
      <c r="H2526">
        <f>VLOOKUP(A2526,Taul1!A2:C834,3)</f>
        <v>1</v>
      </c>
      <c r="I2526" t="str">
        <f>VLOOKUP(A2526,Taul1!A2:C834,2)</f>
        <v>Opiskelijat</v>
      </c>
      <c r="L2526" t="s">
        <v>1663</v>
      </c>
      <c r="M2526" t="str">
        <f t="shared" si="39"/>
        <v>54,34,1</v>
      </c>
      <c r="O2526">
        <f>VLOOKUP(B2526,Taul1!A2:C834,3)</f>
        <v>0</v>
      </c>
      <c r="P2526" t="str">
        <f>VLOOKUP(B2526,Taul1!A2:C834,2)</f>
        <v>Palo- ja pelastustoiminta investointimenot yhteensä</v>
      </c>
    </row>
    <row r="2527" spans="1:16" ht="18" x14ac:dyDescent="0.3">
      <c r="A2527" s="1" t="s">
        <v>109</v>
      </c>
      <c r="B2527" s="1" t="s">
        <v>309</v>
      </c>
      <c r="C2527" s="1">
        <v>-7.3999999999999996E-2</v>
      </c>
      <c r="D2527" s="1">
        <v>0.19269850541151701</v>
      </c>
      <c r="E2527" s="1" t="s">
        <v>337</v>
      </c>
      <c r="F2527" s="3">
        <v>54</v>
      </c>
      <c r="G2527" s="3">
        <v>35</v>
      </c>
      <c r="H2527">
        <f>VLOOKUP(A2527,Taul1!A2:C834,3)</f>
        <v>1</v>
      </c>
      <c r="I2527" t="str">
        <f>VLOOKUP(A2527,Taul1!A2:C834,2)</f>
        <v>Opiskelijat</v>
      </c>
      <c r="L2527" t="s">
        <v>1663</v>
      </c>
      <c r="M2527" t="str">
        <f t="shared" si="39"/>
        <v>54,35,-1</v>
      </c>
      <c r="O2527">
        <f>VLOOKUP(B2527,Taul1!A2:C834,3)</f>
        <v>0</v>
      </c>
      <c r="P2527" t="str">
        <f>VLOOKUP(B2527,Taul1!A2:C834,2)</f>
        <v>Lomituspalvelut investointimenot yhteensä</v>
      </c>
    </row>
    <row r="2528" spans="1:16" ht="18" x14ac:dyDescent="0.3">
      <c r="A2528" s="1" t="s">
        <v>109</v>
      </c>
      <c r="B2528" s="1" t="s">
        <v>311</v>
      </c>
      <c r="C2528" s="1">
        <v>-7.2999999999999995E-2</v>
      </c>
      <c r="D2528" s="1">
        <v>0.20014958051402701</v>
      </c>
      <c r="E2528" s="1" t="s">
        <v>337</v>
      </c>
      <c r="F2528" s="3">
        <v>54</v>
      </c>
      <c r="G2528" s="3">
        <v>36</v>
      </c>
      <c r="H2528">
        <f>VLOOKUP(A2528,Taul1!A2:C834,3)</f>
        <v>1</v>
      </c>
      <c r="I2528" t="str">
        <f>VLOOKUP(A2528,Taul1!A2:C834,2)</f>
        <v>Opiskelijat</v>
      </c>
      <c r="L2528" t="s">
        <v>1663</v>
      </c>
      <c r="M2528" t="str">
        <f t="shared" si="39"/>
        <v>54,36,-1</v>
      </c>
      <c r="O2528">
        <f>VLOOKUP(B2528,Taul1!A2:C834,3)</f>
        <v>0</v>
      </c>
      <c r="P2528" t="str">
        <f>VLOOKUP(B2528,Taul1!A2:C834,2)</f>
        <v>Tila- ja vuokrauspalvelut investointimenot yhteensä</v>
      </c>
    </row>
    <row r="2529" spans="1:16" ht="18" x14ac:dyDescent="0.3">
      <c r="A2529" s="1" t="s">
        <v>109</v>
      </c>
      <c r="B2529" s="1" t="s">
        <v>313</v>
      </c>
      <c r="C2529" s="1">
        <v>4.3999999999999997E-2</v>
      </c>
      <c r="D2529" s="1">
        <v>0.43705419405437601</v>
      </c>
      <c r="E2529" s="1" t="s">
        <v>337</v>
      </c>
      <c r="F2529" s="3">
        <v>54</v>
      </c>
      <c r="G2529" s="3">
        <v>37</v>
      </c>
      <c r="H2529">
        <f>VLOOKUP(A2529,Taul1!A2:C834,3)</f>
        <v>1</v>
      </c>
      <c r="I2529" t="str">
        <f>VLOOKUP(A2529,Taul1!A2:C834,2)</f>
        <v>Opiskelijat</v>
      </c>
      <c r="L2529" t="s">
        <v>1663</v>
      </c>
      <c r="M2529" t="str">
        <f t="shared" si="39"/>
        <v>54,37,0</v>
      </c>
      <c r="O2529">
        <f>VLOOKUP(B2529,Taul1!A2:C834,3)</f>
        <v>0</v>
      </c>
      <c r="P2529" t="str">
        <f>VLOOKUP(B2529,Taul1!A2:C834,2)</f>
        <v>Tukipalvelut investointimenot yhteensä</v>
      </c>
    </row>
    <row r="2530" spans="1:16" ht="18" x14ac:dyDescent="0.3">
      <c r="A2530" s="1" t="s">
        <v>109</v>
      </c>
      <c r="B2530" s="1" t="s">
        <v>315</v>
      </c>
      <c r="C2530" s="1">
        <v>-1.7999999999999999E-2</v>
      </c>
      <c r="D2530" s="1">
        <v>0.75508473317932501</v>
      </c>
      <c r="E2530" s="1" t="s">
        <v>337</v>
      </c>
      <c r="F2530" s="3">
        <v>54</v>
      </c>
      <c r="G2530" s="3">
        <v>38</v>
      </c>
      <c r="H2530">
        <f>VLOOKUP(A2530,Taul1!A2:C834,3)</f>
        <v>1</v>
      </c>
      <c r="I2530" t="str">
        <f>VLOOKUP(A2530,Taul1!A2:C834,2)</f>
        <v>Opiskelijat</v>
      </c>
      <c r="L2530" t="s">
        <v>1663</v>
      </c>
      <c r="M2530" t="str">
        <f t="shared" si="39"/>
        <v>54,38,-1</v>
      </c>
      <c r="O2530">
        <f>VLOOKUP(B2530,Taul1!A2:C834,3)</f>
        <v>0</v>
      </c>
      <c r="P2530" t="str">
        <f>VLOOKUP(B2530,Taul1!A2:C834,2)</f>
        <v>Elinkeinoelämän edistäminen investointimenot yhteensä</v>
      </c>
    </row>
    <row r="2531" spans="1:16" ht="18" x14ac:dyDescent="0.3">
      <c r="A2531" s="1" t="s">
        <v>109</v>
      </c>
      <c r="B2531" s="1" t="s">
        <v>317</v>
      </c>
      <c r="C2531" s="1">
        <v>6.9000000000000006E-2</v>
      </c>
      <c r="D2531" s="1">
        <v>0.224663698978667</v>
      </c>
      <c r="E2531" s="1" t="s">
        <v>337</v>
      </c>
      <c r="F2531" s="3">
        <v>54</v>
      </c>
      <c r="G2531" s="3">
        <v>39</v>
      </c>
      <c r="H2531">
        <f>VLOOKUP(A2531,Taul1!A2:C834,3)</f>
        <v>1</v>
      </c>
      <c r="I2531" t="str">
        <f>VLOOKUP(A2531,Taul1!A2:C834,2)</f>
        <v>Opiskelijat</v>
      </c>
      <c r="L2531" t="s">
        <v>1663</v>
      </c>
      <c r="M2531" t="str">
        <f t="shared" si="39"/>
        <v>54,39,0</v>
      </c>
      <c r="O2531">
        <f>VLOOKUP(B2531,Taul1!A2:C834,3)</f>
        <v>0</v>
      </c>
      <c r="P2531" t="str">
        <f>VLOOKUP(B2531,Taul1!A2:C834,2)</f>
        <v>Vesihuolto investointimenot yhteensä</v>
      </c>
    </row>
    <row r="2532" spans="1:16" ht="18" x14ac:dyDescent="0.3">
      <c r="A2532" s="1" t="s">
        <v>109</v>
      </c>
      <c r="B2532" s="1" t="s">
        <v>319</v>
      </c>
      <c r="C2532" s="1">
        <v>2.9000000000000001E-2</v>
      </c>
      <c r="D2532" s="1">
        <v>0.60529873659850897</v>
      </c>
      <c r="E2532" s="1" t="s">
        <v>337</v>
      </c>
      <c r="F2532" s="3">
        <v>54</v>
      </c>
      <c r="G2532" s="3">
        <v>40</v>
      </c>
      <c r="H2532">
        <f>VLOOKUP(A2532,Taul1!A2:C834,3)</f>
        <v>1</v>
      </c>
      <c r="I2532" t="str">
        <f>VLOOKUP(A2532,Taul1!A2:C834,2)</f>
        <v>Opiskelijat</v>
      </c>
      <c r="L2532" t="s">
        <v>1663</v>
      </c>
      <c r="M2532" t="str">
        <f t="shared" si="39"/>
        <v>54,40,0</v>
      </c>
      <c r="O2532">
        <f>VLOOKUP(B2532,Taul1!A2:C834,3)</f>
        <v>0</v>
      </c>
      <c r="P2532" t="str">
        <f>VLOOKUP(B2532,Taul1!A2:C834,2)</f>
        <v>Energiahuolto investointimenot yhteensä</v>
      </c>
    </row>
    <row r="2533" spans="1:16" ht="18" x14ac:dyDescent="0.3">
      <c r="A2533" s="1" t="s">
        <v>109</v>
      </c>
      <c r="B2533" s="1" t="s">
        <v>321</v>
      </c>
      <c r="C2533" s="1">
        <v>8.7999999999999995E-2</v>
      </c>
      <c r="D2533" s="1">
        <v>0.12069770466193799</v>
      </c>
      <c r="E2533" s="1" t="s">
        <v>337</v>
      </c>
      <c r="F2533" s="3">
        <v>54</v>
      </c>
      <c r="G2533" s="3">
        <v>41</v>
      </c>
      <c r="H2533">
        <f>VLOOKUP(A2533,Taul1!A2:C834,3)</f>
        <v>1</v>
      </c>
      <c r="I2533" t="str">
        <f>VLOOKUP(A2533,Taul1!A2:C834,2)</f>
        <v>Opiskelijat</v>
      </c>
      <c r="L2533" t="s">
        <v>1663</v>
      </c>
      <c r="M2533" t="str">
        <f t="shared" si="39"/>
        <v>54,41,0</v>
      </c>
      <c r="O2533">
        <f>VLOOKUP(B2533,Taul1!A2:C834,3)</f>
        <v>0</v>
      </c>
      <c r="P2533" t="str">
        <f>VLOOKUP(B2533,Taul1!A2:C834,2)</f>
        <v>Jätehuolto investointimenot yhteensä</v>
      </c>
    </row>
    <row r="2534" spans="1:16" ht="18" x14ac:dyDescent="0.3">
      <c r="A2534" s="1" t="s">
        <v>109</v>
      </c>
      <c r="B2534" s="1" t="s">
        <v>323</v>
      </c>
      <c r="C2534" s="1">
        <v>-8.5000000000000006E-2</v>
      </c>
      <c r="D2534" s="1">
        <v>0.13319011603509301</v>
      </c>
      <c r="E2534" s="1" t="s">
        <v>337</v>
      </c>
      <c r="F2534" s="3">
        <v>54</v>
      </c>
      <c r="G2534" s="3">
        <v>42</v>
      </c>
      <c r="H2534">
        <f>VLOOKUP(A2534,Taul1!A2:C834,3)</f>
        <v>1</v>
      </c>
      <c r="I2534" t="str">
        <f>VLOOKUP(A2534,Taul1!A2:C834,2)</f>
        <v>Opiskelijat</v>
      </c>
      <c r="L2534" t="s">
        <v>1663</v>
      </c>
      <c r="M2534" t="str">
        <f t="shared" si="39"/>
        <v>54,42,-1</v>
      </c>
      <c r="O2534">
        <f>VLOOKUP(B2534,Taul1!A2:C834,3)</f>
        <v>0</v>
      </c>
      <c r="P2534" t="str">
        <f>VLOOKUP(B2534,Taul1!A2:C834,2)</f>
        <v>Joukkoliikenne investointimenot yhteensä</v>
      </c>
    </row>
    <row r="2535" spans="1:16" ht="18" x14ac:dyDescent="0.3">
      <c r="A2535" s="1" t="s">
        <v>109</v>
      </c>
      <c r="B2535" s="1" t="s">
        <v>325</v>
      </c>
      <c r="C2535" s="1">
        <v>1.7000000000000001E-2</v>
      </c>
      <c r="D2535" s="1">
        <v>0.76959290928945401</v>
      </c>
      <c r="E2535" s="1" t="s">
        <v>337</v>
      </c>
      <c r="F2535" s="3">
        <v>54</v>
      </c>
      <c r="G2535" s="3">
        <v>43</v>
      </c>
      <c r="H2535">
        <f>VLOOKUP(A2535,Taul1!A2:C834,3)</f>
        <v>1</v>
      </c>
      <c r="I2535" t="str">
        <f>VLOOKUP(A2535,Taul1!A2:C834,2)</f>
        <v>Opiskelijat</v>
      </c>
      <c r="L2535" t="s">
        <v>1663</v>
      </c>
      <c r="M2535" t="str">
        <f t="shared" si="39"/>
        <v>54,43,0</v>
      </c>
      <c r="O2535">
        <f>VLOOKUP(B2535,Taul1!A2:C834,3)</f>
        <v>0</v>
      </c>
      <c r="P2535" t="str">
        <f>VLOOKUP(B2535,Taul1!A2:C834,2)</f>
        <v>Satamatoiminta investointimenot yhteensä</v>
      </c>
    </row>
    <row r="2536" spans="1:16" ht="18" x14ac:dyDescent="0.3">
      <c r="A2536" s="1" t="s">
        <v>109</v>
      </c>
      <c r="B2536" s="1" t="s">
        <v>327</v>
      </c>
      <c r="C2536" s="1">
        <v>2.5000000000000001E-2</v>
      </c>
      <c r="D2536" s="1">
        <v>0.66399997478151196</v>
      </c>
      <c r="E2536" s="1" t="s">
        <v>337</v>
      </c>
      <c r="F2536" s="3">
        <v>54</v>
      </c>
      <c r="G2536" s="3">
        <v>44</v>
      </c>
      <c r="H2536">
        <f>VLOOKUP(A2536,Taul1!A2:C834,3)</f>
        <v>1</v>
      </c>
      <c r="I2536" t="str">
        <f>VLOOKUP(A2536,Taul1!A2:C834,2)</f>
        <v>Opiskelijat</v>
      </c>
      <c r="L2536" t="s">
        <v>1663</v>
      </c>
      <c r="M2536" t="str">
        <f t="shared" si="39"/>
        <v>54,44,0</v>
      </c>
      <c r="O2536">
        <f>VLOOKUP(B2536,Taul1!A2:C834,3)</f>
        <v>0</v>
      </c>
      <c r="P2536" t="str">
        <f>VLOOKUP(B2536,Taul1!A2:C834,2)</f>
        <v>Maa- ja metsätilat investointimenot yhteensä</v>
      </c>
    </row>
    <row r="2537" spans="1:16" ht="18" x14ac:dyDescent="0.3">
      <c r="A2537" s="1" t="s">
        <v>109</v>
      </c>
      <c r="B2537" s="1" t="s">
        <v>329</v>
      </c>
      <c r="C2537" s="1">
        <v>1.7000000000000001E-2</v>
      </c>
      <c r="D2537" s="1">
        <v>0.76314114420461199</v>
      </c>
      <c r="E2537" s="1" t="s">
        <v>337</v>
      </c>
      <c r="F2537" s="3">
        <v>54</v>
      </c>
      <c r="G2537" s="3">
        <v>45</v>
      </c>
      <c r="H2537">
        <f>VLOOKUP(A2537,Taul1!A2:C834,3)</f>
        <v>1</v>
      </c>
      <c r="I2537" t="str">
        <f>VLOOKUP(A2537,Taul1!A2:C834,2)</f>
        <v>Opiskelijat</v>
      </c>
      <c r="L2537" t="s">
        <v>1663</v>
      </c>
      <c r="M2537" t="str">
        <f t="shared" si="39"/>
        <v>54,45,0</v>
      </c>
      <c r="O2537">
        <f>VLOOKUP(B2537,Taul1!A2:C834,3)</f>
        <v>0</v>
      </c>
      <c r="P2537" t="str">
        <f>VLOOKUP(B2537,Taul1!A2:C834,2)</f>
        <v>Muu toiminta investointimenot yhteensä</v>
      </c>
    </row>
    <row r="2538" spans="1:16" ht="18" x14ac:dyDescent="0.3">
      <c r="A2538" s="1" t="s">
        <v>109</v>
      </c>
      <c r="B2538" s="1" t="s">
        <v>331</v>
      </c>
      <c r="C2538" s="1">
        <v>-2.3E-2</v>
      </c>
      <c r="D2538" s="1">
        <v>0.683191465877516</v>
      </c>
      <c r="E2538" s="1" t="s">
        <v>337</v>
      </c>
      <c r="F2538" s="3">
        <v>54</v>
      </c>
      <c r="G2538" s="3">
        <v>46</v>
      </c>
      <c r="H2538">
        <f>VLOOKUP(A2538,Taul1!A2:C834,3)</f>
        <v>1</v>
      </c>
      <c r="I2538" t="str">
        <f>VLOOKUP(A2538,Taul1!A2:C834,2)</f>
        <v>Opiskelijat</v>
      </c>
      <c r="L2538" t="s">
        <v>1663</v>
      </c>
      <c r="M2538" t="str">
        <f t="shared" si="39"/>
        <v>54,46,-1</v>
      </c>
      <c r="O2538">
        <f>VLOOKUP(B2538,Taul1!A2:C834,3)</f>
        <v>0</v>
      </c>
      <c r="P2538" t="str">
        <f>VLOOKUP(B2538,Taul1!A2:C834,2)</f>
        <v>Investoinnit yhteensä  investointimenot yhteensä</v>
      </c>
    </row>
    <row r="2539" spans="1:16" ht="18" x14ac:dyDescent="0.3">
      <c r="A2539" s="1" t="s">
        <v>109</v>
      </c>
      <c r="B2539" s="1" t="s">
        <v>117</v>
      </c>
      <c r="C2539" s="1">
        <v>0.14899999999999999</v>
      </c>
      <c r="D2539" s="1">
        <v>8.7037386710614398E-3</v>
      </c>
      <c r="E2539" s="1" t="s">
        <v>337</v>
      </c>
      <c r="F2539" s="3">
        <v>54</v>
      </c>
      <c r="G2539" s="3">
        <v>47</v>
      </c>
      <c r="H2539">
        <f>VLOOKUP(A2539,Taul1!A2:C834,3)</f>
        <v>1</v>
      </c>
      <c r="I2539" t="str">
        <f>VLOOKUP(A2539,Taul1!A2:C834,2)</f>
        <v>Opiskelijat</v>
      </c>
      <c r="L2539" t="s">
        <v>1663</v>
      </c>
      <c r="M2539" t="str">
        <f t="shared" si="39"/>
        <v>54,47,1</v>
      </c>
      <c r="O2539">
        <f>VLOOKUP(B2539,Taul1!A2:C834,3)</f>
        <v>0</v>
      </c>
      <c r="P2539" t="str">
        <f>VLOOKUP(B2539,Taul1!A2:C834,2)</f>
        <v>Taloudellinen huoltosuhde</v>
      </c>
    </row>
    <row r="2540" spans="1:16" ht="18" x14ac:dyDescent="0.3">
      <c r="A2540" s="1" t="s">
        <v>111</v>
      </c>
      <c r="B2540" s="1" t="s">
        <v>241</v>
      </c>
      <c r="C2540" s="1">
        <v>-4.5999999999999999E-2</v>
      </c>
      <c r="D2540" s="1">
        <v>0.42253919394626199</v>
      </c>
      <c r="E2540" s="1" t="s">
        <v>337</v>
      </c>
      <c r="F2540" s="3">
        <v>55</v>
      </c>
      <c r="G2540" s="3">
        <v>1</v>
      </c>
      <c r="H2540">
        <f>VLOOKUP(A2540,Taul1!A2:C834,3)</f>
        <v>1</v>
      </c>
      <c r="I2540" t="str">
        <f>VLOOKUP(A2540,Taul1!A2:C834,2)</f>
        <v>Eläkeläiset</v>
      </c>
      <c r="L2540" t="s">
        <v>1663</v>
      </c>
      <c r="M2540" t="str">
        <f t="shared" si="39"/>
        <v>55,1,-1</v>
      </c>
      <c r="O2540">
        <f>VLOOKUP(B2540,Taul1!A2:C834,3)</f>
        <v>0</v>
      </c>
      <c r="P2540" t="str">
        <f>VLOOKUP(B2540,Taul1!A2:C834,2)</f>
        <v>Yleishallinto investointimenot yhteensä</v>
      </c>
    </row>
    <row r="2541" spans="1:16" ht="18" x14ac:dyDescent="0.3">
      <c r="A2541" s="1" t="s">
        <v>111</v>
      </c>
      <c r="B2541" s="1" t="s">
        <v>243</v>
      </c>
      <c r="C2541" s="1">
        <v>-0.254</v>
      </c>
      <c r="D2541" s="1">
        <v>5.8810943110998403E-6</v>
      </c>
      <c r="E2541" s="1" t="s">
        <v>337</v>
      </c>
      <c r="F2541" s="3">
        <v>55</v>
      </c>
      <c r="G2541" s="3">
        <v>2</v>
      </c>
      <c r="H2541">
        <f>VLOOKUP(A2541,Taul1!A2:C834,3)</f>
        <v>1</v>
      </c>
      <c r="I2541" t="str">
        <f>VLOOKUP(A2541,Taul1!A2:C834,2)</f>
        <v>Eläkeläiset</v>
      </c>
      <c r="L2541" t="s">
        <v>1663</v>
      </c>
      <c r="M2541" t="str">
        <f t="shared" si="39"/>
        <v>55,2,-3</v>
      </c>
      <c r="O2541">
        <f>VLOOKUP(B2541,Taul1!A2:C834,3)</f>
        <v>0</v>
      </c>
      <c r="P2541" t="str">
        <f>VLOOKUP(B2541,Taul1!A2:C834,2)</f>
        <v>Lasten ja perheiden palvelut investointimenot yhteensä</v>
      </c>
    </row>
    <row r="2542" spans="1:16" ht="18" x14ac:dyDescent="0.3">
      <c r="A2542" s="1" t="s">
        <v>111</v>
      </c>
      <c r="B2542" s="1" t="s">
        <v>245</v>
      </c>
      <c r="C2542" s="1">
        <v>-8.3000000000000004E-2</v>
      </c>
      <c r="D2542" s="1">
        <v>0.143999680927449</v>
      </c>
      <c r="E2542" s="1" t="s">
        <v>337</v>
      </c>
      <c r="F2542" s="3">
        <v>55</v>
      </c>
      <c r="G2542" s="3">
        <v>3</v>
      </c>
      <c r="H2542">
        <f>VLOOKUP(A2542,Taul1!A2:C834,3)</f>
        <v>1</v>
      </c>
      <c r="I2542" t="str">
        <f>VLOOKUP(A2542,Taul1!A2:C834,2)</f>
        <v>Eläkeläiset</v>
      </c>
      <c r="L2542" t="s">
        <v>1663</v>
      </c>
      <c r="M2542" t="str">
        <f t="shared" si="39"/>
        <v>55,3,-1</v>
      </c>
      <c r="O2542">
        <f>VLOOKUP(B2542,Taul1!A2:C834,3)</f>
        <v>0</v>
      </c>
      <c r="P2542" t="str">
        <f>VLOOKUP(B2542,Taul1!A2:C834,2)</f>
        <v>Ikääntyneiden palvelut investointimenot yhteensä</v>
      </c>
    </row>
    <row r="2543" spans="1:16" ht="18" x14ac:dyDescent="0.3">
      <c r="A2543" s="1" t="s">
        <v>111</v>
      </c>
      <c r="B2543" s="1" t="s">
        <v>247</v>
      </c>
      <c r="C2543" s="1">
        <v>-0.14699999999999999</v>
      </c>
      <c r="D2543" s="1">
        <v>9.3946110305039802E-3</v>
      </c>
      <c r="E2543" s="1" t="s">
        <v>337</v>
      </c>
      <c r="F2543" s="3">
        <v>55</v>
      </c>
      <c r="G2543" s="3">
        <v>4</v>
      </c>
      <c r="H2543">
        <f>VLOOKUP(A2543,Taul1!A2:C834,3)</f>
        <v>1</v>
      </c>
      <c r="I2543" t="str">
        <f>VLOOKUP(A2543,Taul1!A2:C834,2)</f>
        <v>Eläkeläiset</v>
      </c>
      <c r="L2543" t="s">
        <v>1663</v>
      </c>
      <c r="M2543" t="str">
        <f t="shared" si="39"/>
        <v>55,4,-2</v>
      </c>
      <c r="O2543">
        <f>VLOOKUP(B2543,Taul1!A2:C834,3)</f>
        <v>0</v>
      </c>
      <c r="P2543" t="str">
        <f>VLOOKUP(B2543,Taul1!A2:C834,2)</f>
        <v>Vammaisten palvelut investointimenot yhteensä</v>
      </c>
    </row>
    <row r="2544" spans="1:16" ht="18" x14ac:dyDescent="0.3">
      <c r="A2544" s="1" t="s">
        <v>111</v>
      </c>
      <c r="B2544" s="1" t="s">
        <v>249</v>
      </c>
      <c r="C2544" s="1">
        <v>-0.13600000000000001</v>
      </c>
      <c r="D2544" s="1">
        <v>1.6564256515879301E-2</v>
      </c>
      <c r="E2544" s="1" t="s">
        <v>337</v>
      </c>
      <c r="F2544" s="3">
        <v>55</v>
      </c>
      <c r="G2544" s="3">
        <v>5</v>
      </c>
      <c r="H2544">
        <f>VLOOKUP(A2544,Taul1!A2:C834,3)</f>
        <v>1</v>
      </c>
      <c r="I2544" t="str">
        <f>VLOOKUP(A2544,Taul1!A2:C834,2)</f>
        <v>Eläkeläiset</v>
      </c>
      <c r="L2544" t="s">
        <v>1663</v>
      </c>
      <c r="M2544" t="str">
        <f t="shared" si="39"/>
        <v>55,5,-2</v>
      </c>
      <c r="O2544">
        <f>VLOOKUP(B2544,Taul1!A2:C834,3)</f>
        <v>0</v>
      </c>
      <c r="P2544" t="str">
        <f>VLOOKUP(B2544,Taul1!A2:C834,2)</f>
        <v>Kotihoito investointimenot yhteensä</v>
      </c>
    </row>
    <row r="2545" spans="1:16" ht="18" x14ac:dyDescent="0.3">
      <c r="A2545" s="1" t="s">
        <v>111</v>
      </c>
      <c r="B2545" s="1" t="s">
        <v>251</v>
      </c>
      <c r="C2545" s="1">
        <v>-6.6000000000000003E-2</v>
      </c>
      <c r="D2545" s="1">
        <v>0.247648634350464</v>
      </c>
      <c r="E2545" s="1" t="s">
        <v>337</v>
      </c>
      <c r="F2545" s="3">
        <v>55</v>
      </c>
      <c r="G2545" s="3">
        <v>6</v>
      </c>
      <c r="H2545">
        <f>VLOOKUP(A2545,Taul1!A2:C834,3)</f>
        <v>1</v>
      </c>
      <c r="I2545" t="str">
        <f>VLOOKUP(A2545,Taul1!A2:C834,2)</f>
        <v>Eläkeläiset</v>
      </c>
      <c r="L2545" t="s">
        <v>1663</v>
      </c>
      <c r="M2545" t="str">
        <f t="shared" si="39"/>
        <v>55,6,-1</v>
      </c>
      <c r="O2545">
        <f>VLOOKUP(B2545,Taul1!A2:C834,3)</f>
        <v>0</v>
      </c>
      <c r="P2545" t="str">
        <f>VLOOKUP(B2545,Taul1!A2:C834,2)</f>
        <v>Työllistymistä tukevat palvelut investointimenot yhteensä</v>
      </c>
    </row>
    <row r="2546" spans="1:16" ht="18" x14ac:dyDescent="0.3">
      <c r="A2546" s="1" t="s">
        <v>111</v>
      </c>
      <c r="B2546" s="1" t="s">
        <v>253</v>
      </c>
      <c r="C2546" s="1">
        <v>-0.19600000000000001</v>
      </c>
      <c r="D2546" s="1">
        <v>5.2965974159691E-4</v>
      </c>
      <c r="E2546" s="1" t="s">
        <v>337</v>
      </c>
      <c r="F2546" s="3">
        <v>55</v>
      </c>
      <c r="G2546" s="3">
        <v>7</v>
      </c>
      <c r="H2546">
        <f>VLOOKUP(A2546,Taul1!A2:C834,3)</f>
        <v>1</v>
      </c>
      <c r="I2546" t="str">
        <f>VLOOKUP(A2546,Taul1!A2:C834,2)</f>
        <v>Eläkeläiset</v>
      </c>
      <c r="L2546" t="s">
        <v>1663</v>
      </c>
      <c r="M2546" t="str">
        <f t="shared" si="39"/>
        <v>55,7,-2</v>
      </c>
      <c r="O2546">
        <f>VLOOKUP(B2546,Taul1!A2:C834,3)</f>
        <v>0</v>
      </c>
      <c r="P2546" t="str">
        <f>VLOOKUP(B2546,Taul1!A2:C834,2)</f>
        <v>Päihdehuollon erityispalvelut investointimenot yhteensä</v>
      </c>
    </row>
    <row r="2547" spans="1:16" ht="18" x14ac:dyDescent="0.3">
      <c r="A2547" s="1" t="s">
        <v>111</v>
      </c>
      <c r="B2547" s="1" t="s">
        <v>255</v>
      </c>
      <c r="C2547" s="1">
        <v>-6.7000000000000004E-2</v>
      </c>
      <c r="D2547" s="1">
        <v>0.24119897222089201</v>
      </c>
      <c r="E2547" s="1" t="s">
        <v>337</v>
      </c>
      <c r="F2547" s="3">
        <v>55</v>
      </c>
      <c r="G2547" s="3">
        <v>8</v>
      </c>
      <c r="H2547">
        <f>VLOOKUP(A2547,Taul1!A2:C834,3)</f>
        <v>1</v>
      </c>
      <c r="I2547" t="str">
        <f>VLOOKUP(A2547,Taul1!A2:C834,2)</f>
        <v>Eläkeläiset</v>
      </c>
      <c r="L2547" t="s">
        <v>1663</v>
      </c>
      <c r="M2547" t="str">
        <f t="shared" si="39"/>
        <v>55,8,-1</v>
      </c>
      <c r="O2547">
        <f>VLOOKUP(B2547,Taul1!A2:C834,3)</f>
        <v>0</v>
      </c>
      <c r="P2547" t="str">
        <f>VLOOKUP(B2547,Taul1!A2:C834,2)</f>
        <v>Perusterveydenhuolto investointimenot yhteensä</v>
      </c>
    </row>
    <row r="2548" spans="1:16" ht="18" x14ac:dyDescent="0.3">
      <c r="A2548" s="1" t="s">
        <v>111</v>
      </c>
      <c r="B2548" s="1" t="s">
        <v>257</v>
      </c>
      <c r="C2548" s="1">
        <v>-0.2</v>
      </c>
      <c r="D2548" s="1">
        <v>4.01160646692821E-4</v>
      </c>
      <c r="E2548" s="1" t="s">
        <v>337</v>
      </c>
      <c r="F2548" s="3">
        <v>55</v>
      </c>
      <c r="G2548" s="3">
        <v>9</v>
      </c>
      <c r="H2548">
        <f>VLOOKUP(A2548,Taul1!A2:C834,3)</f>
        <v>1</v>
      </c>
      <c r="I2548" t="str">
        <f>VLOOKUP(A2548,Taul1!A2:C834,2)</f>
        <v>Eläkeläiset</v>
      </c>
      <c r="L2548" t="s">
        <v>1663</v>
      </c>
      <c r="M2548" t="str">
        <f t="shared" si="39"/>
        <v>55,9,-2</v>
      </c>
      <c r="O2548">
        <f>VLOOKUP(B2548,Taul1!A2:C834,3)</f>
        <v>0</v>
      </c>
      <c r="P2548" t="str">
        <f>VLOOKUP(B2548,Taul1!A2:C834,2)</f>
        <v>Erikoissairaanhoito investointimenot yhteensä</v>
      </c>
    </row>
    <row r="2549" spans="1:16" ht="18" x14ac:dyDescent="0.3">
      <c r="A2549" s="1" t="s">
        <v>111</v>
      </c>
      <c r="B2549" s="1" t="s">
        <v>259</v>
      </c>
      <c r="C2549" s="1">
        <v>-0.151</v>
      </c>
      <c r="D2549" s="1">
        <v>7.8541057278451697E-3</v>
      </c>
      <c r="E2549" s="1" t="s">
        <v>337</v>
      </c>
      <c r="F2549" s="3">
        <v>55</v>
      </c>
      <c r="G2549" s="3">
        <v>10</v>
      </c>
      <c r="H2549">
        <f>VLOOKUP(A2549,Taul1!A2:C834,3)</f>
        <v>1</v>
      </c>
      <c r="I2549" t="str">
        <f>VLOOKUP(A2549,Taul1!A2:C834,2)</f>
        <v>Eläkeläiset</v>
      </c>
      <c r="L2549" t="s">
        <v>1663</v>
      </c>
      <c r="M2549" t="str">
        <f t="shared" si="39"/>
        <v>55,10,-2</v>
      </c>
      <c r="O2549">
        <f>VLOOKUP(B2549,Taul1!A2:C834,3)</f>
        <v>0</v>
      </c>
      <c r="P2549" t="str">
        <f>VLOOKUP(B2549,Taul1!A2:C834,2)</f>
        <v>Ympäristöterveydenhuolto investointimenot yhteensä</v>
      </c>
    </row>
    <row r="2550" spans="1:16" ht="18" x14ac:dyDescent="0.3">
      <c r="A2550" s="1" t="s">
        <v>111</v>
      </c>
      <c r="B2550" s="1" t="s">
        <v>261</v>
      </c>
      <c r="C2550" s="1">
        <v>-0.16200000000000001</v>
      </c>
      <c r="D2550" s="1">
        <v>4.26329608191677E-3</v>
      </c>
      <c r="E2550" s="1" t="s">
        <v>337</v>
      </c>
      <c r="F2550" s="3">
        <v>55</v>
      </c>
      <c r="G2550" s="3">
        <v>11</v>
      </c>
      <c r="H2550">
        <f>VLOOKUP(A2550,Taul1!A2:C834,3)</f>
        <v>1</v>
      </c>
      <c r="I2550" t="str">
        <f>VLOOKUP(A2550,Taul1!A2:C834,2)</f>
        <v>Eläkeläiset</v>
      </c>
      <c r="L2550" t="s">
        <v>1663</v>
      </c>
      <c r="M2550" t="str">
        <f t="shared" si="39"/>
        <v>55,11,-2</v>
      </c>
      <c r="O2550">
        <f>VLOOKUP(B2550,Taul1!A2:C834,3)</f>
        <v>0</v>
      </c>
      <c r="P2550" t="str">
        <f>VLOOKUP(B2550,Taul1!A2:C834,2)</f>
        <v>Muu sosiaali- ja terveystoiminta investointimenot yhteensä</v>
      </c>
    </row>
    <row r="2551" spans="1:16" ht="18" x14ac:dyDescent="0.3">
      <c r="A2551" s="1" t="s">
        <v>111</v>
      </c>
      <c r="B2551" s="1" t="s">
        <v>263</v>
      </c>
      <c r="C2551" s="1">
        <v>-8.1000000000000003E-2</v>
      </c>
      <c r="D2551" s="1">
        <v>0.15452799467568201</v>
      </c>
      <c r="E2551" s="1" t="s">
        <v>337</v>
      </c>
      <c r="F2551" s="3">
        <v>55</v>
      </c>
      <c r="G2551" s="3">
        <v>12</v>
      </c>
      <c r="H2551">
        <f>VLOOKUP(A2551,Taul1!A2:C834,3)</f>
        <v>1</v>
      </c>
      <c r="I2551" t="str">
        <f>VLOOKUP(A2551,Taul1!A2:C834,2)</f>
        <v>Eläkeläiset</v>
      </c>
      <c r="L2551" t="s">
        <v>1663</v>
      </c>
      <c r="M2551" t="str">
        <f t="shared" si="39"/>
        <v>55,12,-1</v>
      </c>
      <c r="O2551">
        <f>VLOOKUP(B2551,Taul1!A2:C834,3)</f>
        <v>0</v>
      </c>
      <c r="P2551" t="str">
        <f>VLOOKUP(B2551,Taul1!A2:C834,2)</f>
        <v>Sosiaali- ja terveystoiminta yhteensä investointimenot yhteensä</v>
      </c>
    </row>
    <row r="2552" spans="1:16" ht="18" x14ac:dyDescent="0.3">
      <c r="A2552" s="1" t="s">
        <v>111</v>
      </c>
      <c r="B2552" s="1" t="s">
        <v>265</v>
      </c>
      <c r="C2552" s="1">
        <v>9.6000000000000002E-2</v>
      </c>
      <c r="D2552" s="1">
        <v>9.0141679716894907E-2</v>
      </c>
      <c r="E2552" s="1" t="s">
        <v>337</v>
      </c>
      <c r="F2552" s="3">
        <v>55</v>
      </c>
      <c r="G2552" s="3">
        <v>13</v>
      </c>
      <c r="H2552">
        <f>VLOOKUP(A2552,Taul1!A2:C834,3)</f>
        <v>1</v>
      </c>
      <c r="I2552" t="str">
        <f>VLOOKUP(A2552,Taul1!A2:C834,2)</f>
        <v>Eläkeläiset</v>
      </c>
      <c r="L2552" t="s">
        <v>1663</v>
      </c>
      <c r="M2552" t="str">
        <f t="shared" si="39"/>
        <v>55,13,0</v>
      </c>
      <c r="O2552">
        <f>VLOOKUP(B2552,Taul1!A2:C834,3)</f>
        <v>0</v>
      </c>
      <c r="P2552" t="str">
        <f>VLOOKUP(B2552,Taul1!A2:C834,2)</f>
        <v>Varhaiskasvatus investointimenot yhteensä</v>
      </c>
    </row>
    <row r="2553" spans="1:16" ht="18" x14ac:dyDescent="0.3">
      <c r="A2553" s="1" t="s">
        <v>111</v>
      </c>
      <c r="B2553" s="1" t="s">
        <v>267</v>
      </c>
      <c r="C2553" s="1">
        <v>-0.10299999999999999</v>
      </c>
      <c r="D2553" s="1">
        <v>7.1462655992650503E-2</v>
      </c>
      <c r="E2553" s="1" t="s">
        <v>337</v>
      </c>
      <c r="F2553" s="3">
        <v>55</v>
      </c>
      <c r="G2553" s="3">
        <v>14</v>
      </c>
      <c r="H2553">
        <f>VLOOKUP(A2553,Taul1!A2:C834,3)</f>
        <v>1</v>
      </c>
      <c r="I2553" t="str">
        <f>VLOOKUP(A2553,Taul1!A2:C834,2)</f>
        <v>Eläkeläiset</v>
      </c>
      <c r="L2553" t="s">
        <v>1663</v>
      </c>
      <c r="M2553" t="str">
        <f t="shared" si="39"/>
        <v>55,14,-2</v>
      </c>
      <c r="O2553">
        <f>VLOOKUP(B2553,Taul1!A2:C834,3)</f>
        <v>0</v>
      </c>
      <c r="P2553" t="str">
        <f>VLOOKUP(B2553,Taul1!A2:C834,2)</f>
        <v>Esiopetus investointimenot yhteensä</v>
      </c>
    </row>
    <row r="2554" spans="1:16" ht="18" x14ac:dyDescent="0.3">
      <c r="A2554" s="1" t="s">
        <v>111</v>
      </c>
      <c r="B2554" s="1" t="s">
        <v>269</v>
      </c>
      <c r="C2554" s="1">
        <v>0.20699999999999999</v>
      </c>
      <c r="D2554" s="1">
        <v>2.4941980325021701E-4</v>
      </c>
      <c r="E2554" s="1" t="s">
        <v>337</v>
      </c>
      <c r="F2554" s="3">
        <v>55</v>
      </c>
      <c r="G2554" s="3">
        <v>15</v>
      </c>
      <c r="H2554">
        <f>VLOOKUP(A2554,Taul1!A2:C834,3)</f>
        <v>1</v>
      </c>
      <c r="I2554" t="str">
        <f>VLOOKUP(A2554,Taul1!A2:C834,2)</f>
        <v>Eläkeläiset</v>
      </c>
      <c r="L2554" t="s">
        <v>1663</v>
      </c>
      <c r="M2554" t="str">
        <f t="shared" si="39"/>
        <v>55,15,2</v>
      </c>
      <c r="O2554">
        <f>VLOOKUP(B2554,Taul1!A2:C834,3)</f>
        <v>0</v>
      </c>
      <c r="P2554" t="str">
        <f>VLOOKUP(B2554,Taul1!A2:C834,2)</f>
        <v>Perusopetus investointimenot yhteensä</v>
      </c>
    </row>
    <row r="2555" spans="1:16" ht="18" x14ac:dyDescent="0.3">
      <c r="A2555" s="1" t="s">
        <v>111</v>
      </c>
      <c r="B2555" s="1" t="s">
        <v>271</v>
      </c>
      <c r="C2555" s="1">
        <v>-0.19800000000000001</v>
      </c>
      <c r="D2555" s="1">
        <v>4.5138312138670502E-4</v>
      </c>
      <c r="E2555" s="1" t="s">
        <v>337</v>
      </c>
      <c r="F2555" s="3">
        <v>55</v>
      </c>
      <c r="G2555" s="3">
        <v>16</v>
      </c>
      <c r="H2555">
        <f>VLOOKUP(A2555,Taul1!A2:C834,3)</f>
        <v>1</v>
      </c>
      <c r="I2555" t="str">
        <f>VLOOKUP(A2555,Taul1!A2:C834,2)</f>
        <v>Eläkeläiset</v>
      </c>
      <c r="L2555" t="s">
        <v>1663</v>
      </c>
      <c r="M2555" t="str">
        <f t="shared" si="39"/>
        <v>55,16,-2</v>
      </c>
      <c r="O2555">
        <f>VLOOKUP(B2555,Taul1!A2:C834,3)</f>
        <v>0</v>
      </c>
      <c r="P2555" t="str">
        <f>VLOOKUP(B2555,Taul1!A2:C834,2)</f>
        <v>Lukiokoulutus investointimenot yhteensä</v>
      </c>
    </row>
    <row r="2556" spans="1:16" ht="18" x14ac:dyDescent="0.3">
      <c r="A2556" s="1" t="s">
        <v>111</v>
      </c>
      <c r="B2556" s="1" t="s">
        <v>273</v>
      </c>
      <c r="C2556" s="1">
        <v>-0.224</v>
      </c>
      <c r="D2556" s="1">
        <v>6.9827555453705296E-5</v>
      </c>
      <c r="E2556" s="1" t="s">
        <v>337</v>
      </c>
      <c r="F2556" s="3">
        <v>55</v>
      </c>
      <c r="G2556" s="3">
        <v>17</v>
      </c>
      <c r="H2556">
        <f>VLOOKUP(A2556,Taul1!A2:C834,3)</f>
        <v>1</v>
      </c>
      <c r="I2556" t="str">
        <f>VLOOKUP(A2556,Taul1!A2:C834,2)</f>
        <v>Eläkeläiset</v>
      </c>
      <c r="L2556" t="s">
        <v>1663</v>
      </c>
      <c r="M2556" t="str">
        <f t="shared" si="39"/>
        <v>55,17,-3</v>
      </c>
      <c r="O2556">
        <f>VLOOKUP(B2556,Taul1!A2:C834,3)</f>
        <v>0</v>
      </c>
      <c r="P2556" t="str">
        <f>VLOOKUP(B2556,Taul1!A2:C834,2)</f>
        <v>Ammatillinen koulutus investointimenot yhteensä</v>
      </c>
    </row>
    <row r="2557" spans="1:16" ht="18" x14ac:dyDescent="0.3">
      <c r="A2557" s="1" t="s">
        <v>111</v>
      </c>
      <c r="B2557" s="1" t="s">
        <v>275</v>
      </c>
      <c r="C2557" s="1">
        <v>-0.17599999999999999</v>
      </c>
      <c r="D2557" s="1">
        <v>1.8841650278764699E-3</v>
      </c>
      <c r="E2557" s="1" t="s">
        <v>337</v>
      </c>
      <c r="F2557" s="3">
        <v>55</v>
      </c>
      <c r="G2557" s="3">
        <v>18</v>
      </c>
      <c r="H2557">
        <f>VLOOKUP(A2557,Taul1!A2:C834,3)</f>
        <v>1</v>
      </c>
      <c r="I2557" t="str">
        <f>VLOOKUP(A2557,Taul1!A2:C834,2)</f>
        <v>Eläkeläiset</v>
      </c>
      <c r="L2557" t="s">
        <v>1663</v>
      </c>
      <c r="M2557" t="str">
        <f t="shared" si="39"/>
        <v>55,18,-2</v>
      </c>
      <c r="O2557">
        <f>VLOOKUP(B2557,Taul1!A2:C834,3)</f>
        <v>0</v>
      </c>
      <c r="P2557" t="str">
        <f>VLOOKUP(B2557,Taul1!A2:C834,2)</f>
        <v>Kansalaisopistojen vapaa sivistystyö investointimenot yhteensä</v>
      </c>
    </row>
    <row r="2558" spans="1:16" ht="18" x14ac:dyDescent="0.3">
      <c r="A2558" s="1" t="s">
        <v>111</v>
      </c>
      <c r="B2558" s="1" t="s">
        <v>277</v>
      </c>
      <c r="C2558" s="1">
        <v>-0.22900000000000001</v>
      </c>
      <c r="D2558" s="1">
        <v>4.6962978763831399E-5</v>
      </c>
      <c r="E2558" s="1" t="s">
        <v>337</v>
      </c>
      <c r="F2558" s="3">
        <v>55</v>
      </c>
      <c r="G2558" s="3">
        <v>19</v>
      </c>
      <c r="H2558">
        <f>VLOOKUP(A2558,Taul1!A2:C834,3)</f>
        <v>1</v>
      </c>
      <c r="I2558" t="str">
        <f>VLOOKUP(A2558,Taul1!A2:C834,2)</f>
        <v>Eläkeläiset</v>
      </c>
      <c r="L2558" t="s">
        <v>1663</v>
      </c>
      <c r="M2558" t="str">
        <f t="shared" si="39"/>
        <v>55,19,-3</v>
      </c>
      <c r="O2558">
        <f>VLOOKUP(B2558,Taul1!A2:C834,3)</f>
        <v>0</v>
      </c>
      <c r="P2558" t="str">
        <f>VLOOKUP(B2558,Taul1!A2:C834,2)</f>
        <v>Taiteen perusopetus investointimenot yhteensä</v>
      </c>
    </row>
    <row r="2559" spans="1:16" ht="18" x14ac:dyDescent="0.3">
      <c r="A2559" s="1" t="s">
        <v>111</v>
      </c>
      <c r="B2559" s="1" t="s">
        <v>279</v>
      </c>
      <c r="C2559" s="1">
        <v>-0.14499999999999999</v>
      </c>
      <c r="D2559" s="1">
        <v>1.03883674054539E-2</v>
      </c>
      <c r="E2559" s="1" t="s">
        <v>337</v>
      </c>
      <c r="F2559" s="3">
        <v>55</v>
      </c>
      <c r="G2559" s="3">
        <v>20</v>
      </c>
      <c r="H2559">
        <f>VLOOKUP(A2559,Taul1!A2:C834,3)</f>
        <v>1</v>
      </c>
      <c r="I2559" t="str">
        <f>VLOOKUP(A2559,Taul1!A2:C834,2)</f>
        <v>Eläkeläiset</v>
      </c>
      <c r="L2559" t="s">
        <v>1663</v>
      </c>
      <c r="M2559" t="str">
        <f t="shared" si="39"/>
        <v>55,20,-2</v>
      </c>
      <c r="O2559">
        <f>VLOOKUP(B2559,Taul1!A2:C834,3)</f>
        <v>0</v>
      </c>
      <c r="P2559" t="str">
        <f>VLOOKUP(B2559,Taul1!A2:C834,2)</f>
        <v>Muu opetustoiminta investointimenot yhteensä</v>
      </c>
    </row>
    <row r="2560" spans="1:16" ht="18" x14ac:dyDescent="0.3">
      <c r="A2560" s="1" t="s">
        <v>111</v>
      </c>
      <c r="B2560" s="1" t="s">
        <v>281</v>
      </c>
      <c r="C2560" s="1">
        <v>-3.5999999999999997E-2</v>
      </c>
      <c r="D2560" s="1">
        <v>0.53116989832905703</v>
      </c>
      <c r="E2560" s="1" t="s">
        <v>337</v>
      </c>
      <c r="F2560" s="3">
        <v>55</v>
      </c>
      <c r="G2560" s="3">
        <v>21</v>
      </c>
      <c r="H2560">
        <f>VLOOKUP(A2560,Taul1!A2:C834,3)</f>
        <v>1</v>
      </c>
      <c r="I2560" t="str">
        <f>VLOOKUP(A2560,Taul1!A2:C834,2)</f>
        <v>Eläkeläiset</v>
      </c>
      <c r="L2560" t="s">
        <v>1663</v>
      </c>
      <c r="M2560" t="str">
        <f t="shared" si="39"/>
        <v>55,21,-1</v>
      </c>
      <c r="O2560">
        <f>VLOOKUP(B2560,Taul1!A2:C834,3)</f>
        <v>0</v>
      </c>
      <c r="P2560" t="str">
        <f>VLOOKUP(B2560,Taul1!A2:C834,2)</f>
        <v>Kirjastotoiminta investointimenot yhteensä</v>
      </c>
    </row>
    <row r="2561" spans="1:16" ht="18" x14ac:dyDescent="0.3">
      <c r="A2561" s="1" t="s">
        <v>111</v>
      </c>
      <c r="B2561" s="1" t="s">
        <v>283</v>
      </c>
      <c r="C2561" s="1">
        <v>0.24099999999999999</v>
      </c>
      <c r="D2561" s="1">
        <v>1.80829416784877E-5</v>
      </c>
      <c r="E2561" s="1" t="s">
        <v>337</v>
      </c>
      <c r="F2561" s="3">
        <v>55</v>
      </c>
      <c r="G2561" s="3">
        <v>22</v>
      </c>
      <c r="H2561">
        <f>VLOOKUP(A2561,Taul1!A2:C834,3)</f>
        <v>1</v>
      </c>
      <c r="I2561" t="str">
        <f>VLOOKUP(A2561,Taul1!A2:C834,2)</f>
        <v>Eläkeläiset</v>
      </c>
      <c r="L2561" t="s">
        <v>1663</v>
      </c>
      <c r="M2561" t="str">
        <f t="shared" si="39"/>
        <v>55,22,2</v>
      </c>
      <c r="O2561">
        <f>VLOOKUP(B2561,Taul1!A2:C834,3)</f>
        <v>0</v>
      </c>
      <c r="P2561" t="str">
        <f>VLOOKUP(B2561,Taul1!A2:C834,2)</f>
        <v>Liikunta ja ulkoilu investointimenot yhteensä</v>
      </c>
    </row>
    <row r="2562" spans="1:16" ht="18" x14ac:dyDescent="0.3">
      <c r="A2562" s="1" t="s">
        <v>111</v>
      </c>
      <c r="B2562" s="1" t="s">
        <v>285</v>
      </c>
      <c r="C2562" s="1">
        <v>-0.10100000000000001</v>
      </c>
      <c r="D2562" s="1">
        <v>7.6464275020882599E-2</v>
      </c>
      <c r="E2562" s="1" t="s">
        <v>337</v>
      </c>
      <c r="F2562" s="3">
        <v>55</v>
      </c>
      <c r="G2562" s="3">
        <v>23</v>
      </c>
      <c r="H2562">
        <f>VLOOKUP(A2562,Taul1!A2:C834,3)</f>
        <v>1</v>
      </c>
      <c r="I2562" t="str">
        <f>VLOOKUP(A2562,Taul1!A2:C834,2)</f>
        <v>Eläkeläiset</v>
      </c>
      <c r="L2562" t="s">
        <v>1663</v>
      </c>
      <c r="M2562" t="str">
        <f t="shared" si="39"/>
        <v>55,23,-2</v>
      </c>
      <c r="O2562">
        <f>VLOOKUP(B2562,Taul1!A2:C834,3)</f>
        <v>0</v>
      </c>
      <c r="P2562" t="str">
        <f>VLOOKUP(B2562,Taul1!A2:C834,2)</f>
        <v>Nuorisotoiminta investointimenot yhteensä</v>
      </c>
    </row>
    <row r="2563" spans="1:16" ht="18" x14ac:dyDescent="0.3">
      <c r="A2563" s="1" t="s">
        <v>111</v>
      </c>
      <c r="B2563" s="1" t="s">
        <v>287</v>
      </c>
      <c r="C2563" s="1">
        <v>-0.25700000000000001</v>
      </c>
      <c r="D2563" s="1">
        <v>4.7490141531492097E-6</v>
      </c>
      <c r="E2563" s="1" t="s">
        <v>337</v>
      </c>
      <c r="F2563" s="3">
        <v>55</v>
      </c>
      <c r="G2563" s="3">
        <v>24</v>
      </c>
      <c r="H2563">
        <f>VLOOKUP(A2563,Taul1!A2:C834,3)</f>
        <v>1</v>
      </c>
      <c r="I2563" t="str">
        <f>VLOOKUP(A2563,Taul1!A2:C834,2)</f>
        <v>Eläkeläiset</v>
      </c>
      <c r="L2563" t="s">
        <v>1663</v>
      </c>
      <c r="M2563" t="str">
        <f t="shared" ref="M2563:M2626" si="40">F2563&amp;L2563&amp;G2563&amp;L2563&amp;INT(C2563*10)</f>
        <v>55,24,-3</v>
      </c>
      <c r="O2563">
        <f>VLOOKUP(B2563,Taul1!A2:C834,3)</f>
        <v>0</v>
      </c>
      <c r="P2563" t="str">
        <f>VLOOKUP(B2563,Taul1!A2:C834,2)</f>
        <v>Museo- ja näyttelytoiminta investointimenot yhteensä</v>
      </c>
    </row>
    <row r="2564" spans="1:16" ht="18" x14ac:dyDescent="0.3">
      <c r="A2564" s="1" t="s">
        <v>111</v>
      </c>
      <c r="B2564" s="1" t="s">
        <v>289</v>
      </c>
      <c r="C2564" s="1">
        <v>-0.187</v>
      </c>
      <c r="D2564" s="1">
        <v>9.6759944475754902E-4</v>
      </c>
      <c r="E2564" s="1" t="s">
        <v>337</v>
      </c>
      <c r="F2564" s="3">
        <v>55</v>
      </c>
      <c r="G2564" s="3">
        <v>25</v>
      </c>
      <c r="H2564">
        <f>VLOOKUP(A2564,Taul1!A2:C834,3)</f>
        <v>1</v>
      </c>
      <c r="I2564" t="str">
        <f>VLOOKUP(A2564,Taul1!A2:C834,2)</f>
        <v>Eläkeläiset</v>
      </c>
      <c r="L2564" t="s">
        <v>1663</v>
      </c>
      <c r="M2564" t="str">
        <f t="shared" si="40"/>
        <v>55,25,-2</v>
      </c>
      <c r="O2564">
        <f>VLOOKUP(B2564,Taul1!A2:C834,3)</f>
        <v>0</v>
      </c>
      <c r="P2564" t="str">
        <f>VLOOKUP(B2564,Taul1!A2:C834,2)</f>
        <v>Teatteri-, tanssi- ja sirkustoiminta investointimenot yhteensä</v>
      </c>
    </row>
    <row r="2565" spans="1:16" ht="18" x14ac:dyDescent="0.3">
      <c r="A2565" s="1" t="s">
        <v>111</v>
      </c>
      <c r="B2565" s="1" t="s">
        <v>291</v>
      </c>
      <c r="C2565" s="1">
        <v>-0.17699999999999999</v>
      </c>
      <c r="D2565" s="1">
        <v>1.8022600844208501E-3</v>
      </c>
      <c r="E2565" s="1" t="s">
        <v>337</v>
      </c>
      <c r="F2565" s="3">
        <v>55</v>
      </c>
      <c r="G2565" s="3">
        <v>26</v>
      </c>
      <c r="H2565">
        <f>VLOOKUP(A2565,Taul1!A2:C834,3)</f>
        <v>1</v>
      </c>
      <c r="I2565" t="str">
        <f>VLOOKUP(A2565,Taul1!A2:C834,2)</f>
        <v>Eläkeläiset</v>
      </c>
      <c r="L2565" t="s">
        <v>1663</v>
      </c>
      <c r="M2565" t="str">
        <f t="shared" si="40"/>
        <v>55,26,-2</v>
      </c>
      <c r="O2565">
        <f>VLOOKUP(B2565,Taul1!A2:C834,3)</f>
        <v>0</v>
      </c>
      <c r="P2565" t="str">
        <f>VLOOKUP(B2565,Taul1!A2:C834,2)</f>
        <v>Musiikkitoiminta investointimenot yhteensä</v>
      </c>
    </row>
    <row r="2566" spans="1:16" ht="18" x14ac:dyDescent="0.3">
      <c r="A2566" s="1" t="s">
        <v>111</v>
      </c>
      <c r="B2566" s="1" t="s">
        <v>293</v>
      </c>
      <c r="C2566" s="1">
        <v>-0.18</v>
      </c>
      <c r="D2566" s="1">
        <v>1.5041723515488699E-3</v>
      </c>
      <c r="E2566" s="1" t="s">
        <v>337</v>
      </c>
      <c r="F2566" s="3">
        <v>55</v>
      </c>
      <c r="G2566" s="3">
        <v>27</v>
      </c>
      <c r="H2566">
        <f>VLOOKUP(A2566,Taul1!A2:C834,3)</f>
        <v>1</v>
      </c>
      <c r="I2566" t="str">
        <f>VLOOKUP(A2566,Taul1!A2:C834,2)</f>
        <v>Eläkeläiset</v>
      </c>
      <c r="L2566" t="s">
        <v>1663</v>
      </c>
      <c r="M2566" t="str">
        <f t="shared" si="40"/>
        <v>55,27,-2</v>
      </c>
      <c r="O2566">
        <f>VLOOKUP(B2566,Taul1!A2:C834,3)</f>
        <v>0</v>
      </c>
      <c r="P2566" t="str">
        <f>VLOOKUP(B2566,Taul1!A2:C834,2)</f>
        <v>Muu kulttuuritoiminta investointimenot yhteensä</v>
      </c>
    </row>
    <row r="2567" spans="1:16" ht="18" x14ac:dyDescent="0.3">
      <c r="A2567" s="1" t="s">
        <v>111</v>
      </c>
      <c r="B2567" s="1" t="s">
        <v>295</v>
      </c>
      <c r="C2567" s="1">
        <v>0.19700000000000001</v>
      </c>
      <c r="D2567" s="1">
        <v>4.76948963074042E-4</v>
      </c>
      <c r="E2567" s="1" t="s">
        <v>337</v>
      </c>
      <c r="F2567" s="3">
        <v>55</v>
      </c>
      <c r="G2567" s="3">
        <v>28</v>
      </c>
      <c r="H2567">
        <f>VLOOKUP(A2567,Taul1!A2:C834,3)</f>
        <v>1</v>
      </c>
      <c r="I2567" t="str">
        <f>VLOOKUP(A2567,Taul1!A2:C834,2)</f>
        <v>Eläkeläiset</v>
      </c>
      <c r="L2567" t="s">
        <v>1663</v>
      </c>
      <c r="M2567" t="str">
        <f t="shared" si="40"/>
        <v>55,28,1</v>
      </c>
      <c r="O2567">
        <f>VLOOKUP(B2567,Taul1!A2:C834,3)</f>
        <v>0</v>
      </c>
      <c r="P2567" t="str">
        <f>VLOOKUP(B2567,Taul1!A2:C834,2)</f>
        <v>Opetus- ja kulttuuritoiminta yhteensä investointimenot yhteensä</v>
      </c>
    </row>
    <row r="2568" spans="1:16" ht="18" x14ac:dyDescent="0.3">
      <c r="A2568" s="1" t="s">
        <v>111</v>
      </c>
      <c r="B2568" s="1" t="s">
        <v>297</v>
      </c>
      <c r="C2568" s="1">
        <v>-9.6000000000000002E-2</v>
      </c>
      <c r="D2568" s="1">
        <v>9.3214834091620999E-2</v>
      </c>
      <c r="E2568" s="1" t="s">
        <v>337</v>
      </c>
      <c r="F2568" s="3">
        <v>55</v>
      </c>
      <c r="G2568" s="3">
        <v>29</v>
      </c>
      <c r="H2568">
        <f>VLOOKUP(A2568,Taul1!A2:C834,3)</f>
        <v>1</v>
      </c>
      <c r="I2568" t="str">
        <f>VLOOKUP(A2568,Taul1!A2:C834,2)</f>
        <v>Eläkeläiset</v>
      </c>
      <c r="L2568" t="s">
        <v>1663</v>
      </c>
      <c r="M2568" t="str">
        <f t="shared" si="40"/>
        <v>55,29,-1</v>
      </c>
      <c r="O2568">
        <f>VLOOKUP(B2568,Taul1!A2:C834,3)</f>
        <v>0</v>
      </c>
      <c r="P2568" t="str">
        <f>VLOOKUP(B2568,Taul1!A2:C834,2)</f>
        <v>Yhdyskuntasuunnittelu investointimenot yhteensä</v>
      </c>
    </row>
    <row r="2569" spans="1:16" ht="18" x14ac:dyDescent="0.3">
      <c r="A2569" s="1" t="s">
        <v>111</v>
      </c>
      <c r="B2569" s="1" t="s">
        <v>299</v>
      </c>
      <c r="C2569" s="1">
        <v>-0.11700000000000001</v>
      </c>
      <c r="D2569" s="1">
        <v>4.00996509490196E-2</v>
      </c>
      <c r="E2569" s="1" t="s">
        <v>337</v>
      </c>
      <c r="F2569" s="3">
        <v>55</v>
      </c>
      <c r="G2569" s="3">
        <v>30</v>
      </c>
      <c r="H2569">
        <f>VLOOKUP(A2569,Taul1!A2:C834,3)</f>
        <v>1</v>
      </c>
      <c r="I2569" t="str">
        <f>VLOOKUP(A2569,Taul1!A2:C834,2)</f>
        <v>Eläkeläiset</v>
      </c>
      <c r="L2569" t="s">
        <v>1663</v>
      </c>
      <c r="M2569" t="str">
        <f t="shared" si="40"/>
        <v>55,30,-2</v>
      </c>
      <c r="O2569">
        <f>VLOOKUP(B2569,Taul1!A2:C834,3)</f>
        <v>0</v>
      </c>
      <c r="P2569" t="str">
        <f>VLOOKUP(B2569,Taul1!A2:C834,2)</f>
        <v>Rakennusvalvonta investointimenot yhteensä</v>
      </c>
    </row>
    <row r="2570" spans="1:16" ht="18" x14ac:dyDescent="0.3">
      <c r="A2570" s="1" t="s">
        <v>111</v>
      </c>
      <c r="B2570" s="1" t="s">
        <v>301</v>
      </c>
      <c r="C2570" s="1">
        <v>-0.20300000000000001</v>
      </c>
      <c r="D2570" s="1">
        <v>3.1181466487706301E-4</v>
      </c>
      <c r="E2570" s="1" t="s">
        <v>337</v>
      </c>
      <c r="F2570" s="3">
        <v>55</v>
      </c>
      <c r="G2570" s="3">
        <v>31</v>
      </c>
      <c r="H2570">
        <f>VLOOKUP(A2570,Taul1!A2:C834,3)</f>
        <v>1</v>
      </c>
      <c r="I2570" t="str">
        <f>VLOOKUP(A2570,Taul1!A2:C834,2)</f>
        <v>Eläkeläiset</v>
      </c>
      <c r="L2570" t="s">
        <v>1663</v>
      </c>
      <c r="M2570" t="str">
        <f t="shared" si="40"/>
        <v>55,31,-3</v>
      </c>
      <c r="O2570">
        <f>VLOOKUP(B2570,Taul1!A2:C834,3)</f>
        <v>0</v>
      </c>
      <c r="P2570" t="str">
        <f>VLOOKUP(B2570,Taul1!A2:C834,2)</f>
        <v>Ympäristön huolto investointimenot yhteensä</v>
      </c>
    </row>
    <row r="2571" spans="1:16" ht="18" x14ac:dyDescent="0.3">
      <c r="A2571" s="1" t="s">
        <v>111</v>
      </c>
      <c r="B2571" s="1" t="s">
        <v>303</v>
      </c>
      <c r="C2571" s="1">
        <v>0.20899999999999999</v>
      </c>
      <c r="D2571" s="1">
        <v>2.1085881120930201E-4</v>
      </c>
      <c r="E2571" s="1" t="s">
        <v>337</v>
      </c>
      <c r="F2571" s="3">
        <v>55</v>
      </c>
      <c r="G2571" s="3">
        <v>32</v>
      </c>
      <c r="H2571">
        <f>VLOOKUP(A2571,Taul1!A2:C834,3)</f>
        <v>1</v>
      </c>
      <c r="I2571" t="str">
        <f>VLOOKUP(A2571,Taul1!A2:C834,2)</f>
        <v>Eläkeläiset</v>
      </c>
      <c r="L2571" t="s">
        <v>1663</v>
      </c>
      <c r="M2571" t="str">
        <f t="shared" si="40"/>
        <v>55,32,2</v>
      </c>
      <c r="O2571">
        <f>VLOOKUP(B2571,Taul1!A2:C834,3)</f>
        <v>0</v>
      </c>
      <c r="P2571" t="str">
        <f>VLOOKUP(B2571,Taul1!A2:C834,2)</f>
        <v>Liikenneväylät investointimenot yhteensä</v>
      </c>
    </row>
    <row r="2572" spans="1:16" ht="18" x14ac:dyDescent="0.3">
      <c r="A2572" s="1" t="s">
        <v>111</v>
      </c>
      <c r="B2572" s="1" t="s">
        <v>305</v>
      </c>
      <c r="C2572" s="1">
        <v>0.16</v>
      </c>
      <c r="D2572" s="1">
        <v>4.7432795747166497E-3</v>
      </c>
      <c r="E2572" s="1" t="s">
        <v>337</v>
      </c>
      <c r="F2572" s="3">
        <v>55</v>
      </c>
      <c r="G2572" s="3">
        <v>33</v>
      </c>
      <c r="H2572">
        <f>VLOOKUP(A2572,Taul1!A2:C834,3)</f>
        <v>1</v>
      </c>
      <c r="I2572" t="str">
        <f>VLOOKUP(A2572,Taul1!A2:C834,2)</f>
        <v>Eläkeläiset</v>
      </c>
      <c r="L2572" t="s">
        <v>1663</v>
      </c>
      <c r="M2572" t="str">
        <f t="shared" si="40"/>
        <v>55,33,1</v>
      </c>
      <c r="O2572">
        <f>VLOOKUP(B2572,Taul1!A2:C834,3)</f>
        <v>0</v>
      </c>
      <c r="P2572" t="str">
        <f>VLOOKUP(B2572,Taul1!A2:C834,2)</f>
        <v>Puistot ja yleiset alueet investointimenot yhteensä</v>
      </c>
    </row>
    <row r="2573" spans="1:16" ht="18" x14ac:dyDescent="0.3">
      <c r="A2573" s="1" t="s">
        <v>111</v>
      </c>
      <c r="B2573" s="1" t="s">
        <v>307</v>
      </c>
      <c r="C2573" s="1">
        <v>-7.8E-2</v>
      </c>
      <c r="D2573" s="1">
        <v>0.16905626446292499</v>
      </c>
      <c r="E2573" s="1" t="s">
        <v>337</v>
      </c>
      <c r="F2573" s="3">
        <v>55</v>
      </c>
      <c r="G2573" s="3">
        <v>34</v>
      </c>
      <c r="H2573">
        <f>VLOOKUP(A2573,Taul1!A2:C834,3)</f>
        <v>1</v>
      </c>
      <c r="I2573" t="str">
        <f>VLOOKUP(A2573,Taul1!A2:C834,2)</f>
        <v>Eläkeläiset</v>
      </c>
      <c r="L2573" t="s">
        <v>1663</v>
      </c>
      <c r="M2573" t="str">
        <f t="shared" si="40"/>
        <v>55,34,-1</v>
      </c>
      <c r="O2573">
        <f>VLOOKUP(B2573,Taul1!A2:C834,3)</f>
        <v>0</v>
      </c>
      <c r="P2573" t="str">
        <f>VLOOKUP(B2573,Taul1!A2:C834,2)</f>
        <v>Palo- ja pelastustoiminta investointimenot yhteensä</v>
      </c>
    </row>
    <row r="2574" spans="1:16" ht="18" x14ac:dyDescent="0.3">
      <c r="A2574" s="1" t="s">
        <v>111</v>
      </c>
      <c r="B2574" s="1" t="s">
        <v>309</v>
      </c>
      <c r="C2574" s="1">
        <v>-3.5999999999999997E-2</v>
      </c>
      <c r="D2574" s="1">
        <v>0.52747012301094998</v>
      </c>
      <c r="E2574" s="1" t="s">
        <v>337</v>
      </c>
      <c r="F2574" s="3">
        <v>55</v>
      </c>
      <c r="G2574" s="3">
        <v>35</v>
      </c>
      <c r="H2574">
        <f>VLOOKUP(A2574,Taul1!A2:C834,3)</f>
        <v>1</v>
      </c>
      <c r="I2574" t="str">
        <f>VLOOKUP(A2574,Taul1!A2:C834,2)</f>
        <v>Eläkeläiset</v>
      </c>
      <c r="L2574" t="s">
        <v>1663</v>
      </c>
      <c r="M2574" t="str">
        <f t="shared" si="40"/>
        <v>55,35,-1</v>
      </c>
      <c r="O2574">
        <f>VLOOKUP(B2574,Taul1!A2:C834,3)</f>
        <v>0</v>
      </c>
      <c r="P2574" t="str">
        <f>VLOOKUP(B2574,Taul1!A2:C834,2)</f>
        <v>Lomituspalvelut investointimenot yhteensä</v>
      </c>
    </row>
    <row r="2575" spans="1:16" ht="18" x14ac:dyDescent="0.3">
      <c r="A2575" s="1" t="s">
        <v>111</v>
      </c>
      <c r="B2575" s="1" t="s">
        <v>311</v>
      </c>
      <c r="C2575" s="1">
        <v>-2.5000000000000001E-2</v>
      </c>
      <c r="D2575" s="1">
        <v>0.65814524745234004</v>
      </c>
      <c r="E2575" s="1" t="s">
        <v>337</v>
      </c>
      <c r="F2575" s="3">
        <v>55</v>
      </c>
      <c r="G2575" s="3">
        <v>36</v>
      </c>
      <c r="H2575">
        <f>VLOOKUP(A2575,Taul1!A2:C834,3)</f>
        <v>1</v>
      </c>
      <c r="I2575" t="str">
        <f>VLOOKUP(A2575,Taul1!A2:C834,2)</f>
        <v>Eläkeläiset</v>
      </c>
      <c r="L2575" t="s">
        <v>1663</v>
      </c>
      <c r="M2575" t="str">
        <f t="shared" si="40"/>
        <v>55,36,-1</v>
      </c>
      <c r="O2575">
        <f>VLOOKUP(B2575,Taul1!A2:C834,3)</f>
        <v>0</v>
      </c>
      <c r="P2575" t="str">
        <f>VLOOKUP(B2575,Taul1!A2:C834,2)</f>
        <v>Tila- ja vuokrauspalvelut investointimenot yhteensä</v>
      </c>
    </row>
    <row r="2576" spans="1:16" ht="18" x14ac:dyDescent="0.3">
      <c r="A2576" s="1" t="s">
        <v>111</v>
      </c>
      <c r="B2576" s="1" t="s">
        <v>313</v>
      </c>
      <c r="C2576" s="1">
        <v>-4.7E-2</v>
      </c>
      <c r="D2576" s="1">
        <v>0.41038408531419202</v>
      </c>
      <c r="E2576" s="1" t="s">
        <v>337</v>
      </c>
      <c r="F2576" s="3">
        <v>55</v>
      </c>
      <c r="G2576" s="3">
        <v>37</v>
      </c>
      <c r="H2576">
        <f>VLOOKUP(A2576,Taul1!A2:C834,3)</f>
        <v>1</v>
      </c>
      <c r="I2576" t="str">
        <f>VLOOKUP(A2576,Taul1!A2:C834,2)</f>
        <v>Eläkeläiset</v>
      </c>
      <c r="L2576" t="s">
        <v>1663</v>
      </c>
      <c r="M2576" t="str">
        <f t="shared" si="40"/>
        <v>55,37,-1</v>
      </c>
      <c r="O2576">
        <f>VLOOKUP(B2576,Taul1!A2:C834,3)</f>
        <v>0</v>
      </c>
      <c r="P2576" t="str">
        <f>VLOOKUP(B2576,Taul1!A2:C834,2)</f>
        <v>Tukipalvelut investointimenot yhteensä</v>
      </c>
    </row>
    <row r="2577" spans="1:16" ht="18" x14ac:dyDescent="0.3">
      <c r="A2577" s="1" t="s">
        <v>111</v>
      </c>
      <c r="B2577" s="1" t="s">
        <v>315</v>
      </c>
      <c r="C2577" s="1">
        <v>2.3E-2</v>
      </c>
      <c r="D2577" s="1">
        <v>0.68495887537460898</v>
      </c>
      <c r="E2577" s="1" t="s">
        <v>337</v>
      </c>
      <c r="F2577" s="3">
        <v>55</v>
      </c>
      <c r="G2577" s="3">
        <v>38</v>
      </c>
      <c r="H2577">
        <f>VLOOKUP(A2577,Taul1!A2:C834,3)</f>
        <v>1</v>
      </c>
      <c r="I2577" t="str">
        <f>VLOOKUP(A2577,Taul1!A2:C834,2)</f>
        <v>Eläkeläiset</v>
      </c>
      <c r="L2577" t="s">
        <v>1663</v>
      </c>
      <c r="M2577" t="str">
        <f t="shared" si="40"/>
        <v>55,38,0</v>
      </c>
      <c r="O2577">
        <f>VLOOKUP(B2577,Taul1!A2:C834,3)</f>
        <v>0</v>
      </c>
      <c r="P2577" t="str">
        <f>VLOOKUP(B2577,Taul1!A2:C834,2)</f>
        <v>Elinkeinoelämän edistäminen investointimenot yhteensä</v>
      </c>
    </row>
    <row r="2578" spans="1:16" ht="18" x14ac:dyDescent="0.3">
      <c r="A2578" s="1" t="s">
        <v>111</v>
      </c>
      <c r="B2578" s="1" t="s">
        <v>317</v>
      </c>
      <c r="C2578" s="1">
        <v>0.121</v>
      </c>
      <c r="D2578" s="1">
        <v>3.3836423406360602E-2</v>
      </c>
      <c r="E2578" s="1" t="s">
        <v>337</v>
      </c>
      <c r="F2578" s="3">
        <v>55</v>
      </c>
      <c r="G2578" s="3">
        <v>39</v>
      </c>
      <c r="H2578">
        <f>VLOOKUP(A2578,Taul1!A2:C834,3)</f>
        <v>1</v>
      </c>
      <c r="I2578" t="str">
        <f>VLOOKUP(A2578,Taul1!A2:C834,2)</f>
        <v>Eläkeläiset</v>
      </c>
      <c r="L2578" t="s">
        <v>1663</v>
      </c>
      <c r="M2578" t="str">
        <f t="shared" si="40"/>
        <v>55,39,1</v>
      </c>
      <c r="O2578">
        <f>VLOOKUP(B2578,Taul1!A2:C834,3)</f>
        <v>0</v>
      </c>
      <c r="P2578" t="str">
        <f>VLOOKUP(B2578,Taul1!A2:C834,2)</f>
        <v>Vesihuolto investointimenot yhteensä</v>
      </c>
    </row>
    <row r="2579" spans="1:16" ht="18" x14ac:dyDescent="0.3">
      <c r="A2579" s="1" t="s">
        <v>111</v>
      </c>
      <c r="B2579" s="1" t="s">
        <v>319</v>
      </c>
      <c r="C2579" s="1">
        <v>7.4999999999999997E-2</v>
      </c>
      <c r="D2579" s="1">
        <v>0.185478667274904</v>
      </c>
      <c r="E2579" s="1" t="s">
        <v>337</v>
      </c>
      <c r="F2579" s="3">
        <v>55</v>
      </c>
      <c r="G2579" s="3">
        <v>40</v>
      </c>
      <c r="H2579">
        <f>VLOOKUP(A2579,Taul1!A2:C834,3)</f>
        <v>1</v>
      </c>
      <c r="I2579" t="str">
        <f>VLOOKUP(A2579,Taul1!A2:C834,2)</f>
        <v>Eläkeläiset</v>
      </c>
      <c r="L2579" t="s">
        <v>1663</v>
      </c>
      <c r="M2579" t="str">
        <f t="shared" si="40"/>
        <v>55,40,0</v>
      </c>
      <c r="O2579">
        <f>VLOOKUP(B2579,Taul1!A2:C834,3)</f>
        <v>0</v>
      </c>
      <c r="P2579" t="str">
        <f>VLOOKUP(B2579,Taul1!A2:C834,2)</f>
        <v>Energiahuolto investointimenot yhteensä</v>
      </c>
    </row>
    <row r="2580" spans="1:16" ht="18" x14ac:dyDescent="0.3">
      <c r="A2580" s="1" t="s">
        <v>111</v>
      </c>
      <c r="B2580" s="1" t="s">
        <v>321</v>
      </c>
      <c r="C2580" s="1">
        <v>-0.08</v>
      </c>
      <c r="D2580" s="1">
        <v>0.15939768688761999</v>
      </c>
      <c r="E2580" s="1" t="s">
        <v>337</v>
      </c>
      <c r="F2580" s="3">
        <v>55</v>
      </c>
      <c r="G2580" s="3">
        <v>41</v>
      </c>
      <c r="H2580">
        <f>VLOOKUP(A2580,Taul1!A2:C834,3)</f>
        <v>1</v>
      </c>
      <c r="I2580" t="str">
        <f>VLOOKUP(A2580,Taul1!A2:C834,2)</f>
        <v>Eläkeläiset</v>
      </c>
      <c r="L2580" t="s">
        <v>1663</v>
      </c>
      <c r="M2580" t="str">
        <f t="shared" si="40"/>
        <v>55,41,-1</v>
      </c>
      <c r="O2580">
        <f>VLOOKUP(B2580,Taul1!A2:C834,3)</f>
        <v>0</v>
      </c>
      <c r="P2580" t="str">
        <f>VLOOKUP(B2580,Taul1!A2:C834,2)</f>
        <v>Jätehuolto investointimenot yhteensä</v>
      </c>
    </row>
    <row r="2581" spans="1:16" ht="18" x14ac:dyDescent="0.3">
      <c r="A2581" s="1" t="s">
        <v>111</v>
      </c>
      <c r="B2581" s="1" t="s">
        <v>323</v>
      </c>
      <c r="C2581" s="1">
        <v>-0.30499999999999999</v>
      </c>
      <c r="D2581" s="2">
        <v>4.1930549032897997E-8</v>
      </c>
      <c r="E2581" s="1" t="s">
        <v>337</v>
      </c>
      <c r="F2581" s="3">
        <v>55</v>
      </c>
      <c r="G2581" s="3">
        <v>42</v>
      </c>
      <c r="H2581">
        <f>VLOOKUP(A2581,Taul1!A2:C834,3)</f>
        <v>1</v>
      </c>
      <c r="I2581" t="str">
        <f>VLOOKUP(A2581,Taul1!A2:C834,2)</f>
        <v>Eläkeläiset</v>
      </c>
      <c r="L2581" t="s">
        <v>1663</v>
      </c>
      <c r="M2581" t="str">
        <f t="shared" si="40"/>
        <v>55,42,-4</v>
      </c>
      <c r="O2581">
        <f>VLOOKUP(B2581,Taul1!A2:C834,3)</f>
        <v>0</v>
      </c>
      <c r="P2581" t="str">
        <f>VLOOKUP(B2581,Taul1!A2:C834,2)</f>
        <v>Joukkoliikenne investointimenot yhteensä</v>
      </c>
    </row>
    <row r="2582" spans="1:16" ht="18" x14ac:dyDescent="0.3">
      <c r="A2582" s="1" t="s">
        <v>111</v>
      </c>
      <c r="B2582" s="1" t="s">
        <v>325</v>
      </c>
      <c r="C2582" s="1">
        <v>-3.6999999999999998E-2</v>
      </c>
      <c r="D2582" s="1">
        <v>0.51118344374889202</v>
      </c>
      <c r="E2582" s="1" t="s">
        <v>337</v>
      </c>
      <c r="F2582" s="3">
        <v>55</v>
      </c>
      <c r="G2582" s="3">
        <v>43</v>
      </c>
      <c r="H2582">
        <f>VLOOKUP(A2582,Taul1!A2:C834,3)</f>
        <v>1</v>
      </c>
      <c r="I2582" t="str">
        <f>VLOOKUP(A2582,Taul1!A2:C834,2)</f>
        <v>Eläkeläiset</v>
      </c>
      <c r="L2582" t="s">
        <v>1663</v>
      </c>
      <c r="M2582" t="str">
        <f t="shared" si="40"/>
        <v>55,43,-1</v>
      </c>
      <c r="O2582">
        <f>VLOOKUP(B2582,Taul1!A2:C834,3)</f>
        <v>0</v>
      </c>
      <c r="P2582" t="str">
        <f>VLOOKUP(B2582,Taul1!A2:C834,2)</f>
        <v>Satamatoiminta investointimenot yhteensä</v>
      </c>
    </row>
    <row r="2583" spans="1:16" ht="18" x14ac:dyDescent="0.3">
      <c r="A2583" s="1" t="s">
        <v>111</v>
      </c>
      <c r="B2583" s="1" t="s">
        <v>327</v>
      </c>
      <c r="C2583" s="1">
        <v>9.8000000000000004E-2</v>
      </c>
      <c r="D2583" s="1">
        <v>8.5677543670672804E-2</v>
      </c>
      <c r="E2583" s="1" t="s">
        <v>337</v>
      </c>
      <c r="F2583" s="3">
        <v>55</v>
      </c>
      <c r="G2583" s="3">
        <v>44</v>
      </c>
      <c r="H2583">
        <f>VLOOKUP(A2583,Taul1!A2:C834,3)</f>
        <v>1</v>
      </c>
      <c r="I2583" t="str">
        <f>VLOOKUP(A2583,Taul1!A2:C834,2)</f>
        <v>Eläkeläiset</v>
      </c>
      <c r="L2583" t="s">
        <v>1663</v>
      </c>
      <c r="M2583" t="str">
        <f t="shared" si="40"/>
        <v>55,44,0</v>
      </c>
      <c r="O2583">
        <f>VLOOKUP(B2583,Taul1!A2:C834,3)</f>
        <v>0</v>
      </c>
      <c r="P2583" t="str">
        <f>VLOOKUP(B2583,Taul1!A2:C834,2)</f>
        <v>Maa- ja metsätilat investointimenot yhteensä</v>
      </c>
    </row>
    <row r="2584" spans="1:16" ht="18" x14ac:dyDescent="0.3">
      <c r="A2584" s="1" t="s">
        <v>111</v>
      </c>
      <c r="B2584" s="1" t="s">
        <v>329</v>
      </c>
      <c r="C2584" s="1">
        <v>3.3000000000000002E-2</v>
      </c>
      <c r="D2584" s="1">
        <v>0.55900330161275302</v>
      </c>
      <c r="E2584" s="1" t="s">
        <v>337</v>
      </c>
      <c r="F2584" s="3">
        <v>55</v>
      </c>
      <c r="G2584" s="3">
        <v>45</v>
      </c>
      <c r="H2584">
        <f>VLOOKUP(A2584,Taul1!A2:C834,3)</f>
        <v>1</v>
      </c>
      <c r="I2584" t="str">
        <f>VLOOKUP(A2584,Taul1!A2:C834,2)</f>
        <v>Eläkeläiset</v>
      </c>
      <c r="L2584" t="s">
        <v>1663</v>
      </c>
      <c r="M2584" t="str">
        <f t="shared" si="40"/>
        <v>55,45,0</v>
      </c>
      <c r="O2584">
        <f>VLOOKUP(B2584,Taul1!A2:C834,3)</f>
        <v>0</v>
      </c>
      <c r="P2584" t="str">
        <f>VLOOKUP(B2584,Taul1!A2:C834,2)</f>
        <v>Muu toiminta investointimenot yhteensä</v>
      </c>
    </row>
    <row r="2585" spans="1:16" ht="18" x14ac:dyDescent="0.3">
      <c r="A2585" s="1" t="s">
        <v>111</v>
      </c>
      <c r="B2585" s="1" t="s">
        <v>331</v>
      </c>
      <c r="C2585" s="1">
        <v>0.312</v>
      </c>
      <c r="D2585" s="2">
        <v>1.9131721207266099E-8</v>
      </c>
      <c r="E2585" s="1" t="s">
        <v>337</v>
      </c>
      <c r="F2585" s="3">
        <v>55</v>
      </c>
      <c r="G2585" s="3">
        <v>46</v>
      </c>
      <c r="H2585">
        <f>VLOOKUP(A2585,Taul1!A2:C834,3)</f>
        <v>1</v>
      </c>
      <c r="I2585" t="str">
        <f>VLOOKUP(A2585,Taul1!A2:C834,2)</f>
        <v>Eläkeläiset</v>
      </c>
      <c r="L2585" t="s">
        <v>1663</v>
      </c>
      <c r="M2585" t="str">
        <f t="shared" si="40"/>
        <v>55,46,3</v>
      </c>
      <c r="O2585">
        <f>VLOOKUP(B2585,Taul1!A2:C834,3)</f>
        <v>0</v>
      </c>
      <c r="P2585" t="str">
        <f>VLOOKUP(B2585,Taul1!A2:C834,2)</f>
        <v>Investoinnit yhteensä  investointimenot yhteensä</v>
      </c>
    </row>
    <row r="2586" spans="1:16" ht="18" x14ac:dyDescent="0.3">
      <c r="A2586" s="1" t="s">
        <v>111</v>
      </c>
      <c r="B2586" s="1" t="s">
        <v>117</v>
      </c>
      <c r="C2586" s="1">
        <v>-5.0000000000000001E-3</v>
      </c>
      <c r="D2586" s="1">
        <v>0.93417030554470404</v>
      </c>
      <c r="E2586" s="1" t="s">
        <v>337</v>
      </c>
      <c r="F2586" s="3">
        <v>55</v>
      </c>
      <c r="G2586" s="3">
        <v>47</v>
      </c>
      <c r="H2586">
        <f>VLOOKUP(A2586,Taul1!A2:C834,3)</f>
        <v>1</v>
      </c>
      <c r="I2586" t="str">
        <f>VLOOKUP(A2586,Taul1!A2:C834,2)</f>
        <v>Eläkeläiset</v>
      </c>
      <c r="L2586" t="s">
        <v>1663</v>
      </c>
      <c r="M2586" t="str">
        <f t="shared" si="40"/>
        <v>55,47,-1</v>
      </c>
      <c r="O2586">
        <f>VLOOKUP(B2586,Taul1!A2:C834,3)</f>
        <v>0</v>
      </c>
      <c r="P2586" t="str">
        <f>VLOOKUP(B2586,Taul1!A2:C834,2)</f>
        <v>Taloudellinen huoltosuhde</v>
      </c>
    </row>
    <row r="2587" spans="1:16" ht="18" x14ac:dyDescent="0.3">
      <c r="A2587" s="1" t="s">
        <v>113</v>
      </c>
      <c r="B2587" s="1" t="s">
        <v>241</v>
      </c>
      <c r="C2587" s="1">
        <v>-4.0000000000000001E-3</v>
      </c>
      <c r="D2587" s="1">
        <v>0.94249633800007404</v>
      </c>
      <c r="E2587" s="1" t="s">
        <v>337</v>
      </c>
      <c r="F2587" s="3">
        <v>56</v>
      </c>
      <c r="G2587" s="3">
        <v>1</v>
      </c>
      <c r="H2587">
        <f>VLOOKUP(A2587,Taul1!A2:C834,3)</f>
        <v>1</v>
      </c>
      <c r="I2587" t="str">
        <f>VLOOKUP(A2587,Taul1!A2:C834,2)</f>
        <v>Väestöntiheys</v>
      </c>
      <c r="L2587" t="s">
        <v>1663</v>
      </c>
      <c r="M2587" t="str">
        <f t="shared" si="40"/>
        <v>56,1,-1</v>
      </c>
      <c r="O2587">
        <f>VLOOKUP(B2587,Taul1!A2:C834,3)</f>
        <v>0</v>
      </c>
      <c r="P2587" t="str">
        <f>VLOOKUP(B2587,Taul1!A2:C834,2)</f>
        <v>Yleishallinto investointimenot yhteensä</v>
      </c>
    </row>
    <row r="2588" spans="1:16" ht="18" x14ac:dyDescent="0.3">
      <c r="A2588" s="1" t="s">
        <v>113</v>
      </c>
      <c r="B2588" s="1" t="s">
        <v>243</v>
      </c>
      <c r="C2588" s="1">
        <v>-0.158</v>
      </c>
      <c r="D2588" s="1">
        <v>5.4045873541692597E-3</v>
      </c>
      <c r="E2588" s="1" t="s">
        <v>337</v>
      </c>
      <c r="F2588" s="3">
        <v>56</v>
      </c>
      <c r="G2588" s="3">
        <v>2</v>
      </c>
      <c r="H2588">
        <f>VLOOKUP(A2588,Taul1!A2:C834,3)</f>
        <v>1</v>
      </c>
      <c r="I2588" t="str">
        <f>VLOOKUP(A2588,Taul1!A2:C834,2)</f>
        <v>Väestöntiheys</v>
      </c>
      <c r="L2588" t="s">
        <v>1663</v>
      </c>
      <c r="M2588" t="str">
        <f t="shared" si="40"/>
        <v>56,2,-2</v>
      </c>
      <c r="O2588">
        <f>VLOOKUP(B2588,Taul1!A2:C834,3)</f>
        <v>0</v>
      </c>
      <c r="P2588" t="str">
        <f>VLOOKUP(B2588,Taul1!A2:C834,2)</f>
        <v>Lasten ja perheiden palvelut investointimenot yhteensä</v>
      </c>
    </row>
    <row r="2589" spans="1:16" ht="18" x14ac:dyDescent="0.3">
      <c r="A2589" s="1" t="s">
        <v>113</v>
      </c>
      <c r="B2589" s="1" t="s">
        <v>245</v>
      </c>
      <c r="C2589" s="1">
        <v>9.1999999999999998E-2</v>
      </c>
      <c r="D2589" s="1">
        <v>0.107415526751477</v>
      </c>
      <c r="E2589" s="1" t="s">
        <v>337</v>
      </c>
      <c r="F2589" s="3">
        <v>56</v>
      </c>
      <c r="G2589" s="3">
        <v>3</v>
      </c>
      <c r="H2589">
        <f>VLOOKUP(A2589,Taul1!A2:C834,3)</f>
        <v>1</v>
      </c>
      <c r="I2589" t="str">
        <f>VLOOKUP(A2589,Taul1!A2:C834,2)</f>
        <v>Väestöntiheys</v>
      </c>
      <c r="L2589" t="s">
        <v>1663</v>
      </c>
      <c r="M2589" t="str">
        <f t="shared" si="40"/>
        <v>56,3,0</v>
      </c>
      <c r="O2589">
        <f>VLOOKUP(B2589,Taul1!A2:C834,3)</f>
        <v>0</v>
      </c>
      <c r="P2589" t="str">
        <f>VLOOKUP(B2589,Taul1!A2:C834,2)</f>
        <v>Ikääntyneiden palvelut investointimenot yhteensä</v>
      </c>
    </row>
    <row r="2590" spans="1:16" ht="18" x14ac:dyDescent="0.3">
      <c r="A2590" s="1" t="s">
        <v>113</v>
      </c>
      <c r="B2590" s="1" t="s">
        <v>247</v>
      </c>
      <c r="C2590" s="1">
        <v>-3.6999999999999998E-2</v>
      </c>
      <c r="D2590" s="1">
        <v>0.51279306653378098</v>
      </c>
      <c r="E2590" s="1" t="s">
        <v>337</v>
      </c>
      <c r="F2590" s="3">
        <v>56</v>
      </c>
      <c r="G2590" s="3">
        <v>4</v>
      </c>
      <c r="H2590">
        <f>VLOOKUP(A2590,Taul1!A2:C834,3)</f>
        <v>1</v>
      </c>
      <c r="I2590" t="str">
        <f>VLOOKUP(A2590,Taul1!A2:C834,2)</f>
        <v>Väestöntiheys</v>
      </c>
      <c r="L2590" t="s">
        <v>1663</v>
      </c>
      <c r="M2590" t="str">
        <f t="shared" si="40"/>
        <v>56,4,-1</v>
      </c>
      <c r="O2590">
        <f>VLOOKUP(B2590,Taul1!A2:C834,3)</f>
        <v>0</v>
      </c>
      <c r="P2590" t="str">
        <f>VLOOKUP(B2590,Taul1!A2:C834,2)</f>
        <v>Vammaisten palvelut investointimenot yhteensä</v>
      </c>
    </row>
    <row r="2591" spans="1:16" ht="18" x14ac:dyDescent="0.3">
      <c r="A2591" s="1" t="s">
        <v>113</v>
      </c>
      <c r="B2591" s="1" t="s">
        <v>249</v>
      </c>
      <c r="C2591" s="1">
        <v>3.0000000000000001E-3</v>
      </c>
      <c r="D2591" s="1">
        <v>0.96115588047949196</v>
      </c>
      <c r="E2591" s="1" t="s">
        <v>337</v>
      </c>
      <c r="F2591" s="3">
        <v>56</v>
      </c>
      <c r="G2591" s="3">
        <v>5</v>
      </c>
      <c r="H2591">
        <f>VLOOKUP(A2591,Taul1!A2:C834,3)</f>
        <v>1</v>
      </c>
      <c r="I2591" t="str">
        <f>VLOOKUP(A2591,Taul1!A2:C834,2)</f>
        <v>Väestöntiheys</v>
      </c>
      <c r="L2591" t="s">
        <v>1663</v>
      </c>
      <c r="M2591" t="str">
        <f t="shared" si="40"/>
        <v>56,5,0</v>
      </c>
      <c r="O2591">
        <f>VLOOKUP(B2591,Taul1!A2:C834,3)</f>
        <v>0</v>
      </c>
      <c r="P2591" t="str">
        <f>VLOOKUP(B2591,Taul1!A2:C834,2)</f>
        <v>Kotihoito investointimenot yhteensä</v>
      </c>
    </row>
    <row r="2592" spans="1:16" ht="18" x14ac:dyDescent="0.3">
      <c r="A2592" s="1" t="s">
        <v>113</v>
      </c>
      <c r="B2592" s="1" t="s">
        <v>251</v>
      </c>
      <c r="C2592" s="1">
        <v>-3.1E-2</v>
      </c>
      <c r="D2592" s="1">
        <v>0.58232874477109098</v>
      </c>
      <c r="E2592" s="1" t="s">
        <v>337</v>
      </c>
      <c r="F2592" s="3">
        <v>56</v>
      </c>
      <c r="G2592" s="3">
        <v>6</v>
      </c>
      <c r="H2592">
        <f>VLOOKUP(A2592,Taul1!A2:C834,3)</f>
        <v>1</v>
      </c>
      <c r="I2592" t="str">
        <f>VLOOKUP(A2592,Taul1!A2:C834,2)</f>
        <v>Väestöntiheys</v>
      </c>
      <c r="L2592" t="s">
        <v>1663</v>
      </c>
      <c r="M2592" t="str">
        <f t="shared" si="40"/>
        <v>56,6,-1</v>
      </c>
      <c r="O2592">
        <f>VLOOKUP(B2592,Taul1!A2:C834,3)</f>
        <v>0</v>
      </c>
      <c r="P2592" t="str">
        <f>VLOOKUP(B2592,Taul1!A2:C834,2)</f>
        <v>Työllistymistä tukevat palvelut investointimenot yhteensä</v>
      </c>
    </row>
    <row r="2593" spans="1:16" ht="18" x14ac:dyDescent="0.3">
      <c r="A2593" s="1" t="s">
        <v>113</v>
      </c>
      <c r="B2593" s="1" t="s">
        <v>253</v>
      </c>
      <c r="C2593" s="1">
        <v>-0.127</v>
      </c>
      <c r="D2593" s="1">
        <v>2.56569231584904E-2</v>
      </c>
      <c r="E2593" s="1" t="s">
        <v>337</v>
      </c>
      <c r="F2593" s="3">
        <v>56</v>
      </c>
      <c r="G2593" s="3">
        <v>7</v>
      </c>
      <c r="H2593">
        <f>VLOOKUP(A2593,Taul1!A2:C834,3)</f>
        <v>1</v>
      </c>
      <c r="I2593" t="str">
        <f>VLOOKUP(A2593,Taul1!A2:C834,2)</f>
        <v>Väestöntiheys</v>
      </c>
      <c r="L2593" t="s">
        <v>1663</v>
      </c>
      <c r="M2593" t="str">
        <f t="shared" si="40"/>
        <v>56,7,-2</v>
      </c>
      <c r="O2593">
        <f>VLOOKUP(B2593,Taul1!A2:C834,3)</f>
        <v>0</v>
      </c>
      <c r="P2593" t="str">
        <f>VLOOKUP(B2593,Taul1!A2:C834,2)</f>
        <v>Päihdehuollon erityispalvelut investointimenot yhteensä</v>
      </c>
    </row>
    <row r="2594" spans="1:16" ht="18" x14ac:dyDescent="0.3">
      <c r="A2594" s="1" t="s">
        <v>113</v>
      </c>
      <c r="B2594" s="1" t="s">
        <v>255</v>
      </c>
      <c r="C2594" s="1">
        <v>-1.0999999999999999E-2</v>
      </c>
      <c r="D2594" s="1">
        <v>0.84130714845613397</v>
      </c>
      <c r="E2594" s="1" t="s">
        <v>337</v>
      </c>
      <c r="F2594" s="3">
        <v>56</v>
      </c>
      <c r="G2594" s="3">
        <v>8</v>
      </c>
      <c r="H2594">
        <f>VLOOKUP(A2594,Taul1!A2:C834,3)</f>
        <v>1</v>
      </c>
      <c r="I2594" t="str">
        <f>VLOOKUP(A2594,Taul1!A2:C834,2)</f>
        <v>Väestöntiheys</v>
      </c>
      <c r="L2594" t="s">
        <v>1663</v>
      </c>
      <c r="M2594" t="str">
        <f t="shared" si="40"/>
        <v>56,8,-1</v>
      </c>
      <c r="O2594">
        <f>VLOOKUP(B2594,Taul1!A2:C834,3)</f>
        <v>0</v>
      </c>
      <c r="P2594" t="str">
        <f>VLOOKUP(B2594,Taul1!A2:C834,2)</f>
        <v>Perusterveydenhuolto investointimenot yhteensä</v>
      </c>
    </row>
    <row r="2595" spans="1:16" ht="18" x14ac:dyDescent="0.3">
      <c r="A2595" s="1" t="s">
        <v>113</v>
      </c>
      <c r="B2595" s="1" t="s">
        <v>257</v>
      </c>
      <c r="C2595" s="1">
        <v>-0.13</v>
      </c>
      <c r="D2595" s="1">
        <v>2.2046378829872301E-2</v>
      </c>
      <c r="E2595" s="1" t="s">
        <v>337</v>
      </c>
      <c r="F2595" s="3">
        <v>56</v>
      </c>
      <c r="G2595" s="3">
        <v>9</v>
      </c>
      <c r="H2595">
        <f>VLOOKUP(A2595,Taul1!A2:C834,3)</f>
        <v>1</v>
      </c>
      <c r="I2595" t="str">
        <f>VLOOKUP(A2595,Taul1!A2:C834,2)</f>
        <v>Väestöntiheys</v>
      </c>
      <c r="L2595" t="s">
        <v>1663</v>
      </c>
      <c r="M2595" t="str">
        <f t="shared" si="40"/>
        <v>56,9,-2</v>
      </c>
      <c r="O2595">
        <f>VLOOKUP(B2595,Taul1!A2:C834,3)</f>
        <v>0</v>
      </c>
      <c r="P2595" t="str">
        <f>VLOOKUP(B2595,Taul1!A2:C834,2)</f>
        <v>Erikoissairaanhoito investointimenot yhteensä</v>
      </c>
    </row>
    <row r="2596" spans="1:16" ht="18" x14ac:dyDescent="0.3">
      <c r="A2596" s="1" t="s">
        <v>113</v>
      </c>
      <c r="B2596" s="1" t="s">
        <v>259</v>
      </c>
      <c r="C2596" s="1">
        <v>9.1999999999999998E-2</v>
      </c>
      <c r="D2596" s="1">
        <v>0.10606245788539299</v>
      </c>
      <c r="E2596" s="1" t="s">
        <v>337</v>
      </c>
      <c r="F2596" s="3">
        <v>56</v>
      </c>
      <c r="G2596" s="3">
        <v>10</v>
      </c>
      <c r="H2596">
        <f>VLOOKUP(A2596,Taul1!A2:C834,3)</f>
        <v>1</v>
      </c>
      <c r="I2596" t="str">
        <f>VLOOKUP(A2596,Taul1!A2:C834,2)</f>
        <v>Väestöntiheys</v>
      </c>
      <c r="L2596" t="s">
        <v>1663</v>
      </c>
      <c r="M2596" t="str">
        <f t="shared" si="40"/>
        <v>56,10,0</v>
      </c>
      <c r="O2596">
        <f>VLOOKUP(B2596,Taul1!A2:C834,3)</f>
        <v>0</v>
      </c>
      <c r="P2596" t="str">
        <f>VLOOKUP(B2596,Taul1!A2:C834,2)</f>
        <v>Ympäristöterveydenhuolto investointimenot yhteensä</v>
      </c>
    </row>
    <row r="2597" spans="1:16" ht="18" x14ac:dyDescent="0.3">
      <c r="A2597" s="1" t="s">
        <v>113</v>
      </c>
      <c r="B2597" s="1" t="s">
        <v>261</v>
      </c>
      <c r="C2597" s="1">
        <v>-3.1E-2</v>
      </c>
      <c r="D2597" s="1">
        <v>0.59036440545451896</v>
      </c>
      <c r="E2597" s="1" t="s">
        <v>337</v>
      </c>
      <c r="F2597" s="3">
        <v>56</v>
      </c>
      <c r="G2597" s="3">
        <v>11</v>
      </c>
      <c r="H2597">
        <f>VLOOKUP(A2597,Taul1!A2:C834,3)</f>
        <v>1</v>
      </c>
      <c r="I2597" t="str">
        <f>VLOOKUP(A2597,Taul1!A2:C834,2)</f>
        <v>Väestöntiheys</v>
      </c>
      <c r="L2597" t="s">
        <v>1663</v>
      </c>
      <c r="M2597" t="str">
        <f t="shared" si="40"/>
        <v>56,11,-1</v>
      </c>
      <c r="O2597">
        <f>VLOOKUP(B2597,Taul1!A2:C834,3)</f>
        <v>0</v>
      </c>
      <c r="P2597" t="str">
        <f>VLOOKUP(B2597,Taul1!A2:C834,2)</f>
        <v>Muu sosiaali- ja terveystoiminta investointimenot yhteensä</v>
      </c>
    </row>
    <row r="2598" spans="1:16" ht="18" x14ac:dyDescent="0.3">
      <c r="A2598" s="1" t="s">
        <v>113</v>
      </c>
      <c r="B2598" s="1" t="s">
        <v>263</v>
      </c>
      <c r="C2598" s="1">
        <v>2.1999999999999999E-2</v>
      </c>
      <c r="D2598" s="1">
        <v>0.70194219272220004</v>
      </c>
      <c r="E2598" s="1" t="s">
        <v>337</v>
      </c>
      <c r="F2598" s="3">
        <v>56</v>
      </c>
      <c r="G2598" s="3">
        <v>12</v>
      </c>
      <c r="H2598">
        <f>VLOOKUP(A2598,Taul1!A2:C834,3)</f>
        <v>1</v>
      </c>
      <c r="I2598" t="str">
        <f>VLOOKUP(A2598,Taul1!A2:C834,2)</f>
        <v>Väestöntiheys</v>
      </c>
      <c r="L2598" t="s">
        <v>1663</v>
      </c>
      <c r="M2598" t="str">
        <f t="shared" si="40"/>
        <v>56,12,0</v>
      </c>
      <c r="O2598">
        <f>VLOOKUP(B2598,Taul1!A2:C834,3)</f>
        <v>0</v>
      </c>
      <c r="P2598" t="str">
        <f>VLOOKUP(B2598,Taul1!A2:C834,2)</f>
        <v>Sosiaali- ja terveystoiminta yhteensä investointimenot yhteensä</v>
      </c>
    </row>
    <row r="2599" spans="1:16" ht="18" x14ac:dyDescent="0.3">
      <c r="A2599" s="1" t="s">
        <v>113</v>
      </c>
      <c r="B2599" s="1" t="s">
        <v>265</v>
      </c>
      <c r="C2599" s="1">
        <v>9.8000000000000004E-2</v>
      </c>
      <c r="D2599" s="1">
        <v>8.36152240368504E-2</v>
      </c>
      <c r="E2599" s="1" t="s">
        <v>337</v>
      </c>
      <c r="F2599" s="3">
        <v>56</v>
      </c>
      <c r="G2599" s="3">
        <v>13</v>
      </c>
      <c r="H2599">
        <f>VLOOKUP(A2599,Taul1!A2:C834,3)</f>
        <v>1</v>
      </c>
      <c r="I2599" t="str">
        <f>VLOOKUP(A2599,Taul1!A2:C834,2)</f>
        <v>Väestöntiheys</v>
      </c>
      <c r="L2599" t="s">
        <v>1663</v>
      </c>
      <c r="M2599" t="str">
        <f t="shared" si="40"/>
        <v>56,13,0</v>
      </c>
      <c r="O2599">
        <f>VLOOKUP(B2599,Taul1!A2:C834,3)</f>
        <v>0</v>
      </c>
      <c r="P2599" t="str">
        <f>VLOOKUP(B2599,Taul1!A2:C834,2)</f>
        <v>Varhaiskasvatus investointimenot yhteensä</v>
      </c>
    </row>
    <row r="2600" spans="1:16" ht="18" x14ac:dyDescent="0.3">
      <c r="A2600" s="1" t="s">
        <v>113</v>
      </c>
      <c r="B2600" s="1" t="s">
        <v>267</v>
      </c>
      <c r="C2600" s="1">
        <v>5.0999999999999997E-2</v>
      </c>
      <c r="D2600" s="1">
        <v>0.37353649275883799</v>
      </c>
      <c r="E2600" s="1" t="s">
        <v>337</v>
      </c>
      <c r="F2600" s="3">
        <v>56</v>
      </c>
      <c r="G2600" s="3">
        <v>14</v>
      </c>
      <c r="H2600">
        <f>VLOOKUP(A2600,Taul1!A2:C834,3)</f>
        <v>1</v>
      </c>
      <c r="I2600" t="str">
        <f>VLOOKUP(A2600,Taul1!A2:C834,2)</f>
        <v>Väestöntiheys</v>
      </c>
      <c r="L2600" t="s">
        <v>1663</v>
      </c>
      <c r="M2600" t="str">
        <f t="shared" si="40"/>
        <v>56,14,0</v>
      </c>
      <c r="O2600">
        <f>VLOOKUP(B2600,Taul1!A2:C834,3)</f>
        <v>0</v>
      </c>
      <c r="P2600" t="str">
        <f>VLOOKUP(B2600,Taul1!A2:C834,2)</f>
        <v>Esiopetus investointimenot yhteensä</v>
      </c>
    </row>
    <row r="2601" spans="1:16" ht="18" x14ac:dyDescent="0.3">
      <c r="A2601" s="1" t="s">
        <v>113</v>
      </c>
      <c r="B2601" s="1" t="s">
        <v>269</v>
      </c>
      <c r="C2601" s="1">
        <v>4.4999999999999998E-2</v>
      </c>
      <c r="D2601" s="1">
        <v>0.433069711206446</v>
      </c>
      <c r="E2601" s="1" t="s">
        <v>337</v>
      </c>
      <c r="F2601" s="3">
        <v>56</v>
      </c>
      <c r="G2601" s="3">
        <v>15</v>
      </c>
      <c r="H2601">
        <f>VLOOKUP(A2601,Taul1!A2:C834,3)</f>
        <v>1</v>
      </c>
      <c r="I2601" t="str">
        <f>VLOOKUP(A2601,Taul1!A2:C834,2)</f>
        <v>Väestöntiheys</v>
      </c>
      <c r="L2601" t="s">
        <v>1663</v>
      </c>
      <c r="M2601" t="str">
        <f t="shared" si="40"/>
        <v>56,15,0</v>
      </c>
      <c r="O2601">
        <f>VLOOKUP(B2601,Taul1!A2:C834,3)</f>
        <v>0</v>
      </c>
      <c r="P2601" t="str">
        <f>VLOOKUP(B2601,Taul1!A2:C834,2)</f>
        <v>Perusopetus investointimenot yhteensä</v>
      </c>
    </row>
    <row r="2602" spans="1:16" ht="18" x14ac:dyDescent="0.3">
      <c r="A2602" s="1" t="s">
        <v>113</v>
      </c>
      <c r="B2602" s="1" t="s">
        <v>271</v>
      </c>
      <c r="C2602" s="1">
        <v>-1.4999999999999999E-2</v>
      </c>
      <c r="D2602" s="1">
        <v>0.79017103177223602</v>
      </c>
      <c r="E2602" s="1" t="s">
        <v>337</v>
      </c>
      <c r="F2602" s="3">
        <v>56</v>
      </c>
      <c r="G2602" s="3">
        <v>16</v>
      </c>
      <c r="H2602">
        <f>VLOOKUP(A2602,Taul1!A2:C834,3)</f>
        <v>1</v>
      </c>
      <c r="I2602" t="str">
        <f>VLOOKUP(A2602,Taul1!A2:C834,2)</f>
        <v>Väestöntiheys</v>
      </c>
      <c r="L2602" t="s">
        <v>1663</v>
      </c>
      <c r="M2602" t="str">
        <f t="shared" si="40"/>
        <v>56,16,-1</v>
      </c>
      <c r="O2602">
        <f>VLOOKUP(B2602,Taul1!A2:C834,3)</f>
        <v>0</v>
      </c>
      <c r="P2602" t="str">
        <f>VLOOKUP(B2602,Taul1!A2:C834,2)</f>
        <v>Lukiokoulutus investointimenot yhteensä</v>
      </c>
    </row>
    <row r="2603" spans="1:16" ht="18" x14ac:dyDescent="0.3">
      <c r="A2603" s="1" t="s">
        <v>113</v>
      </c>
      <c r="B2603" s="1" t="s">
        <v>273</v>
      </c>
      <c r="C2603" s="1">
        <v>-1.2E-2</v>
      </c>
      <c r="D2603" s="1">
        <v>0.82767847182280196</v>
      </c>
      <c r="E2603" s="1" t="s">
        <v>337</v>
      </c>
      <c r="F2603" s="3">
        <v>56</v>
      </c>
      <c r="G2603" s="3">
        <v>17</v>
      </c>
      <c r="H2603">
        <f>VLOOKUP(A2603,Taul1!A2:C834,3)</f>
        <v>1</v>
      </c>
      <c r="I2603" t="str">
        <f>VLOOKUP(A2603,Taul1!A2:C834,2)</f>
        <v>Väestöntiheys</v>
      </c>
      <c r="L2603" t="s">
        <v>1663</v>
      </c>
      <c r="M2603" t="str">
        <f t="shared" si="40"/>
        <v>56,17,-1</v>
      </c>
      <c r="O2603">
        <f>VLOOKUP(B2603,Taul1!A2:C834,3)</f>
        <v>0</v>
      </c>
      <c r="P2603" t="str">
        <f>VLOOKUP(B2603,Taul1!A2:C834,2)</f>
        <v>Ammatillinen koulutus investointimenot yhteensä</v>
      </c>
    </row>
    <row r="2604" spans="1:16" ht="18" x14ac:dyDescent="0.3">
      <c r="A2604" s="1" t="s">
        <v>113</v>
      </c>
      <c r="B2604" s="1" t="s">
        <v>275</v>
      </c>
      <c r="C2604" s="1">
        <v>-2.7E-2</v>
      </c>
      <c r="D2604" s="1">
        <v>0.64157359338881803</v>
      </c>
      <c r="E2604" s="1" t="s">
        <v>337</v>
      </c>
      <c r="F2604" s="3">
        <v>56</v>
      </c>
      <c r="G2604" s="3">
        <v>18</v>
      </c>
      <c r="H2604">
        <f>VLOOKUP(A2604,Taul1!A2:C834,3)</f>
        <v>1</v>
      </c>
      <c r="I2604" t="str">
        <f>VLOOKUP(A2604,Taul1!A2:C834,2)</f>
        <v>Väestöntiheys</v>
      </c>
      <c r="L2604" t="s">
        <v>1663</v>
      </c>
      <c r="M2604" t="str">
        <f t="shared" si="40"/>
        <v>56,18,-1</v>
      </c>
      <c r="O2604">
        <f>VLOOKUP(B2604,Taul1!A2:C834,3)</f>
        <v>0</v>
      </c>
      <c r="P2604" t="str">
        <f>VLOOKUP(B2604,Taul1!A2:C834,2)</f>
        <v>Kansalaisopistojen vapaa sivistystyö investointimenot yhteensä</v>
      </c>
    </row>
    <row r="2605" spans="1:16" ht="18" x14ac:dyDescent="0.3">
      <c r="A2605" s="1" t="s">
        <v>113</v>
      </c>
      <c r="B2605" s="1" t="s">
        <v>277</v>
      </c>
      <c r="C2605" s="1">
        <v>-4.7E-2</v>
      </c>
      <c r="D2605" s="1">
        <v>0.410691558004041</v>
      </c>
      <c r="E2605" s="1" t="s">
        <v>337</v>
      </c>
      <c r="F2605" s="3">
        <v>56</v>
      </c>
      <c r="G2605" s="3">
        <v>19</v>
      </c>
      <c r="H2605">
        <f>VLOOKUP(A2605,Taul1!A2:C834,3)</f>
        <v>1</v>
      </c>
      <c r="I2605" t="str">
        <f>VLOOKUP(A2605,Taul1!A2:C834,2)</f>
        <v>Väestöntiheys</v>
      </c>
      <c r="L2605" t="s">
        <v>1663</v>
      </c>
      <c r="M2605" t="str">
        <f t="shared" si="40"/>
        <v>56,19,-1</v>
      </c>
      <c r="O2605">
        <f>VLOOKUP(B2605,Taul1!A2:C834,3)</f>
        <v>0</v>
      </c>
      <c r="P2605" t="str">
        <f>VLOOKUP(B2605,Taul1!A2:C834,2)</f>
        <v>Taiteen perusopetus investointimenot yhteensä</v>
      </c>
    </row>
    <row r="2606" spans="1:16" ht="18" x14ac:dyDescent="0.3">
      <c r="A2606" s="1" t="s">
        <v>113</v>
      </c>
      <c r="B2606" s="1" t="s">
        <v>279</v>
      </c>
      <c r="C2606" s="1">
        <v>-0.04</v>
      </c>
      <c r="D2606" s="1">
        <v>0.48265265974671601</v>
      </c>
      <c r="E2606" s="1" t="s">
        <v>337</v>
      </c>
      <c r="F2606" s="3">
        <v>56</v>
      </c>
      <c r="G2606" s="3">
        <v>20</v>
      </c>
      <c r="H2606">
        <f>VLOOKUP(A2606,Taul1!A2:C834,3)</f>
        <v>1</v>
      </c>
      <c r="I2606" t="str">
        <f>VLOOKUP(A2606,Taul1!A2:C834,2)</f>
        <v>Väestöntiheys</v>
      </c>
      <c r="L2606" t="s">
        <v>1663</v>
      </c>
      <c r="M2606" t="str">
        <f t="shared" si="40"/>
        <v>56,20,-1</v>
      </c>
      <c r="O2606">
        <f>VLOOKUP(B2606,Taul1!A2:C834,3)</f>
        <v>0</v>
      </c>
      <c r="P2606" t="str">
        <f>VLOOKUP(B2606,Taul1!A2:C834,2)</f>
        <v>Muu opetustoiminta investointimenot yhteensä</v>
      </c>
    </row>
    <row r="2607" spans="1:16" ht="18" x14ac:dyDescent="0.3">
      <c r="A2607" s="1" t="s">
        <v>113</v>
      </c>
      <c r="B2607" s="1" t="s">
        <v>281</v>
      </c>
      <c r="C2607" s="1">
        <v>8.2000000000000003E-2</v>
      </c>
      <c r="D2607" s="1">
        <v>0.149922771376752</v>
      </c>
      <c r="E2607" s="1" t="s">
        <v>337</v>
      </c>
      <c r="F2607" s="3">
        <v>56</v>
      </c>
      <c r="G2607" s="3">
        <v>21</v>
      </c>
      <c r="H2607">
        <f>VLOOKUP(A2607,Taul1!A2:C834,3)</f>
        <v>1</v>
      </c>
      <c r="I2607" t="str">
        <f>VLOOKUP(A2607,Taul1!A2:C834,2)</f>
        <v>Väestöntiheys</v>
      </c>
      <c r="L2607" t="s">
        <v>1663</v>
      </c>
      <c r="M2607" t="str">
        <f t="shared" si="40"/>
        <v>56,21,0</v>
      </c>
      <c r="O2607">
        <f>VLOOKUP(B2607,Taul1!A2:C834,3)</f>
        <v>0</v>
      </c>
      <c r="P2607" t="str">
        <f>VLOOKUP(B2607,Taul1!A2:C834,2)</f>
        <v>Kirjastotoiminta investointimenot yhteensä</v>
      </c>
    </row>
    <row r="2608" spans="1:16" ht="18" x14ac:dyDescent="0.3">
      <c r="A2608" s="1" t="s">
        <v>113</v>
      </c>
      <c r="B2608" s="1" t="s">
        <v>283</v>
      </c>
      <c r="C2608" s="1">
        <v>8.9999999999999993E-3</v>
      </c>
      <c r="D2608" s="1">
        <v>0.88054538332066801</v>
      </c>
      <c r="E2608" s="1" t="s">
        <v>337</v>
      </c>
      <c r="F2608" s="3">
        <v>56</v>
      </c>
      <c r="G2608" s="3">
        <v>22</v>
      </c>
      <c r="H2608">
        <f>VLOOKUP(A2608,Taul1!A2:C834,3)</f>
        <v>1</v>
      </c>
      <c r="I2608" t="str">
        <f>VLOOKUP(A2608,Taul1!A2:C834,2)</f>
        <v>Väestöntiheys</v>
      </c>
      <c r="L2608" t="s">
        <v>1663</v>
      </c>
      <c r="M2608" t="str">
        <f t="shared" si="40"/>
        <v>56,22,0</v>
      </c>
      <c r="O2608">
        <f>VLOOKUP(B2608,Taul1!A2:C834,3)</f>
        <v>0</v>
      </c>
      <c r="P2608" t="str">
        <f>VLOOKUP(B2608,Taul1!A2:C834,2)</f>
        <v>Liikunta ja ulkoilu investointimenot yhteensä</v>
      </c>
    </row>
    <row r="2609" spans="1:16" ht="18" x14ac:dyDescent="0.3">
      <c r="A2609" s="1" t="s">
        <v>113</v>
      </c>
      <c r="B2609" s="1" t="s">
        <v>285</v>
      </c>
      <c r="C2609" s="1">
        <v>3.2000000000000001E-2</v>
      </c>
      <c r="D2609" s="1">
        <v>0.57512138024182002</v>
      </c>
      <c r="E2609" s="1" t="s">
        <v>337</v>
      </c>
      <c r="F2609" s="3">
        <v>56</v>
      </c>
      <c r="G2609" s="3">
        <v>23</v>
      </c>
      <c r="H2609">
        <f>VLOOKUP(A2609,Taul1!A2:C834,3)</f>
        <v>1</v>
      </c>
      <c r="I2609" t="str">
        <f>VLOOKUP(A2609,Taul1!A2:C834,2)</f>
        <v>Väestöntiheys</v>
      </c>
      <c r="L2609" t="s">
        <v>1663</v>
      </c>
      <c r="M2609" t="str">
        <f t="shared" si="40"/>
        <v>56,23,0</v>
      </c>
      <c r="O2609">
        <f>VLOOKUP(B2609,Taul1!A2:C834,3)</f>
        <v>0</v>
      </c>
      <c r="P2609" t="str">
        <f>VLOOKUP(B2609,Taul1!A2:C834,2)</f>
        <v>Nuorisotoiminta investointimenot yhteensä</v>
      </c>
    </row>
    <row r="2610" spans="1:16" ht="18" x14ac:dyDescent="0.3">
      <c r="A2610" s="1" t="s">
        <v>113</v>
      </c>
      <c r="B2610" s="1" t="s">
        <v>287</v>
      </c>
      <c r="C2610" s="1">
        <v>-0.10100000000000001</v>
      </c>
      <c r="D2610" s="1">
        <v>7.7101652282936597E-2</v>
      </c>
      <c r="E2610" s="1" t="s">
        <v>337</v>
      </c>
      <c r="F2610" s="3">
        <v>56</v>
      </c>
      <c r="G2610" s="3">
        <v>24</v>
      </c>
      <c r="H2610">
        <f>VLOOKUP(A2610,Taul1!A2:C834,3)</f>
        <v>1</v>
      </c>
      <c r="I2610" t="str">
        <f>VLOOKUP(A2610,Taul1!A2:C834,2)</f>
        <v>Väestöntiheys</v>
      </c>
      <c r="L2610" t="s">
        <v>1663</v>
      </c>
      <c r="M2610" t="str">
        <f t="shared" si="40"/>
        <v>56,24,-2</v>
      </c>
      <c r="O2610">
        <f>VLOOKUP(B2610,Taul1!A2:C834,3)</f>
        <v>0</v>
      </c>
      <c r="P2610" t="str">
        <f>VLOOKUP(B2610,Taul1!A2:C834,2)</f>
        <v>Museo- ja näyttelytoiminta investointimenot yhteensä</v>
      </c>
    </row>
    <row r="2611" spans="1:16" ht="18" x14ac:dyDescent="0.3">
      <c r="A2611" s="1" t="s">
        <v>113</v>
      </c>
      <c r="B2611" s="1" t="s">
        <v>289</v>
      </c>
      <c r="C2611" s="1">
        <v>-7.9000000000000001E-2</v>
      </c>
      <c r="D2611" s="1">
        <v>0.16545834318293701</v>
      </c>
      <c r="E2611" s="1" t="s">
        <v>337</v>
      </c>
      <c r="F2611" s="3">
        <v>56</v>
      </c>
      <c r="G2611" s="3">
        <v>25</v>
      </c>
      <c r="H2611">
        <f>VLOOKUP(A2611,Taul1!A2:C834,3)</f>
        <v>1</v>
      </c>
      <c r="I2611" t="str">
        <f>VLOOKUP(A2611,Taul1!A2:C834,2)</f>
        <v>Väestöntiheys</v>
      </c>
      <c r="L2611" t="s">
        <v>1663</v>
      </c>
      <c r="M2611" t="str">
        <f t="shared" si="40"/>
        <v>56,25,-1</v>
      </c>
      <c r="O2611">
        <f>VLOOKUP(B2611,Taul1!A2:C834,3)</f>
        <v>0</v>
      </c>
      <c r="P2611" t="str">
        <f>VLOOKUP(B2611,Taul1!A2:C834,2)</f>
        <v>Teatteri-, tanssi- ja sirkustoiminta investointimenot yhteensä</v>
      </c>
    </row>
    <row r="2612" spans="1:16" ht="18" x14ac:dyDescent="0.3">
      <c r="A2612" s="1" t="s">
        <v>113</v>
      </c>
      <c r="B2612" s="1" t="s">
        <v>291</v>
      </c>
      <c r="C2612" s="1">
        <v>-8.8999999999999996E-2</v>
      </c>
      <c r="D2612" s="1">
        <v>0.117563877355939</v>
      </c>
      <c r="E2612" s="1" t="s">
        <v>337</v>
      </c>
      <c r="F2612" s="3">
        <v>56</v>
      </c>
      <c r="G2612" s="3">
        <v>26</v>
      </c>
      <c r="H2612">
        <f>VLOOKUP(A2612,Taul1!A2:C834,3)</f>
        <v>1</v>
      </c>
      <c r="I2612" t="str">
        <f>VLOOKUP(A2612,Taul1!A2:C834,2)</f>
        <v>Väestöntiheys</v>
      </c>
      <c r="L2612" t="s">
        <v>1663</v>
      </c>
      <c r="M2612" t="str">
        <f t="shared" si="40"/>
        <v>56,26,-1</v>
      </c>
      <c r="O2612">
        <f>VLOOKUP(B2612,Taul1!A2:C834,3)</f>
        <v>0</v>
      </c>
      <c r="P2612" t="str">
        <f>VLOOKUP(B2612,Taul1!A2:C834,2)</f>
        <v>Musiikkitoiminta investointimenot yhteensä</v>
      </c>
    </row>
    <row r="2613" spans="1:16" ht="18" x14ac:dyDescent="0.3">
      <c r="A2613" s="1" t="s">
        <v>113</v>
      </c>
      <c r="B2613" s="1" t="s">
        <v>293</v>
      </c>
      <c r="C2613" s="1">
        <v>-0.08</v>
      </c>
      <c r="D2613" s="1">
        <v>0.159598332330225</v>
      </c>
      <c r="E2613" s="1" t="s">
        <v>337</v>
      </c>
      <c r="F2613" s="3">
        <v>56</v>
      </c>
      <c r="G2613" s="3">
        <v>27</v>
      </c>
      <c r="H2613">
        <f>VLOOKUP(A2613,Taul1!A2:C834,3)</f>
        <v>1</v>
      </c>
      <c r="I2613" t="str">
        <f>VLOOKUP(A2613,Taul1!A2:C834,2)</f>
        <v>Väestöntiheys</v>
      </c>
      <c r="L2613" t="s">
        <v>1663</v>
      </c>
      <c r="M2613" t="str">
        <f t="shared" si="40"/>
        <v>56,27,-1</v>
      </c>
      <c r="O2613">
        <f>VLOOKUP(B2613,Taul1!A2:C834,3)</f>
        <v>0</v>
      </c>
      <c r="P2613" t="str">
        <f>VLOOKUP(B2613,Taul1!A2:C834,2)</f>
        <v>Muu kulttuuritoiminta investointimenot yhteensä</v>
      </c>
    </row>
    <row r="2614" spans="1:16" ht="18" x14ac:dyDescent="0.3">
      <c r="A2614" s="1" t="s">
        <v>113</v>
      </c>
      <c r="B2614" s="1" t="s">
        <v>295</v>
      </c>
      <c r="C2614" s="1">
        <v>4.1000000000000002E-2</v>
      </c>
      <c r="D2614" s="1">
        <v>0.467135435521499</v>
      </c>
      <c r="E2614" s="1" t="s">
        <v>337</v>
      </c>
      <c r="F2614" s="3">
        <v>56</v>
      </c>
      <c r="G2614" s="3">
        <v>28</v>
      </c>
      <c r="H2614">
        <f>VLOOKUP(A2614,Taul1!A2:C834,3)</f>
        <v>1</v>
      </c>
      <c r="I2614" t="str">
        <f>VLOOKUP(A2614,Taul1!A2:C834,2)</f>
        <v>Väestöntiheys</v>
      </c>
      <c r="L2614" t="s">
        <v>1663</v>
      </c>
      <c r="M2614" t="str">
        <f t="shared" si="40"/>
        <v>56,28,0</v>
      </c>
      <c r="O2614">
        <f>VLOOKUP(B2614,Taul1!A2:C834,3)</f>
        <v>0</v>
      </c>
      <c r="P2614" t="str">
        <f>VLOOKUP(B2614,Taul1!A2:C834,2)</f>
        <v>Opetus- ja kulttuuritoiminta yhteensä investointimenot yhteensä</v>
      </c>
    </row>
    <row r="2615" spans="1:16" ht="18" x14ac:dyDescent="0.3">
      <c r="A2615" s="1" t="s">
        <v>113</v>
      </c>
      <c r="B2615" s="1" t="s">
        <v>297</v>
      </c>
      <c r="C2615" s="1">
        <v>-2.9000000000000001E-2</v>
      </c>
      <c r="D2615" s="1">
        <v>0.606767307603997</v>
      </c>
      <c r="E2615" s="1" t="s">
        <v>337</v>
      </c>
      <c r="F2615" s="3">
        <v>56</v>
      </c>
      <c r="G2615" s="3">
        <v>29</v>
      </c>
      <c r="H2615">
        <f>VLOOKUP(A2615,Taul1!A2:C834,3)</f>
        <v>1</v>
      </c>
      <c r="I2615" t="str">
        <f>VLOOKUP(A2615,Taul1!A2:C834,2)</f>
        <v>Väestöntiheys</v>
      </c>
      <c r="L2615" t="s">
        <v>1663</v>
      </c>
      <c r="M2615" t="str">
        <f t="shared" si="40"/>
        <v>56,29,-1</v>
      </c>
      <c r="O2615">
        <f>VLOOKUP(B2615,Taul1!A2:C834,3)</f>
        <v>0</v>
      </c>
      <c r="P2615" t="str">
        <f>VLOOKUP(B2615,Taul1!A2:C834,2)</f>
        <v>Yhdyskuntasuunnittelu investointimenot yhteensä</v>
      </c>
    </row>
    <row r="2616" spans="1:16" ht="18" x14ac:dyDescent="0.3">
      <c r="A2616" s="1" t="s">
        <v>113</v>
      </c>
      <c r="B2616" s="1" t="s">
        <v>299</v>
      </c>
      <c r="C2616" s="1">
        <v>-0.16900000000000001</v>
      </c>
      <c r="D2616" s="1">
        <v>2.76965930042527E-3</v>
      </c>
      <c r="E2616" s="1" t="s">
        <v>337</v>
      </c>
      <c r="F2616" s="3">
        <v>56</v>
      </c>
      <c r="G2616" s="3">
        <v>30</v>
      </c>
      <c r="H2616">
        <f>VLOOKUP(A2616,Taul1!A2:C834,3)</f>
        <v>1</v>
      </c>
      <c r="I2616" t="str">
        <f>VLOOKUP(A2616,Taul1!A2:C834,2)</f>
        <v>Väestöntiheys</v>
      </c>
      <c r="L2616" t="s">
        <v>1663</v>
      </c>
      <c r="M2616" t="str">
        <f t="shared" si="40"/>
        <v>56,30,-2</v>
      </c>
      <c r="O2616">
        <f>VLOOKUP(B2616,Taul1!A2:C834,3)</f>
        <v>0</v>
      </c>
      <c r="P2616" t="str">
        <f>VLOOKUP(B2616,Taul1!A2:C834,2)</f>
        <v>Rakennusvalvonta investointimenot yhteensä</v>
      </c>
    </row>
    <row r="2617" spans="1:16" ht="18" x14ac:dyDescent="0.3">
      <c r="A2617" s="1" t="s">
        <v>113</v>
      </c>
      <c r="B2617" s="1" t="s">
        <v>301</v>
      </c>
      <c r="C2617" s="1">
        <v>-0.13800000000000001</v>
      </c>
      <c r="D2617" s="1">
        <v>1.5314307359379701E-2</v>
      </c>
      <c r="E2617" s="1" t="s">
        <v>337</v>
      </c>
      <c r="F2617" s="3">
        <v>56</v>
      </c>
      <c r="G2617" s="3">
        <v>31</v>
      </c>
      <c r="H2617">
        <f>VLOOKUP(A2617,Taul1!A2:C834,3)</f>
        <v>1</v>
      </c>
      <c r="I2617" t="str">
        <f>VLOOKUP(A2617,Taul1!A2:C834,2)</f>
        <v>Väestöntiheys</v>
      </c>
      <c r="L2617" t="s">
        <v>1663</v>
      </c>
      <c r="M2617" t="str">
        <f t="shared" si="40"/>
        <v>56,31,-2</v>
      </c>
      <c r="O2617">
        <f>VLOOKUP(B2617,Taul1!A2:C834,3)</f>
        <v>0</v>
      </c>
      <c r="P2617" t="str">
        <f>VLOOKUP(B2617,Taul1!A2:C834,2)</f>
        <v>Ympäristön huolto investointimenot yhteensä</v>
      </c>
    </row>
    <row r="2618" spans="1:16" ht="18" x14ac:dyDescent="0.3">
      <c r="A2618" s="1" t="s">
        <v>113</v>
      </c>
      <c r="B2618" s="1" t="s">
        <v>303</v>
      </c>
      <c r="C2618" s="1">
        <v>2.5000000000000001E-2</v>
      </c>
      <c r="D2618" s="1">
        <v>0.66409608742128501</v>
      </c>
      <c r="E2618" s="1" t="s">
        <v>337</v>
      </c>
      <c r="F2618" s="3">
        <v>56</v>
      </c>
      <c r="G2618" s="3">
        <v>32</v>
      </c>
      <c r="H2618">
        <f>VLOOKUP(A2618,Taul1!A2:C834,3)</f>
        <v>1</v>
      </c>
      <c r="I2618" t="str">
        <f>VLOOKUP(A2618,Taul1!A2:C834,2)</f>
        <v>Väestöntiheys</v>
      </c>
      <c r="L2618" t="s">
        <v>1663</v>
      </c>
      <c r="M2618" t="str">
        <f t="shared" si="40"/>
        <v>56,32,0</v>
      </c>
      <c r="O2618">
        <f>VLOOKUP(B2618,Taul1!A2:C834,3)</f>
        <v>0</v>
      </c>
      <c r="P2618" t="str">
        <f>VLOOKUP(B2618,Taul1!A2:C834,2)</f>
        <v>Liikenneväylät investointimenot yhteensä</v>
      </c>
    </row>
    <row r="2619" spans="1:16" ht="18" x14ac:dyDescent="0.3">
      <c r="A2619" s="1" t="s">
        <v>113</v>
      </c>
      <c r="B2619" s="1" t="s">
        <v>305</v>
      </c>
      <c r="C2619" s="1">
        <v>4.1000000000000002E-2</v>
      </c>
      <c r="D2619" s="1">
        <v>0.46826279499858497</v>
      </c>
      <c r="E2619" s="1" t="s">
        <v>337</v>
      </c>
      <c r="F2619" s="3">
        <v>56</v>
      </c>
      <c r="G2619" s="3">
        <v>33</v>
      </c>
      <c r="H2619">
        <f>VLOOKUP(A2619,Taul1!A2:C834,3)</f>
        <v>1</v>
      </c>
      <c r="I2619" t="str">
        <f>VLOOKUP(A2619,Taul1!A2:C834,2)</f>
        <v>Väestöntiheys</v>
      </c>
      <c r="L2619" t="s">
        <v>1663</v>
      </c>
      <c r="M2619" t="str">
        <f t="shared" si="40"/>
        <v>56,33,0</v>
      </c>
      <c r="O2619">
        <f>VLOOKUP(B2619,Taul1!A2:C834,3)</f>
        <v>0</v>
      </c>
      <c r="P2619" t="str">
        <f>VLOOKUP(B2619,Taul1!A2:C834,2)</f>
        <v>Puistot ja yleiset alueet investointimenot yhteensä</v>
      </c>
    </row>
    <row r="2620" spans="1:16" ht="18" x14ac:dyDescent="0.3">
      <c r="A2620" s="1" t="s">
        <v>113</v>
      </c>
      <c r="B2620" s="1" t="s">
        <v>307</v>
      </c>
      <c r="C2620" s="1">
        <v>2E-3</v>
      </c>
      <c r="D2620" s="1">
        <v>0.97286334013264397</v>
      </c>
      <c r="E2620" s="1" t="s">
        <v>337</v>
      </c>
      <c r="F2620" s="3">
        <v>56</v>
      </c>
      <c r="G2620" s="3">
        <v>34</v>
      </c>
      <c r="H2620">
        <f>VLOOKUP(A2620,Taul1!A2:C834,3)</f>
        <v>1</v>
      </c>
      <c r="I2620" t="str">
        <f>VLOOKUP(A2620,Taul1!A2:C834,2)</f>
        <v>Väestöntiheys</v>
      </c>
      <c r="L2620" t="s">
        <v>1663</v>
      </c>
      <c r="M2620" t="str">
        <f t="shared" si="40"/>
        <v>56,34,0</v>
      </c>
      <c r="O2620">
        <f>VLOOKUP(B2620,Taul1!A2:C834,3)</f>
        <v>0</v>
      </c>
      <c r="P2620" t="str">
        <f>VLOOKUP(B2620,Taul1!A2:C834,2)</f>
        <v>Palo- ja pelastustoiminta investointimenot yhteensä</v>
      </c>
    </row>
    <row r="2621" spans="1:16" ht="18" x14ac:dyDescent="0.3">
      <c r="A2621" s="1" t="s">
        <v>113</v>
      </c>
      <c r="B2621" s="1" t="s">
        <v>309</v>
      </c>
      <c r="C2621" s="1">
        <v>-2.5999999999999999E-2</v>
      </c>
      <c r="D2621" s="1">
        <v>0.64325215252904</v>
      </c>
      <c r="E2621" s="1" t="s">
        <v>337</v>
      </c>
      <c r="F2621" s="3">
        <v>56</v>
      </c>
      <c r="G2621" s="3">
        <v>35</v>
      </c>
      <c r="H2621">
        <f>VLOOKUP(A2621,Taul1!A2:C834,3)</f>
        <v>1</v>
      </c>
      <c r="I2621" t="str">
        <f>VLOOKUP(A2621,Taul1!A2:C834,2)</f>
        <v>Väestöntiheys</v>
      </c>
      <c r="L2621" t="s">
        <v>1663</v>
      </c>
      <c r="M2621" t="str">
        <f t="shared" si="40"/>
        <v>56,35,-1</v>
      </c>
      <c r="O2621">
        <f>VLOOKUP(B2621,Taul1!A2:C834,3)</f>
        <v>0</v>
      </c>
      <c r="P2621" t="str">
        <f>VLOOKUP(B2621,Taul1!A2:C834,2)</f>
        <v>Lomituspalvelut investointimenot yhteensä</v>
      </c>
    </row>
    <row r="2622" spans="1:16" ht="18" x14ac:dyDescent="0.3">
      <c r="A2622" s="1" t="s">
        <v>113</v>
      </c>
      <c r="B2622" s="1" t="s">
        <v>311</v>
      </c>
      <c r="C2622" s="1">
        <v>-2.4E-2</v>
      </c>
      <c r="D2622" s="1">
        <v>0.67583008166400305</v>
      </c>
      <c r="E2622" s="1" t="s">
        <v>337</v>
      </c>
      <c r="F2622" s="3">
        <v>56</v>
      </c>
      <c r="G2622" s="3">
        <v>36</v>
      </c>
      <c r="H2622">
        <f>VLOOKUP(A2622,Taul1!A2:C834,3)</f>
        <v>1</v>
      </c>
      <c r="I2622" t="str">
        <f>VLOOKUP(A2622,Taul1!A2:C834,2)</f>
        <v>Väestöntiheys</v>
      </c>
      <c r="L2622" t="s">
        <v>1663</v>
      </c>
      <c r="M2622" t="str">
        <f t="shared" si="40"/>
        <v>56,36,-1</v>
      </c>
      <c r="O2622">
        <f>VLOOKUP(B2622,Taul1!A2:C834,3)</f>
        <v>0</v>
      </c>
      <c r="P2622" t="str">
        <f>VLOOKUP(B2622,Taul1!A2:C834,2)</f>
        <v>Tila- ja vuokrauspalvelut investointimenot yhteensä</v>
      </c>
    </row>
    <row r="2623" spans="1:16" ht="18" x14ac:dyDescent="0.3">
      <c r="A2623" s="1" t="s">
        <v>113</v>
      </c>
      <c r="B2623" s="1" t="s">
        <v>313</v>
      </c>
      <c r="C2623" s="1">
        <v>0.04</v>
      </c>
      <c r="D2623" s="1">
        <v>0.48100918511632601</v>
      </c>
      <c r="E2623" s="1" t="s">
        <v>337</v>
      </c>
      <c r="F2623" s="3">
        <v>56</v>
      </c>
      <c r="G2623" s="3">
        <v>37</v>
      </c>
      <c r="H2623">
        <f>VLOOKUP(A2623,Taul1!A2:C834,3)</f>
        <v>1</v>
      </c>
      <c r="I2623" t="str">
        <f>VLOOKUP(A2623,Taul1!A2:C834,2)</f>
        <v>Väestöntiheys</v>
      </c>
      <c r="L2623" t="s">
        <v>1663</v>
      </c>
      <c r="M2623" t="str">
        <f t="shared" si="40"/>
        <v>56,37,0</v>
      </c>
      <c r="O2623">
        <f>VLOOKUP(B2623,Taul1!A2:C834,3)</f>
        <v>0</v>
      </c>
      <c r="P2623" t="str">
        <f>VLOOKUP(B2623,Taul1!A2:C834,2)</f>
        <v>Tukipalvelut investointimenot yhteensä</v>
      </c>
    </row>
    <row r="2624" spans="1:16" ht="18" x14ac:dyDescent="0.3">
      <c r="A2624" s="1" t="s">
        <v>113</v>
      </c>
      <c r="B2624" s="1" t="s">
        <v>315</v>
      </c>
      <c r="C2624" s="1">
        <v>-0.03</v>
      </c>
      <c r="D2624" s="1">
        <v>0.60402959808510803</v>
      </c>
      <c r="E2624" s="1" t="s">
        <v>337</v>
      </c>
      <c r="F2624" s="3">
        <v>56</v>
      </c>
      <c r="G2624" s="3">
        <v>38</v>
      </c>
      <c r="H2624">
        <f>VLOOKUP(A2624,Taul1!A2:C834,3)</f>
        <v>1</v>
      </c>
      <c r="I2624" t="str">
        <f>VLOOKUP(A2624,Taul1!A2:C834,2)</f>
        <v>Väestöntiheys</v>
      </c>
      <c r="L2624" t="s">
        <v>1663</v>
      </c>
      <c r="M2624" t="str">
        <f t="shared" si="40"/>
        <v>56,38,-1</v>
      </c>
      <c r="O2624">
        <f>VLOOKUP(B2624,Taul1!A2:C834,3)</f>
        <v>0</v>
      </c>
      <c r="P2624" t="str">
        <f>VLOOKUP(B2624,Taul1!A2:C834,2)</f>
        <v>Elinkeinoelämän edistäminen investointimenot yhteensä</v>
      </c>
    </row>
    <row r="2625" spans="1:16" ht="18" x14ac:dyDescent="0.3">
      <c r="A2625" s="1" t="s">
        <v>113</v>
      </c>
      <c r="B2625" s="1" t="s">
        <v>317</v>
      </c>
      <c r="C2625" s="1">
        <v>-8.9999999999999993E-3</v>
      </c>
      <c r="D2625" s="1">
        <v>0.87164067947470303</v>
      </c>
      <c r="E2625" s="1" t="s">
        <v>337</v>
      </c>
      <c r="F2625" s="3">
        <v>56</v>
      </c>
      <c r="G2625" s="3">
        <v>39</v>
      </c>
      <c r="H2625">
        <f>VLOOKUP(A2625,Taul1!A2:C834,3)</f>
        <v>1</v>
      </c>
      <c r="I2625" t="str">
        <f>VLOOKUP(A2625,Taul1!A2:C834,2)</f>
        <v>Väestöntiheys</v>
      </c>
      <c r="L2625" t="s">
        <v>1663</v>
      </c>
      <c r="M2625" t="str">
        <f t="shared" si="40"/>
        <v>56,39,-1</v>
      </c>
      <c r="O2625">
        <f>VLOOKUP(B2625,Taul1!A2:C834,3)</f>
        <v>0</v>
      </c>
      <c r="P2625" t="str">
        <f>VLOOKUP(B2625,Taul1!A2:C834,2)</f>
        <v>Vesihuolto investointimenot yhteensä</v>
      </c>
    </row>
    <row r="2626" spans="1:16" ht="18" x14ac:dyDescent="0.3">
      <c r="A2626" s="1" t="s">
        <v>113</v>
      </c>
      <c r="B2626" s="1" t="s">
        <v>319</v>
      </c>
      <c r="C2626" s="1">
        <v>-0.104</v>
      </c>
      <c r="D2626" s="1">
        <v>6.8377042851174102E-2</v>
      </c>
      <c r="E2626" s="1" t="s">
        <v>337</v>
      </c>
      <c r="F2626" s="3">
        <v>56</v>
      </c>
      <c r="G2626" s="3">
        <v>40</v>
      </c>
      <c r="H2626">
        <f>VLOOKUP(A2626,Taul1!A2:C834,3)</f>
        <v>1</v>
      </c>
      <c r="I2626" t="str">
        <f>VLOOKUP(A2626,Taul1!A2:C834,2)</f>
        <v>Väestöntiheys</v>
      </c>
      <c r="L2626" t="s">
        <v>1663</v>
      </c>
      <c r="M2626" t="str">
        <f t="shared" si="40"/>
        <v>56,40,-2</v>
      </c>
      <c r="O2626">
        <f>VLOOKUP(B2626,Taul1!A2:C834,3)</f>
        <v>0</v>
      </c>
      <c r="P2626" t="str">
        <f>VLOOKUP(B2626,Taul1!A2:C834,2)</f>
        <v>Energiahuolto investointimenot yhteensä</v>
      </c>
    </row>
    <row r="2627" spans="1:16" ht="18" x14ac:dyDescent="0.3">
      <c r="A2627" s="1" t="s">
        <v>113</v>
      </c>
      <c r="B2627" s="1" t="s">
        <v>321</v>
      </c>
      <c r="C2627" s="1">
        <v>-2.5000000000000001E-2</v>
      </c>
      <c r="D2627" s="1">
        <v>0.66260583704438802</v>
      </c>
      <c r="E2627" s="1" t="s">
        <v>337</v>
      </c>
      <c r="F2627" s="3">
        <v>56</v>
      </c>
      <c r="G2627" s="3">
        <v>41</v>
      </c>
      <c r="H2627">
        <f>VLOOKUP(A2627,Taul1!A2:C834,3)</f>
        <v>1</v>
      </c>
      <c r="I2627" t="str">
        <f>VLOOKUP(A2627,Taul1!A2:C834,2)</f>
        <v>Väestöntiheys</v>
      </c>
      <c r="L2627" t="s">
        <v>1663</v>
      </c>
      <c r="M2627" t="str">
        <f t="shared" ref="M2627:M2690" si="41">F2627&amp;L2627&amp;G2627&amp;L2627&amp;INT(C2627*10)</f>
        <v>56,41,-1</v>
      </c>
      <c r="O2627">
        <f>VLOOKUP(B2627,Taul1!A2:C834,3)</f>
        <v>0</v>
      </c>
      <c r="P2627" t="str">
        <f>VLOOKUP(B2627,Taul1!A2:C834,2)</f>
        <v>Jätehuolto investointimenot yhteensä</v>
      </c>
    </row>
    <row r="2628" spans="1:16" ht="18" x14ac:dyDescent="0.3">
      <c r="A2628" s="1" t="s">
        <v>113</v>
      </c>
      <c r="B2628" s="1" t="s">
        <v>323</v>
      </c>
      <c r="C2628" s="1">
        <v>-0.23899999999999999</v>
      </c>
      <c r="D2628" s="1">
        <v>2.11280654789369E-5</v>
      </c>
      <c r="E2628" s="1" t="s">
        <v>337</v>
      </c>
      <c r="F2628" s="3">
        <v>56</v>
      </c>
      <c r="G2628" s="3">
        <v>42</v>
      </c>
      <c r="H2628">
        <f>VLOOKUP(A2628,Taul1!A2:C834,3)</f>
        <v>1</v>
      </c>
      <c r="I2628" t="str">
        <f>VLOOKUP(A2628,Taul1!A2:C834,2)</f>
        <v>Väestöntiheys</v>
      </c>
      <c r="L2628" t="s">
        <v>1663</v>
      </c>
      <c r="M2628" t="str">
        <f t="shared" si="41"/>
        <v>56,42,-3</v>
      </c>
      <c r="O2628">
        <f>VLOOKUP(B2628,Taul1!A2:C834,3)</f>
        <v>0</v>
      </c>
      <c r="P2628" t="str">
        <f>VLOOKUP(B2628,Taul1!A2:C834,2)</f>
        <v>Joukkoliikenne investointimenot yhteensä</v>
      </c>
    </row>
    <row r="2629" spans="1:16" ht="18" x14ac:dyDescent="0.3">
      <c r="A2629" s="1" t="s">
        <v>113</v>
      </c>
      <c r="B2629" s="1" t="s">
        <v>325</v>
      </c>
      <c r="C2629" s="1">
        <v>-5.5E-2</v>
      </c>
      <c r="D2629" s="1">
        <v>0.33312490586312099</v>
      </c>
      <c r="E2629" s="1" t="s">
        <v>337</v>
      </c>
      <c r="F2629" s="3">
        <v>56</v>
      </c>
      <c r="G2629" s="3">
        <v>43</v>
      </c>
      <c r="H2629">
        <f>VLOOKUP(A2629,Taul1!A2:C834,3)</f>
        <v>1</v>
      </c>
      <c r="I2629" t="str">
        <f>VLOOKUP(A2629,Taul1!A2:C834,2)</f>
        <v>Väestöntiheys</v>
      </c>
      <c r="L2629" t="s">
        <v>1663</v>
      </c>
      <c r="M2629" t="str">
        <f t="shared" si="41"/>
        <v>56,43,-1</v>
      </c>
      <c r="O2629">
        <f>VLOOKUP(B2629,Taul1!A2:C834,3)</f>
        <v>0</v>
      </c>
      <c r="P2629" t="str">
        <f>VLOOKUP(B2629,Taul1!A2:C834,2)</f>
        <v>Satamatoiminta investointimenot yhteensä</v>
      </c>
    </row>
    <row r="2630" spans="1:16" ht="18" x14ac:dyDescent="0.3">
      <c r="A2630" s="1" t="s">
        <v>113</v>
      </c>
      <c r="B2630" s="1" t="s">
        <v>327</v>
      </c>
      <c r="C2630" s="1">
        <v>1.2E-2</v>
      </c>
      <c r="D2630" s="1">
        <v>0.83814418393111301</v>
      </c>
      <c r="E2630" s="1" t="s">
        <v>337</v>
      </c>
      <c r="F2630" s="3">
        <v>56</v>
      </c>
      <c r="G2630" s="3">
        <v>44</v>
      </c>
      <c r="H2630">
        <f>VLOOKUP(A2630,Taul1!A2:C834,3)</f>
        <v>1</v>
      </c>
      <c r="I2630" t="str">
        <f>VLOOKUP(A2630,Taul1!A2:C834,2)</f>
        <v>Väestöntiheys</v>
      </c>
      <c r="L2630" t="s">
        <v>1663</v>
      </c>
      <c r="M2630" t="str">
        <f t="shared" si="41"/>
        <v>56,44,0</v>
      </c>
      <c r="O2630">
        <f>VLOOKUP(B2630,Taul1!A2:C834,3)</f>
        <v>0</v>
      </c>
      <c r="P2630" t="str">
        <f>VLOOKUP(B2630,Taul1!A2:C834,2)</f>
        <v>Maa- ja metsätilat investointimenot yhteensä</v>
      </c>
    </row>
    <row r="2631" spans="1:16" ht="18" x14ac:dyDescent="0.3">
      <c r="A2631" s="1" t="s">
        <v>113</v>
      </c>
      <c r="B2631" s="1" t="s">
        <v>329</v>
      </c>
      <c r="C2631" s="1">
        <v>1.7000000000000001E-2</v>
      </c>
      <c r="D2631" s="1">
        <v>0.76850274068657898</v>
      </c>
      <c r="E2631" s="1" t="s">
        <v>337</v>
      </c>
      <c r="F2631" s="3">
        <v>56</v>
      </c>
      <c r="G2631" s="3">
        <v>45</v>
      </c>
      <c r="H2631">
        <f>VLOOKUP(A2631,Taul1!A2:C834,3)</f>
        <v>1</v>
      </c>
      <c r="I2631" t="str">
        <f>VLOOKUP(A2631,Taul1!A2:C834,2)</f>
        <v>Väestöntiheys</v>
      </c>
      <c r="L2631" t="s">
        <v>1663</v>
      </c>
      <c r="M2631" t="str">
        <f t="shared" si="41"/>
        <v>56,45,0</v>
      </c>
      <c r="O2631">
        <f>VLOOKUP(B2631,Taul1!A2:C834,3)</f>
        <v>0</v>
      </c>
      <c r="P2631" t="str">
        <f>VLOOKUP(B2631,Taul1!A2:C834,2)</f>
        <v>Muu toiminta investointimenot yhteensä</v>
      </c>
    </row>
    <row r="2632" spans="1:16" ht="18" x14ac:dyDescent="0.3">
      <c r="A2632" s="1" t="s">
        <v>113</v>
      </c>
      <c r="B2632" s="1" t="s">
        <v>331</v>
      </c>
      <c r="C2632" s="1">
        <v>0.115</v>
      </c>
      <c r="D2632" s="1">
        <v>4.3369853524225697E-2</v>
      </c>
      <c r="E2632" s="1" t="s">
        <v>337</v>
      </c>
      <c r="F2632" s="3">
        <v>56</v>
      </c>
      <c r="G2632" s="3">
        <v>46</v>
      </c>
      <c r="H2632">
        <f>VLOOKUP(A2632,Taul1!A2:C834,3)</f>
        <v>1</v>
      </c>
      <c r="I2632" t="str">
        <f>VLOOKUP(A2632,Taul1!A2:C834,2)</f>
        <v>Väestöntiheys</v>
      </c>
      <c r="L2632" t="s">
        <v>1663</v>
      </c>
      <c r="M2632" t="str">
        <f t="shared" si="41"/>
        <v>56,46,1</v>
      </c>
      <c r="O2632">
        <f>VLOOKUP(B2632,Taul1!A2:C834,3)</f>
        <v>0</v>
      </c>
      <c r="P2632" t="str">
        <f>VLOOKUP(B2632,Taul1!A2:C834,2)</f>
        <v>Investoinnit yhteensä  investointimenot yhteensä</v>
      </c>
    </row>
    <row r="2633" spans="1:16" ht="18" x14ac:dyDescent="0.3">
      <c r="A2633" s="1" t="s">
        <v>113</v>
      </c>
      <c r="B2633" s="1" t="s">
        <v>117</v>
      </c>
      <c r="C2633" s="1">
        <v>-2.9000000000000001E-2</v>
      </c>
      <c r="D2633" s="1">
        <v>0.61307494460605305</v>
      </c>
      <c r="E2633" s="1" t="s">
        <v>337</v>
      </c>
      <c r="F2633" s="3">
        <v>56</v>
      </c>
      <c r="G2633" s="3">
        <v>47</v>
      </c>
      <c r="H2633">
        <f>VLOOKUP(A2633,Taul1!A2:C834,3)</f>
        <v>1</v>
      </c>
      <c r="I2633" t="str">
        <f>VLOOKUP(A2633,Taul1!A2:C834,2)</f>
        <v>Väestöntiheys</v>
      </c>
      <c r="L2633" t="s">
        <v>1663</v>
      </c>
      <c r="M2633" t="str">
        <f t="shared" si="41"/>
        <v>56,47,-1</v>
      </c>
      <c r="O2633">
        <f>VLOOKUP(B2633,Taul1!A2:C834,3)</f>
        <v>0</v>
      </c>
      <c r="P2633" t="str">
        <f>VLOOKUP(B2633,Taul1!A2:C834,2)</f>
        <v>Taloudellinen huoltosuhde</v>
      </c>
    </row>
    <row r="2634" spans="1:16" ht="18" x14ac:dyDescent="0.3">
      <c r="A2634" s="1" t="s">
        <v>115</v>
      </c>
      <c r="B2634" s="1" t="s">
        <v>241</v>
      </c>
      <c r="C2634" s="1">
        <v>-6.7000000000000004E-2</v>
      </c>
      <c r="D2634" s="1">
        <v>0.23855497796267</v>
      </c>
      <c r="E2634" s="1" t="s">
        <v>337</v>
      </c>
      <c r="F2634" s="3">
        <v>57</v>
      </c>
      <c r="G2634" s="3">
        <v>1</v>
      </c>
      <c r="H2634">
        <f>VLOOKUP(A2634,Taul1!A2:C834,3)</f>
        <v>1</v>
      </c>
      <c r="I2634" t="str">
        <f>VLOOKUP(A2634,Taul1!A2:C834,2)</f>
        <v>Muut työvoiman ulkopuolella olevat</v>
      </c>
      <c r="L2634" t="s">
        <v>1663</v>
      </c>
      <c r="M2634" t="str">
        <f t="shared" si="41"/>
        <v>57,1,-1</v>
      </c>
      <c r="O2634">
        <f>VLOOKUP(B2634,Taul1!A2:C834,3)</f>
        <v>0</v>
      </c>
      <c r="P2634" t="str">
        <f>VLOOKUP(B2634,Taul1!A2:C834,2)</f>
        <v>Yleishallinto investointimenot yhteensä</v>
      </c>
    </row>
    <row r="2635" spans="1:16" ht="18" x14ac:dyDescent="0.3">
      <c r="A2635" s="1" t="s">
        <v>115</v>
      </c>
      <c r="B2635" s="1" t="s">
        <v>243</v>
      </c>
      <c r="C2635" s="1">
        <v>-0.26500000000000001</v>
      </c>
      <c r="D2635" s="1">
        <v>2.1626808106578402E-6</v>
      </c>
      <c r="E2635" s="1" t="s">
        <v>337</v>
      </c>
      <c r="F2635" s="3">
        <v>57</v>
      </c>
      <c r="G2635" s="3">
        <v>2</v>
      </c>
      <c r="H2635">
        <f>VLOOKUP(A2635,Taul1!A2:C834,3)</f>
        <v>1</v>
      </c>
      <c r="I2635" t="str">
        <f>VLOOKUP(A2635,Taul1!A2:C834,2)</f>
        <v>Muut työvoiman ulkopuolella olevat</v>
      </c>
      <c r="L2635" t="s">
        <v>1663</v>
      </c>
      <c r="M2635" t="str">
        <f t="shared" si="41"/>
        <v>57,2,-3</v>
      </c>
      <c r="O2635">
        <f>VLOOKUP(B2635,Taul1!A2:C834,3)</f>
        <v>0</v>
      </c>
      <c r="P2635" t="str">
        <f>VLOOKUP(B2635,Taul1!A2:C834,2)</f>
        <v>Lasten ja perheiden palvelut investointimenot yhteensä</v>
      </c>
    </row>
    <row r="2636" spans="1:16" ht="18" x14ac:dyDescent="0.3">
      <c r="A2636" s="1" t="s">
        <v>115</v>
      </c>
      <c r="B2636" s="1" t="s">
        <v>245</v>
      </c>
      <c r="C2636" s="1">
        <v>9.8000000000000004E-2</v>
      </c>
      <c r="D2636" s="1">
        <v>8.6128855225872797E-2</v>
      </c>
      <c r="E2636" s="1" t="s">
        <v>337</v>
      </c>
      <c r="F2636" s="3">
        <v>57</v>
      </c>
      <c r="G2636" s="3">
        <v>3</v>
      </c>
      <c r="H2636">
        <f>VLOOKUP(A2636,Taul1!A2:C834,3)</f>
        <v>1</v>
      </c>
      <c r="I2636" t="str">
        <f>VLOOKUP(A2636,Taul1!A2:C834,2)</f>
        <v>Muut työvoiman ulkopuolella olevat</v>
      </c>
      <c r="L2636" t="s">
        <v>1663</v>
      </c>
      <c r="M2636" t="str">
        <f t="shared" si="41"/>
        <v>57,3,0</v>
      </c>
      <c r="O2636">
        <f>VLOOKUP(B2636,Taul1!A2:C834,3)</f>
        <v>0</v>
      </c>
      <c r="P2636" t="str">
        <f>VLOOKUP(B2636,Taul1!A2:C834,2)</f>
        <v>Ikääntyneiden palvelut investointimenot yhteensä</v>
      </c>
    </row>
    <row r="2637" spans="1:16" ht="18" x14ac:dyDescent="0.3">
      <c r="A2637" s="1" t="s">
        <v>115</v>
      </c>
      <c r="B2637" s="1" t="s">
        <v>247</v>
      </c>
      <c r="C2637" s="1">
        <v>-3.1E-2</v>
      </c>
      <c r="D2637" s="1">
        <v>0.59267256085944398</v>
      </c>
      <c r="E2637" s="1" t="s">
        <v>337</v>
      </c>
      <c r="F2637" s="3">
        <v>57</v>
      </c>
      <c r="G2637" s="3">
        <v>4</v>
      </c>
      <c r="H2637">
        <f>VLOOKUP(A2637,Taul1!A2:C834,3)</f>
        <v>1</v>
      </c>
      <c r="I2637" t="str">
        <f>VLOOKUP(A2637,Taul1!A2:C834,2)</f>
        <v>Muut työvoiman ulkopuolella olevat</v>
      </c>
      <c r="L2637" t="s">
        <v>1663</v>
      </c>
      <c r="M2637" t="str">
        <f t="shared" si="41"/>
        <v>57,4,-1</v>
      </c>
      <c r="O2637">
        <f>VLOOKUP(B2637,Taul1!A2:C834,3)</f>
        <v>0</v>
      </c>
      <c r="P2637" t="str">
        <f>VLOOKUP(B2637,Taul1!A2:C834,2)</f>
        <v>Vammaisten palvelut investointimenot yhteensä</v>
      </c>
    </row>
    <row r="2638" spans="1:16" ht="18" x14ac:dyDescent="0.3">
      <c r="A2638" s="1" t="s">
        <v>115</v>
      </c>
      <c r="B2638" s="1" t="s">
        <v>249</v>
      </c>
      <c r="C2638" s="1">
        <v>7.0000000000000001E-3</v>
      </c>
      <c r="D2638" s="1">
        <v>0.90756048962992697</v>
      </c>
      <c r="E2638" s="1" t="s">
        <v>337</v>
      </c>
      <c r="F2638" s="3">
        <v>57</v>
      </c>
      <c r="G2638" s="3">
        <v>5</v>
      </c>
      <c r="H2638">
        <f>VLOOKUP(A2638,Taul1!A2:C834,3)</f>
        <v>1</v>
      </c>
      <c r="I2638" t="str">
        <f>VLOOKUP(A2638,Taul1!A2:C834,2)</f>
        <v>Muut työvoiman ulkopuolella olevat</v>
      </c>
      <c r="L2638" t="s">
        <v>1663</v>
      </c>
      <c r="M2638" t="str">
        <f t="shared" si="41"/>
        <v>57,5,0</v>
      </c>
      <c r="O2638">
        <f>VLOOKUP(B2638,Taul1!A2:C834,3)</f>
        <v>0</v>
      </c>
      <c r="P2638" t="str">
        <f>VLOOKUP(B2638,Taul1!A2:C834,2)</f>
        <v>Kotihoito investointimenot yhteensä</v>
      </c>
    </row>
    <row r="2639" spans="1:16" ht="18" x14ac:dyDescent="0.3">
      <c r="A2639" s="1" t="s">
        <v>115</v>
      </c>
      <c r="B2639" s="1" t="s">
        <v>251</v>
      </c>
      <c r="C2639" s="1">
        <v>-3.9E-2</v>
      </c>
      <c r="D2639" s="1">
        <v>0.49448247292862502</v>
      </c>
      <c r="E2639" s="1" t="s">
        <v>337</v>
      </c>
      <c r="F2639" s="3">
        <v>57</v>
      </c>
      <c r="G2639" s="3">
        <v>6</v>
      </c>
      <c r="H2639">
        <f>VLOOKUP(A2639,Taul1!A2:C834,3)</f>
        <v>1</v>
      </c>
      <c r="I2639" t="str">
        <f>VLOOKUP(A2639,Taul1!A2:C834,2)</f>
        <v>Muut työvoiman ulkopuolella olevat</v>
      </c>
      <c r="L2639" t="s">
        <v>1663</v>
      </c>
      <c r="M2639" t="str">
        <f t="shared" si="41"/>
        <v>57,6,-1</v>
      </c>
      <c r="O2639">
        <f>VLOOKUP(B2639,Taul1!A2:C834,3)</f>
        <v>0</v>
      </c>
      <c r="P2639" t="str">
        <f>VLOOKUP(B2639,Taul1!A2:C834,2)</f>
        <v>Työllistymistä tukevat palvelut investointimenot yhteensä</v>
      </c>
    </row>
    <row r="2640" spans="1:16" ht="18" x14ac:dyDescent="0.3">
      <c r="A2640" s="1" t="s">
        <v>115</v>
      </c>
      <c r="B2640" s="1" t="s">
        <v>253</v>
      </c>
      <c r="C2640" s="1">
        <v>-0.14099999999999999</v>
      </c>
      <c r="D2640" s="1">
        <v>1.3088670106079199E-2</v>
      </c>
      <c r="E2640" s="1" t="s">
        <v>337</v>
      </c>
      <c r="F2640" s="3">
        <v>57</v>
      </c>
      <c r="G2640" s="3">
        <v>7</v>
      </c>
      <c r="H2640">
        <f>VLOOKUP(A2640,Taul1!A2:C834,3)</f>
        <v>1</v>
      </c>
      <c r="I2640" t="str">
        <f>VLOOKUP(A2640,Taul1!A2:C834,2)</f>
        <v>Muut työvoiman ulkopuolella olevat</v>
      </c>
      <c r="L2640" t="s">
        <v>1663</v>
      </c>
      <c r="M2640" t="str">
        <f t="shared" si="41"/>
        <v>57,7,-2</v>
      </c>
      <c r="O2640">
        <f>VLOOKUP(B2640,Taul1!A2:C834,3)</f>
        <v>0</v>
      </c>
      <c r="P2640" t="str">
        <f>VLOOKUP(B2640,Taul1!A2:C834,2)</f>
        <v>Päihdehuollon erityispalvelut investointimenot yhteensä</v>
      </c>
    </row>
    <row r="2641" spans="1:16" ht="18" x14ac:dyDescent="0.3">
      <c r="A2641" s="1" t="s">
        <v>115</v>
      </c>
      <c r="B2641" s="1" t="s">
        <v>255</v>
      </c>
      <c r="C2641" s="1">
        <v>9.1999999999999998E-2</v>
      </c>
      <c r="D2641" s="1">
        <v>0.10608673729732999</v>
      </c>
      <c r="E2641" s="1" t="s">
        <v>337</v>
      </c>
      <c r="F2641" s="3">
        <v>57</v>
      </c>
      <c r="G2641" s="3">
        <v>8</v>
      </c>
      <c r="H2641">
        <f>VLOOKUP(A2641,Taul1!A2:C834,3)</f>
        <v>1</v>
      </c>
      <c r="I2641" t="str">
        <f>VLOOKUP(A2641,Taul1!A2:C834,2)</f>
        <v>Muut työvoiman ulkopuolella olevat</v>
      </c>
      <c r="L2641" t="s">
        <v>1663</v>
      </c>
      <c r="M2641" t="str">
        <f t="shared" si="41"/>
        <v>57,8,0</v>
      </c>
      <c r="O2641">
        <f>VLOOKUP(B2641,Taul1!A2:C834,3)</f>
        <v>0</v>
      </c>
      <c r="P2641" t="str">
        <f>VLOOKUP(B2641,Taul1!A2:C834,2)</f>
        <v>Perusterveydenhuolto investointimenot yhteensä</v>
      </c>
    </row>
    <row r="2642" spans="1:16" ht="18" x14ac:dyDescent="0.3">
      <c r="A2642" s="1" t="s">
        <v>115</v>
      </c>
      <c r="B2642" s="1" t="s">
        <v>257</v>
      </c>
      <c r="C2642" s="1">
        <v>-0.182</v>
      </c>
      <c r="D2642" s="1">
        <v>1.2819125186879199E-3</v>
      </c>
      <c r="E2642" s="1" t="s">
        <v>337</v>
      </c>
      <c r="F2642" s="3">
        <v>57</v>
      </c>
      <c r="G2642" s="3">
        <v>9</v>
      </c>
      <c r="H2642">
        <f>VLOOKUP(A2642,Taul1!A2:C834,3)</f>
        <v>1</v>
      </c>
      <c r="I2642" t="str">
        <f>VLOOKUP(A2642,Taul1!A2:C834,2)</f>
        <v>Muut työvoiman ulkopuolella olevat</v>
      </c>
      <c r="L2642" t="s">
        <v>1663</v>
      </c>
      <c r="M2642" t="str">
        <f t="shared" si="41"/>
        <v>57,9,-2</v>
      </c>
      <c r="O2642">
        <f>VLOOKUP(B2642,Taul1!A2:C834,3)</f>
        <v>0</v>
      </c>
      <c r="P2642" t="str">
        <f>VLOOKUP(B2642,Taul1!A2:C834,2)</f>
        <v>Erikoissairaanhoito investointimenot yhteensä</v>
      </c>
    </row>
    <row r="2643" spans="1:16" ht="18" x14ac:dyDescent="0.3">
      <c r="A2643" s="1" t="s">
        <v>115</v>
      </c>
      <c r="B2643" s="1" t="s">
        <v>259</v>
      </c>
      <c r="C2643" s="1">
        <v>-6.7000000000000004E-2</v>
      </c>
      <c r="D2643" s="1">
        <v>0.23872242446661601</v>
      </c>
      <c r="E2643" s="1" t="s">
        <v>337</v>
      </c>
      <c r="F2643" s="3">
        <v>57</v>
      </c>
      <c r="G2643" s="3">
        <v>10</v>
      </c>
      <c r="H2643">
        <f>VLOOKUP(A2643,Taul1!A2:C834,3)</f>
        <v>1</v>
      </c>
      <c r="I2643" t="str">
        <f>VLOOKUP(A2643,Taul1!A2:C834,2)</f>
        <v>Muut työvoiman ulkopuolella olevat</v>
      </c>
      <c r="L2643" t="s">
        <v>1663</v>
      </c>
      <c r="M2643" t="str">
        <f t="shared" si="41"/>
        <v>57,10,-1</v>
      </c>
      <c r="O2643">
        <f>VLOOKUP(B2643,Taul1!A2:C834,3)</f>
        <v>0</v>
      </c>
      <c r="P2643" t="str">
        <f>VLOOKUP(B2643,Taul1!A2:C834,2)</f>
        <v>Ympäristöterveydenhuolto investointimenot yhteensä</v>
      </c>
    </row>
    <row r="2644" spans="1:16" ht="18" x14ac:dyDescent="0.3">
      <c r="A2644" s="1" t="s">
        <v>115</v>
      </c>
      <c r="B2644" s="1" t="s">
        <v>261</v>
      </c>
      <c r="C2644" s="1">
        <v>-7.8E-2</v>
      </c>
      <c r="D2644" s="1">
        <v>0.172313667016536</v>
      </c>
      <c r="E2644" s="1" t="s">
        <v>337</v>
      </c>
      <c r="F2644" s="3">
        <v>57</v>
      </c>
      <c r="G2644" s="3">
        <v>11</v>
      </c>
      <c r="H2644">
        <f>VLOOKUP(A2644,Taul1!A2:C834,3)</f>
        <v>1</v>
      </c>
      <c r="I2644" t="str">
        <f>VLOOKUP(A2644,Taul1!A2:C834,2)</f>
        <v>Muut työvoiman ulkopuolella olevat</v>
      </c>
      <c r="L2644" t="s">
        <v>1663</v>
      </c>
      <c r="M2644" t="str">
        <f t="shared" si="41"/>
        <v>57,11,-1</v>
      </c>
      <c r="O2644">
        <f>VLOOKUP(B2644,Taul1!A2:C834,3)</f>
        <v>0</v>
      </c>
      <c r="P2644" t="str">
        <f>VLOOKUP(B2644,Taul1!A2:C834,2)</f>
        <v>Muu sosiaali- ja terveystoiminta investointimenot yhteensä</v>
      </c>
    </row>
    <row r="2645" spans="1:16" ht="18" x14ac:dyDescent="0.3">
      <c r="A2645" s="1" t="s">
        <v>115</v>
      </c>
      <c r="B2645" s="1" t="s">
        <v>263</v>
      </c>
      <c r="C2645" s="1">
        <v>0.106</v>
      </c>
      <c r="D2645" s="1">
        <v>6.18879521493374E-2</v>
      </c>
      <c r="E2645" s="1" t="s">
        <v>337</v>
      </c>
      <c r="F2645" s="3">
        <v>57</v>
      </c>
      <c r="G2645" s="3">
        <v>12</v>
      </c>
      <c r="H2645">
        <f>VLOOKUP(A2645,Taul1!A2:C834,3)</f>
        <v>1</v>
      </c>
      <c r="I2645" t="str">
        <f>VLOOKUP(A2645,Taul1!A2:C834,2)</f>
        <v>Muut työvoiman ulkopuolella olevat</v>
      </c>
      <c r="L2645" t="s">
        <v>1663</v>
      </c>
      <c r="M2645" t="str">
        <f t="shared" si="41"/>
        <v>57,12,1</v>
      </c>
      <c r="O2645">
        <f>VLOOKUP(B2645,Taul1!A2:C834,3)</f>
        <v>0</v>
      </c>
      <c r="P2645" t="str">
        <f>VLOOKUP(B2645,Taul1!A2:C834,2)</f>
        <v>Sosiaali- ja terveystoiminta yhteensä investointimenot yhteensä</v>
      </c>
    </row>
    <row r="2646" spans="1:16" ht="18" x14ac:dyDescent="0.3">
      <c r="A2646" s="1" t="s">
        <v>115</v>
      </c>
      <c r="B2646" s="1" t="s">
        <v>265</v>
      </c>
      <c r="C2646" s="1">
        <v>7.9000000000000001E-2</v>
      </c>
      <c r="D2646" s="1">
        <v>0.16590858862618801</v>
      </c>
      <c r="E2646" s="1" t="s">
        <v>337</v>
      </c>
      <c r="F2646" s="3">
        <v>57</v>
      </c>
      <c r="G2646" s="3">
        <v>13</v>
      </c>
      <c r="H2646">
        <f>VLOOKUP(A2646,Taul1!A2:C834,3)</f>
        <v>1</v>
      </c>
      <c r="I2646" t="str">
        <f>VLOOKUP(A2646,Taul1!A2:C834,2)</f>
        <v>Muut työvoiman ulkopuolella olevat</v>
      </c>
      <c r="L2646" t="s">
        <v>1663</v>
      </c>
      <c r="M2646" t="str">
        <f t="shared" si="41"/>
        <v>57,13,0</v>
      </c>
      <c r="O2646">
        <f>VLOOKUP(B2646,Taul1!A2:C834,3)</f>
        <v>0</v>
      </c>
      <c r="P2646" t="str">
        <f>VLOOKUP(B2646,Taul1!A2:C834,2)</f>
        <v>Varhaiskasvatus investointimenot yhteensä</v>
      </c>
    </row>
    <row r="2647" spans="1:16" ht="18" x14ac:dyDescent="0.3">
      <c r="A2647" s="1" t="s">
        <v>115</v>
      </c>
      <c r="B2647" s="1" t="s">
        <v>267</v>
      </c>
      <c r="C2647" s="1">
        <v>-4.2999999999999997E-2</v>
      </c>
      <c r="D2647" s="1">
        <v>0.44815933221986698</v>
      </c>
      <c r="E2647" s="1" t="s">
        <v>337</v>
      </c>
      <c r="F2647" s="3">
        <v>57</v>
      </c>
      <c r="G2647" s="3">
        <v>14</v>
      </c>
      <c r="H2647">
        <f>VLOOKUP(A2647,Taul1!A2:C834,3)</f>
        <v>1</v>
      </c>
      <c r="I2647" t="str">
        <f>VLOOKUP(A2647,Taul1!A2:C834,2)</f>
        <v>Muut työvoiman ulkopuolella olevat</v>
      </c>
      <c r="L2647" t="s">
        <v>1663</v>
      </c>
      <c r="M2647" t="str">
        <f t="shared" si="41"/>
        <v>57,14,-1</v>
      </c>
      <c r="O2647">
        <f>VLOOKUP(B2647,Taul1!A2:C834,3)</f>
        <v>0</v>
      </c>
      <c r="P2647" t="str">
        <f>VLOOKUP(B2647,Taul1!A2:C834,2)</f>
        <v>Esiopetus investointimenot yhteensä</v>
      </c>
    </row>
    <row r="2648" spans="1:16" ht="18" x14ac:dyDescent="0.3">
      <c r="A2648" s="1" t="s">
        <v>115</v>
      </c>
      <c r="B2648" s="1" t="s">
        <v>269</v>
      </c>
      <c r="C2648" s="1">
        <v>3.4000000000000002E-2</v>
      </c>
      <c r="D2648" s="1">
        <v>0.55494379714449105</v>
      </c>
      <c r="E2648" s="1" t="s">
        <v>337</v>
      </c>
      <c r="F2648" s="3">
        <v>57</v>
      </c>
      <c r="G2648" s="3">
        <v>15</v>
      </c>
      <c r="H2648">
        <f>VLOOKUP(A2648,Taul1!A2:C834,3)</f>
        <v>1</v>
      </c>
      <c r="I2648" t="str">
        <f>VLOOKUP(A2648,Taul1!A2:C834,2)</f>
        <v>Muut työvoiman ulkopuolella olevat</v>
      </c>
      <c r="L2648" t="s">
        <v>1663</v>
      </c>
      <c r="M2648" t="str">
        <f t="shared" si="41"/>
        <v>57,15,0</v>
      </c>
      <c r="O2648">
        <f>VLOOKUP(B2648,Taul1!A2:C834,3)</f>
        <v>0</v>
      </c>
      <c r="P2648" t="str">
        <f>VLOOKUP(B2648,Taul1!A2:C834,2)</f>
        <v>Perusopetus investointimenot yhteensä</v>
      </c>
    </row>
    <row r="2649" spans="1:16" ht="18" x14ac:dyDescent="0.3">
      <c r="A2649" s="1" t="s">
        <v>115</v>
      </c>
      <c r="B2649" s="1" t="s">
        <v>271</v>
      </c>
      <c r="C2649" s="1">
        <v>-6.2E-2</v>
      </c>
      <c r="D2649" s="1">
        <v>0.27882608753228499</v>
      </c>
      <c r="E2649" s="1" t="s">
        <v>337</v>
      </c>
      <c r="F2649" s="3">
        <v>57</v>
      </c>
      <c r="G2649" s="3">
        <v>16</v>
      </c>
      <c r="H2649">
        <f>VLOOKUP(A2649,Taul1!A2:C834,3)</f>
        <v>1</v>
      </c>
      <c r="I2649" t="str">
        <f>VLOOKUP(A2649,Taul1!A2:C834,2)</f>
        <v>Muut työvoiman ulkopuolella olevat</v>
      </c>
      <c r="L2649" t="s">
        <v>1663</v>
      </c>
      <c r="M2649" t="str">
        <f t="shared" si="41"/>
        <v>57,16,-1</v>
      </c>
      <c r="O2649">
        <f>VLOOKUP(B2649,Taul1!A2:C834,3)</f>
        <v>0</v>
      </c>
      <c r="P2649" t="str">
        <f>VLOOKUP(B2649,Taul1!A2:C834,2)</f>
        <v>Lukiokoulutus investointimenot yhteensä</v>
      </c>
    </row>
    <row r="2650" spans="1:16" ht="18" x14ac:dyDescent="0.3">
      <c r="A2650" s="1" t="s">
        <v>115</v>
      </c>
      <c r="B2650" s="1" t="s">
        <v>273</v>
      </c>
      <c r="C2650" s="1">
        <v>-2.9000000000000001E-2</v>
      </c>
      <c r="D2650" s="1">
        <v>0.61523662256787404</v>
      </c>
      <c r="E2650" s="1" t="s">
        <v>337</v>
      </c>
      <c r="F2650" s="3">
        <v>57</v>
      </c>
      <c r="G2650" s="3">
        <v>17</v>
      </c>
      <c r="H2650">
        <f>VLOOKUP(A2650,Taul1!A2:C834,3)</f>
        <v>1</v>
      </c>
      <c r="I2650" t="str">
        <f>VLOOKUP(A2650,Taul1!A2:C834,2)</f>
        <v>Muut työvoiman ulkopuolella olevat</v>
      </c>
      <c r="L2650" t="s">
        <v>1663</v>
      </c>
      <c r="M2650" t="str">
        <f t="shared" si="41"/>
        <v>57,17,-1</v>
      </c>
      <c r="O2650">
        <f>VLOOKUP(B2650,Taul1!A2:C834,3)</f>
        <v>0</v>
      </c>
      <c r="P2650" t="str">
        <f>VLOOKUP(B2650,Taul1!A2:C834,2)</f>
        <v>Ammatillinen koulutus investointimenot yhteensä</v>
      </c>
    </row>
    <row r="2651" spans="1:16" ht="18" x14ac:dyDescent="0.3">
      <c r="A2651" s="1" t="s">
        <v>115</v>
      </c>
      <c r="B2651" s="1" t="s">
        <v>275</v>
      </c>
      <c r="C2651" s="1">
        <v>-0.17399999999999999</v>
      </c>
      <c r="D2651" s="1">
        <v>2.1033984518916602E-3</v>
      </c>
      <c r="E2651" s="1" t="s">
        <v>337</v>
      </c>
      <c r="F2651" s="3">
        <v>57</v>
      </c>
      <c r="G2651" s="3">
        <v>18</v>
      </c>
      <c r="H2651">
        <f>VLOOKUP(A2651,Taul1!A2:C834,3)</f>
        <v>1</v>
      </c>
      <c r="I2651" t="str">
        <f>VLOOKUP(A2651,Taul1!A2:C834,2)</f>
        <v>Muut työvoiman ulkopuolella olevat</v>
      </c>
      <c r="L2651" t="s">
        <v>1663</v>
      </c>
      <c r="M2651" t="str">
        <f t="shared" si="41"/>
        <v>57,18,-2</v>
      </c>
      <c r="O2651">
        <f>VLOOKUP(B2651,Taul1!A2:C834,3)</f>
        <v>0</v>
      </c>
      <c r="P2651" t="str">
        <f>VLOOKUP(B2651,Taul1!A2:C834,2)</f>
        <v>Kansalaisopistojen vapaa sivistystyö investointimenot yhteensä</v>
      </c>
    </row>
    <row r="2652" spans="1:16" ht="18" x14ac:dyDescent="0.3">
      <c r="A2652" s="1" t="s">
        <v>115</v>
      </c>
      <c r="B2652" s="1" t="s">
        <v>277</v>
      </c>
      <c r="C2652" s="1">
        <v>-0.11700000000000001</v>
      </c>
      <c r="D2652" s="1">
        <v>3.8782126867871698E-2</v>
      </c>
      <c r="E2652" s="1" t="s">
        <v>337</v>
      </c>
      <c r="F2652" s="3">
        <v>57</v>
      </c>
      <c r="G2652" s="3">
        <v>19</v>
      </c>
      <c r="H2652">
        <f>VLOOKUP(A2652,Taul1!A2:C834,3)</f>
        <v>1</v>
      </c>
      <c r="I2652" t="str">
        <f>VLOOKUP(A2652,Taul1!A2:C834,2)</f>
        <v>Muut työvoiman ulkopuolella olevat</v>
      </c>
      <c r="L2652" t="s">
        <v>1663</v>
      </c>
      <c r="M2652" t="str">
        <f t="shared" si="41"/>
        <v>57,19,-2</v>
      </c>
      <c r="O2652">
        <f>VLOOKUP(B2652,Taul1!A2:C834,3)</f>
        <v>0</v>
      </c>
      <c r="P2652" t="str">
        <f>VLOOKUP(B2652,Taul1!A2:C834,2)</f>
        <v>Taiteen perusopetus investointimenot yhteensä</v>
      </c>
    </row>
    <row r="2653" spans="1:16" ht="18" x14ac:dyDescent="0.3">
      <c r="A2653" s="1" t="s">
        <v>115</v>
      </c>
      <c r="B2653" s="1" t="s">
        <v>279</v>
      </c>
      <c r="C2653" s="1">
        <v>-0.129</v>
      </c>
      <c r="D2653" s="1">
        <v>2.2986678073166501E-2</v>
      </c>
      <c r="E2653" s="1" t="s">
        <v>337</v>
      </c>
      <c r="F2653" s="3">
        <v>57</v>
      </c>
      <c r="G2653" s="3">
        <v>20</v>
      </c>
      <c r="H2653">
        <f>VLOOKUP(A2653,Taul1!A2:C834,3)</f>
        <v>1</v>
      </c>
      <c r="I2653" t="str">
        <f>VLOOKUP(A2653,Taul1!A2:C834,2)</f>
        <v>Muut työvoiman ulkopuolella olevat</v>
      </c>
      <c r="L2653" t="s">
        <v>1663</v>
      </c>
      <c r="M2653" t="str">
        <f t="shared" si="41"/>
        <v>57,20,-2</v>
      </c>
      <c r="O2653">
        <f>VLOOKUP(B2653,Taul1!A2:C834,3)</f>
        <v>0</v>
      </c>
      <c r="P2653" t="str">
        <f>VLOOKUP(B2653,Taul1!A2:C834,2)</f>
        <v>Muu opetustoiminta investointimenot yhteensä</v>
      </c>
    </row>
    <row r="2654" spans="1:16" ht="18" x14ac:dyDescent="0.3">
      <c r="A2654" s="1" t="s">
        <v>115</v>
      </c>
      <c r="B2654" s="1" t="s">
        <v>281</v>
      </c>
      <c r="C2654" s="1">
        <v>-1.2999999999999999E-2</v>
      </c>
      <c r="D2654" s="1">
        <v>0.82191066642553501</v>
      </c>
      <c r="E2654" s="1" t="s">
        <v>337</v>
      </c>
      <c r="F2654" s="3">
        <v>57</v>
      </c>
      <c r="G2654" s="3">
        <v>21</v>
      </c>
      <c r="H2654">
        <f>VLOOKUP(A2654,Taul1!A2:C834,3)</f>
        <v>1</v>
      </c>
      <c r="I2654" t="str">
        <f>VLOOKUP(A2654,Taul1!A2:C834,2)</f>
        <v>Muut työvoiman ulkopuolella olevat</v>
      </c>
      <c r="L2654" t="s">
        <v>1663</v>
      </c>
      <c r="M2654" t="str">
        <f t="shared" si="41"/>
        <v>57,21,-1</v>
      </c>
      <c r="O2654">
        <f>VLOOKUP(B2654,Taul1!A2:C834,3)</f>
        <v>0</v>
      </c>
      <c r="P2654" t="str">
        <f>VLOOKUP(B2654,Taul1!A2:C834,2)</f>
        <v>Kirjastotoiminta investointimenot yhteensä</v>
      </c>
    </row>
    <row r="2655" spans="1:16" ht="18" x14ac:dyDescent="0.3">
      <c r="A2655" s="1" t="s">
        <v>115</v>
      </c>
      <c r="B2655" s="1" t="s">
        <v>283</v>
      </c>
      <c r="C2655" s="1">
        <v>-6.0000000000000001E-3</v>
      </c>
      <c r="D2655" s="1">
        <v>0.90989006880033596</v>
      </c>
      <c r="E2655" s="1" t="s">
        <v>337</v>
      </c>
      <c r="F2655" s="3">
        <v>57</v>
      </c>
      <c r="G2655" s="3">
        <v>22</v>
      </c>
      <c r="H2655">
        <f>VLOOKUP(A2655,Taul1!A2:C834,3)</f>
        <v>1</v>
      </c>
      <c r="I2655" t="str">
        <f>VLOOKUP(A2655,Taul1!A2:C834,2)</f>
        <v>Muut työvoiman ulkopuolella olevat</v>
      </c>
      <c r="L2655" t="s">
        <v>1663</v>
      </c>
      <c r="M2655" t="str">
        <f t="shared" si="41"/>
        <v>57,22,-1</v>
      </c>
      <c r="O2655">
        <f>VLOOKUP(B2655,Taul1!A2:C834,3)</f>
        <v>0</v>
      </c>
      <c r="P2655" t="str">
        <f>VLOOKUP(B2655,Taul1!A2:C834,2)</f>
        <v>Liikunta ja ulkoilu investointimenot yhteensä</v>
      </c>
    </row>
    <row r="2656" spans="1:16" ht="18" x14ac:dyDescent="0.3">
      <c r="A2656" s="1" t="s">
        <v>115</v>
      </c>
      <c r="B2656" s="1" t="s">
        <v>285</v>
      </c>
      <c r="C2656" s="1">
        <v>-2.3E-2</v>
      </c>
      <c r="D2656" s="1">
        <v>0.68786301675267203</v>
      </c>
      <c r="E2656" s="1" t="s">
        <v>337</v>
      </c>
      <c r="F2656" s="3">
        <v>57</v>
      </c>
      <c r="G2656" s="3">
        <v>23</v>
      </c>
      <c r="H2656">
        <f>VLOOKUP(A2656,Taul1!A2:C834,3)</f>
        <v>1</v>
      </c>
      <c r="I2656" t="str">
        <f>VLOOKUP(A2656,Taul1!A2:C834,2)</f>
        <v>Muut työvoiman ulkopuolella olevat</v>
      </c>
      <c r="L2656" t="s">
        <v>1663</v>
      </c>
      <c r="M2656" t="str">
        <f t="shared" si="41"/>
        <v>57,23,-1</v>
      </c>
      <c r="O2656">
        <f>VLOOKUP(B2656,Taul1!A2:C834,3)</f>
        <v>0</v>
      </c>
      <c r="P2656" t="str">
        <f>VLOOKUP(B2656,Taul1!A2:C834,2)</f>
        <v>Nuorisotoiminta investointimenot yhteensä</v>
      </c>
    </row>
    <row r="2657" spans="1:16" ht="18" x14ac:dyDescent="0.3">
      <c r="A2657" s="1" t="s">
        <v>115</v>
      </c>
      <c r="B2657" s="1" t="s">
        <v>287</v>
      </c>
      <c r="C2657" s="1">
        <v>-4.0000000000000001E-3</v>
      </c>
      <c r="D2657" s="1">
        <v>0.94662192794454803</v>
      </c>
      <c r="E2657" s="1" t="s">
        <v>337</v>
      </c>
      <c r="F2657" s="3">
        <v>57</v>
      </c>
      <c r="G2657" s="3">
        <v>24</v>
      </c>
      <c r="H2657">
        <f>VLOOKUP(A2657,Taul1!A2:C834,3)</f>
        <v>1</v>
      </c>
      <c r="I2657" t="str">
        <f>VLOOKUP(A2657,Taul1!A2:C834,2)</f>
        <v>Muut työvoiman ulkopuolella olevat</v>
      </c>
      <c r="L2657" t="s">
        <v>1663</v>
      </c>
      <c r="M2657" t="str">
        <f t="shared" si="41"/>
        <v>57,24,-1</v>
      </c>
      <c r="O2657">
        <f>VLOOKUP(B2657,Taul1!A2:C834,3)</f>
        <v>0</v>
      </c>
      <c r="P2657" t="str">
        <f>VLOOKUP(B2657,Taul1!A2:C834,2)</f>
        <v>Museo- ja näyttelytoiminta investointimenot yhteensä</v>
      </c>
    </row>
    <row r="2658" spans="1:16" ht="18" x14ac:dyDescent="0.3">
      <c r="A2658" s="1" t="s">
        <v>115</v>
      </c>
      <c r="B2658" s="1" t="s">
        <v>289</v>
      </c>
      <c r="C2658" s="1">
        <v>-0.183</v>
      </c>
      <c r="D2658" s="1">
        <v>1.18818739080062E-3</v>
      </c>
      <c r="E2658" s="1" t="s">
        <v>337</v>
      </c>
      <c r="F2658" s="3">
        <v>57</v>
      </c>
      <c r="G2658" s="3">
        <v>25</v>
      </c>
      <c r="H2658">
        <f>VLOOKUP(A2658,Taul1!A2:C834,3)</f>
        <v>1</v>
      </c>
      <c r="I2658" t="str">
        <f>VLOOKUP(A2658,Taul1!A2:C834,2)</f>
        <v>Muut työvoiman ulkopuolella olevat</v>
      </c>
      <c r="L2658" t="s">
        <v>1663</v>
      </c>
      <c r="M2658" t="str">
        <f t="shared" si="41"/>
        <v>57,25,-2</v>
      </c>
      <c r="O2658">
        <f>VLOOKUP(B2658,Taul1!A2:C834,3)</f>
        <v>0</v>
      </c>
      <c r="P2658" t="str">
        <f>VLOOKUP(B2658,Taul1!A2:C834,2)</f>
        <v>Teatteri-, tanssi- ja sirkustoiminta investointimenot yhteensä</v>
      </c>
    </row>
    <row r="2659" spans="1:16" ht="18" x14ac:dyDescent="0.3">
      <c r="A2659" s="1" t="s">
        <v>115</v>
      </c>
      <c r="B2659" s="1" t="s">
        <v>291</v>
      </c>
      <c r="C2659" s="1">
        <v>-1.4E-2</v>
      </c>
      <c r="D2659" s="1">
        <v>0.81008787623307399</v>
      </c>
      <c r="E2659" s="1" t="s">
        <v>337</v>
      </c>
      <c r="F2659" s="3">
        <v>57</v>
      </c>
      <c r="G2659" s="3">
        <v>26</v>
      </c>
      <c r="H2659">
        <f>VLOOKUP(A2659,Taul1!A2:C834,3)</f>
        <v>1</v>
      </c>
      <c r="I2659" t="str">
        <f>VLOOKUP(A2659,Taul1!A2:C834,2)</f>
        <v>Muut työvoiman ulkopuolella olevat</v>
      </c>
      <c r="L2659" t="s">
        <v>1663</v>
      </c>
      <c r="M2659" t="str">
        <f t="shared" si="41"/>
        <v>57,26,-1</v>
      </c>
      <c r="O2659">
        <f>VLOOKUP(B2659,Taul1!A2:C834,3)</f>
        <v>0</v>
      </c>
      <c r="P2659" t="str">
        <f>VLOOKUP(B2659,Taul1!A2:C834,2)</f>
        <v>Musiikkitoiminta investointimenot yhteensä</v>
      </c>
    </row>
    <row r="2660" spans="1:16" ht="18" x14ac:dyDescent="0.3">
      <c r="A2660" s="1" t="s">
        <v>115</v>
      </c>
      <c r="B2660" s="1" t="s">
        <v>293</v>
      </c>
      <c r="C2660" s="1">
        <v>-0.184</v>
      </c>
      <c r="D2660" s="1">
        <v>1.14673617423044E-3</v>
      </c>
      <c r="E2660" s="1" t="s">
        <v>337</v>
      </c>
      <c r="F2660" s="3">
        <v>57</v>
      </c>
      <c r="G2660" s="3">
        <v>27</v>
      </c>
      <c r="H2660">
        <f>VLOOKUP(A2660,Taul1!A2:C834,3)</f>
        <v>1</v>
      </c>
      <c r="I2660" t="str">
        <f>VLOOKUP(A2660,Taul1!A2:C834,2)</f>
        <v>Muut työvoiman ulkopuolella olevat</v>
      </c>
      <c r="L2660" t="s">
        <v>1663</v>
      </c>
      <c r="M2660" t="str">
        <f t="shared" si="41"/>
        <v>57,27,-2</v>
      </c>
      <c r="O2660">
        <f>VLOOKUP(B2660,Taul1!A2:C834,3)</f>
        <v>0</v>
      </c>
      <c r="P2660" t="str">
        <f>VLOOKUP(B2660,Taul1!A2:C834,2)</f>
        <v>Muu kulttuuritoiminta investointimenot yhteensä</v>
      </c>
    </row>
    <row r="2661" spans="1:16" ht="18" x14ac:dyDescent="0.3">
      <c r="A2661" s="1" t="s">
        <v>115</v>
      </c>
      <c r="B2661" s="1" t="s">
        <v>295</v>
      </c>
      <c r="C2661" s="1">
        <v>0.05</v>
      </c>
      <c r="D2661" s="1">
        <v>0.37555408969808401</v>
      </c>
      <c r="E2661" s="1" t="s">
        <v>337</v>
      </c>
      <c r="F2661" s="3">
        <v>57</v>
      </c>
      <c r="G2661" s="3">
        <v>28</v>
      </c>
      <c r="H2661">
        <f>VLOOKUP(A2661,Taul1!A2:C834,3)</f>
        <v>1</v>
      </c>
      <c r="I2661" t="str">
        <f>VLOOKUP(A2661,Taul1!A2:C834,2)</f>
        <v>Muut työvoiman ulkopuolella olevat</v>
      </c>
      <c r="L2661" t="s">
        <v>1663</v>
      </c>
      <c r="M2661" t="str">
        <f t="shared" si="41"/>
        <v>57,28,0</v>
      </c>
      <c r="O2661">
        <f>VLOOKUP(B2661,Taul1!A2:C834,3)</f>
        <v>0</v>
      </c>
      <c r="P2661" t="str">
        <f>VLOOKUP(B2661,Taul1!A2:C834,2)</f>
        <v>Opetus- ja kulttuuritoiminta yhteensä investointimenot yhteensä</v>
      </c>
    </row>
    <row r="2662" spans="1:16" ht="18" x14ac:dyDescent="0.3">
      <c r="A2662" s="1" t="s">
        <v>115</v>
      </c>
      <c r="B2662" s="1" t="s">
        <v>297</v>
      </c>
      <c r="C2662" s="1">
        <v>-0.105</v>
      </c>
      <c r="D2662" s="1">
        <v>6.3739818566246706E-2</v>
      </c>
      <c r="E2662" s="1" t="s">
        <v>337</v>
      </c>
      <c r="F2662" s="3">
        <v>57</v>
      </c>
      <c r="G2662" s="3">
        <v>29</v>
      </c>
      <c r="H2662">
        <f>VLOOKUP(A2662,Taul1!A2:C834,3)</f>
        <v>1</v>
      </c>
      <c r="I2662" t="str">
        <f>VLOOKUP(A2662,Taul1!A2:C834,2)</f>
        <v>Muut työvoiman ulkopuolella olevat</v>
      </c>
      <c r="L2662" t="s">
        <v>1663</v>
      </c>
      <c r="M2662" t="str">
        <f t="shared" si="41"/>
        <v>57,29,-2</v>
      </c>
      <c r="O2662">
        <f>VLOOKUP(B2662,Taul1!A2:C834,3)</f>
        <v>0</v>
      </c>
      <c r="P2662" t="str">
        <f>VLOOKUP(B2662,Taul1!A2:C834,2)</f>
        <v>Yhdyskuntasuunnittelu investointimenot yhteensä</v>
      </c>
    </row>
    <row r="2663" spans="1:16" ht="18" x14ac:dyDescent="0.3">
      <c r="A2663" s="1" t="s">
        <v>115</v>
      </c>
      <c r="B2663" s="1" t="s">
        <v>299</v>
      </c>
      <c r="C2663" s="1">
        <v>-2.3E-2</v>
      </c>
      <c r="D2663" s="1">
        <v>0.68861227261484603</v>
      </c>
      <c r="E2663" s="1" t="s">
        <v>337</v>
      </c>
      <c r="F2663" s="3">
        <v>57</v>
      </c>
      <c r="G2663" s="3">
        <v>30</v>
      </c>
      <c r="H2663">
        <f>VLOOKUP(A2663,Taul1!A2:C834,3)</f>
        <v>1</v>
      </c>
      <c r="I2663" t="str">
        <f>VLOOKUP(A2663,Taul1!A2:C834,2)</f>
        <v>Muut työvoiman ulkopuolella olevat</v>
      </c>
      <c r="L2663" t="s">
        <v>1663</v>
      </c>
      <c r="M2663" t="str">
        <f t="shared" si="41"/>
        <v>57,30,-1</v>
      </c>
      <c r="O2663">
        <f>VLOOKUP(B2663,Taul1!A2:C834,3)</f>
        <v>0</v>
      </c>
      <c r="P2663" t="str">
        <f>VLOOKUP(B2663,Taul1!A2:C834,2)</f>
        <v>Rakennusvalvonta investointimenot yhteensä</v>
      </c>
    </row>
    <row r="2664" spans="1:16" ht="18" x14ac:dyDescent="0.3">
      <c r="A2664" s="1" t="s">
        <v>115</v>
      </c>
      <c r="B2664" s="1" t="s">
        <v>301</v>
      </c>
      <c r="C2664" s="1">
        <v>-0.154</v>
      </c>
      <c r="D2664" s="1">
        <v>6.7242385907363396E-3</v>
      </c>
      <c r="E2664" s="1" t="s">
        <v>337</v>
      </c>
      <c r="F2664" s="3">
        <v>57</v>
      </c>
      <c r="G2664" s="3">
        <v>31</v>
      </c>
      <c r="H2664">
        <f>VLOOKUP(A2664,Taul1!A2:C834,3)</f>
        <v>1</v>
      </c>
      <c r="I2664" t="str">
        <f>VLOOKUP(A2664,Taul1!A2:C834,2)</f>
        <v>Muut työvoiman ulkopuolella olevat</v>
      </c>
      <c r="L2664" t="s">
        <v>1663</v>
      </c>
      <c r="M2664" t="str">
        <f t="shared" si="41"/>
        <v>57,31,-2</v>
      </c>
      <c r="O2664">
        <f>VLOOKUP(B2664,Taul1!A2:C834,3)</f>
        <v>0</v>
      </c>
      <c r="P2664" t="str">
        <f>VLOOKUP(B2664,Taul1!A2:C834,2)</f>
        <v>Ympäristön huolto investointimenot yhteensä</v>
      </c>
    </row>
    <row r="2665" spans="1:16" ht="18" x14ac:dyDescent="0.3">
      <c r="A2665" s="1" t="s">
        <v>115</v>
      </c>
      <c r="B2665" s="1" t="s">
        <v>303</v>
      </c>
      <c r="C2665" s="1">
        <v>3.4000000000000002E-2</v>
      </c>
      <c r="D2665" s="1">
        <v>0.54594955300724701</v>
      </c>
      <c r="E2665" s="1" t="s">
        <v>337</v>
      </c>
      <c r="F2665" s="3">
        <v>57</v>
      </c>
      <c r="G2665" s="3">
        <v>32</v>
      </c>
      <c r="H2665">
        <f>VLOOKUP(A2665,Taul1!A2:C834,3)</f>
        <v>1</v>
      </c>
      <c r="I2665" t="str">
        <f>VLOOKUP(A2665,Taul1!A2:C834,2)</f>
        <v>Muut työvoiman ulkopuolella olevat</v>
      </c>
      <c r="L2665" t="s">
        <v>1663</v>
      </c>
      <c r="M2665" t="str">
        <f t="shared" si="41"/>
        <v>57,32,0</v>
      </c>
      <c r="O2665">
        <f>VLOOKUP(B2665,Taul1!A2:C834,3)</f>
        <v>0</v>
      </c>
      <c r="P2665" t="str">
        <f>VLOOKUP(B2665,Taul1!A2:C834,2)</f>
        <v>Liikenneväylät investointimenot yhteensä</v>
      </c>
    </row>
    <row r="2666" spans="1:16" ht="18" x14ac:dyDescent="0.3">
      <c r="A2666" s="1" t="s">
        <v>115</v>
      </c>
      <c r="B2666" s="1" t="s">
        <v>305</v>
      </c>
      <c r="C2666" s="1">
        <v>6.7000000000000004E-2</v>
      </c>
      <c r="D2666" s="1">
        <v>0.23959613779971201</v>
      </c>
      <c r="E2666" s="1" t="s">
        <v>337</v>
      </c>
      <c r="F2666" s="3">
        <v>57</v>
      </c>
      <c r="G2666" s="3">
        <v>33</v>
      </c>
      <c r="H2666">
        <f>VLOOKUP(A2666,Taul1!A2:C834,3)</f>
        <v>1</v>
      </c>
      <c r="I2666" t="str">
        <f>VLOOKUP(A2666,Taul1!A2:C834,2)</f>
        <v>Muut työvoiman ulkopuolella olevat</v>
      </c>
      <c r="L2666" t="s">
        <v>1663</v>
      </c>
      <c r="M2666" t="str">
        <f t="shared" si="41"/>
        <v>57,33,0</v>
      </c>
      <c r="O2666">
        <f>VLOOKUP(B2666,Taul1!A2:C834,3)</f>
        <v>0</v>
      </c>
      <c r="P2666" t="str">
        <f>VLOOKUP(B2666,Taul1!A2:C834,2)</f>
        <v>Puistot ja yleiset alueet investointimenot yhteensä</v>
      </c>
    </row>
    <row r="2667" spans="1:16" ht="18" x14ac:dyDescent="0.3">
      <c r="A2667" s="1" t="s">
        <v>115</v>
      </c>
      <c r="B2667" s="1" t="s">
        <v>307</v>
      </c>
      <c r="C2667" s="1">
        <v>-5.2999999999999999E-2</v>
      </c>
      <c r="D2667" s="1">
        <v>0.35131540394314398</v>
      </c>
      <c r="E2667" s="1" t="s">
        <v>337</v>
      </c>
      <c r="F2667" s="3">
        <v>57</v>
      </c>
      <c r="G2667" s="3">
        <v>34</v>
      </c>
      <c r="H2667">
        <f>VLOOKUP(A2667,Taul1!A2:C834,3)</f>
        <v>1</v>
      </c>
      <c r="I2667" t="str">
        <f>VLOOKUP(A2667,Taul1!A2:C834,2)</f>
        <v>Muut työvoiman ulkopuolella olevat</v>
      </c>
      <c r="L2667" t="s">
        <v>1663</v>
      </c>
      <c r="M2667" t="str">
        <f t="shared" si="41"/>
        <v>57,34,-1</v>
      </c>
      <c r="O2667">
        <f>VLOOKUP(B2667,Taul1!A2:C834,3)</f>
        <v>0</v>
      </c>
      <c r="P2667" t="str">
        <f>VLOOKUP(B2667,Taul1!A2:C834,2)</f>
        <v>Palo- ja pelastustoiminta investointimenot yhteensä</v>
      </c>
    </row>
    <row r="2668" spans="1:16" ht="18" x14ac:dyDescent="0.3">
      <c r="A2668" s="1" t="s">
        <v>115</v>
      </c>
      <c r="B2668" s="1" t="s">
        <v>309</v>
      </c>
      <c r="C2668" s="1">
        <v>-6.0000000000000001E-3</v>
      </c>
      <c r="D2668" s="1">
        <v>0.91812458622233095</v>
      </c>
      <c r="E2668" s="1" t="s">
        <v>337</v>
      </c>
      <c r="F2668" s="3">
        <v>57</v>
      </c>
      <c r="G2668" s="3">
        <v>35</v>
      </c>
      <c r="H2668">
        <f>VLOOKUP(A2668,Taul1!A2:C834,3)</f>
        <v>1</v>
      </c>
      <c r="I2668" t="str">
        <f>VLOOKUP(A2668,Taul1!A2:C834,2)</f>
        <v>Muut työvoiman ulkopuolella olevat</v>
      </c>
      <c r="L2668" t="s">
        <v>1663</v>
      </c>
      <c r="M2668" t="str">
        <f t="shared" si="41"/>
        <v>57,35,-1</v>
      </c>
      <c r="O2668">
        <f>VLOOKUP(B2668,Taul1!A2:C834,3)</f>
        <v>0</v>
      </c>
      <c r="P2668" t="str">
        <f>VLOOKUP(B2668,Taul1!A2:C834,2)</f>
        <v>Lomituspalvelut investointimenot yhteensä</v>
      </c>
    </row>
    <row r="2669" spans="1:16" ht="18" x14ac:dyDescent="0.3">
      <c r="A2669" s="1" t="s">
        <v>115</v>
      </c>
      <c r="B2669" s="1" t="s">
        <v>311</v>
      </c>
      <c r="C2669" s="1">
        <v>8.9999999999999993E-3</v>
      </c>
      <c r="D2669" s="1">
        <v>0.88051641173183404</v>
      </c>
      <c r="E2669" s="1" t="s">
        <v>337</v>
      </c>
      <c r="F2669" s="3">
        <v>57</v>
      </c>
      <c r="G2669" s="3">
        <v>36</v>
      </c>
      <c r="H2669">
        <f>VLOOKUP(A2669,Taul1!A2:C834,3)</f>
        <v>1</v>
      </c>
      <c r="I2669" t="str">
        <f>VLOOKUP(A2669,Taul1!A2:C834,2)</f>
        <v>Muut työvoiman ulkopuolella olevat</v>
      </c>
      <c r="L2669" t="s">
        <v>1663</v>
      </c>
      <c r="M2669" t="str">
        <f t="shared" si="41"/>
        <v>57,36,0</v>
      </c>
      <c r="O2669">
        <f>VLOOKUP(B2669,Taul1!A2:C834,3)</f>
        <v>0</v>
      </c>
      <c r="P2669" t="str">
        <f>VLOOKUP(B2669,Taul1!A2:C834,2)</f>
        <v>Tila- ja vuokrauspalvelut investointimenot yhteensä</v>
      </c>
    </row>
    <row r="2670" spans="1:16" ht="18" x14ac:dyDescent="0.3">
      <c r="A2670" s="1" t="s">
        <v>115</v>
      </c>
      <c r="B2670" s="1" t="s">
        <v>313</v>
      </c>
      <c r="C2670" s="1">
        <v>5.5E-2</v>
      </c>
      <c r="D2670" s="1">
        <v>0.33316585276743599</v>
      </c>
      <c r="E2670" s="1" t="s">
        <v>337</v>
      </c>
      <c r="F2670" s="3">
        <v>57</v>
      </c>
      <c r="G2670" s="3">
        <v>37</v>
      </c>
      <c r="H2670">
        <f>VLOOKUP(A2670,Taul1!A2:C834,3)</f>
        <v>1</v>
      </c>
      <c r="I2670" t="str">
        <f>VLOOKUP(A2670,Taul1!A2:C834,2)</f>
        <v>Muut työvoiman ulkopuolella olevat</v>
      </c>
      <c r="L2670" t="s">
        <v>1663</v>
      </c>
      <c r="M2670" t="str">
        <f t="shared" si="41"/>
        <v>57,37,0</v>
      </c>
      <c r="O2670">
        <f>VLOOKUP(B2670,Taul1!A2:C834,3)</f>
        <v>0</v>
      </c>
      <c r="P2670" t="str">
        <f>VLOOKUP(B2670,Taul1!A2:C834,2)</f>
        <v>Tukipalvelut investointimenot yhteensä</v>
      </c>
    </row>
    <row r="2671" spans="1:16" ht="18" x14ac:dyDescent="0.3">
      <c r="A2671" s="1" t="s">
        <v>115</v>
      </c>
      <c r="B2671" s="1" t="s">
        <v>315</v>
      </c>
      <c r="C2671" s="1">
        <v>-4.2000000000000003E-2</v>
      </c>
      <c r="D2671" s="1">
        <v>0.463283177141042</v>
      </c>
      <c r="E2671" s="1" t="s">
        <v>337</v>
      </c>
      <c r="F2671" s="3">
        <v>57</v>
      </c>
      <c r="G2671" s="3">
        <v>38</v>
      </c>
      <c r="H2671">
        <f>VLOOKUP(A2671,Taul1!A2:C834,3)</f>
        <v>1</v>
      </c>
      <c r="I2671" t="str">
        <f>VLOOKUP(A2671,Taul1!A2:C834,2)</f>
        <v>Muut työvoiman ulkopuolella olevat</v>
      </c>
      <c r="L2671" t="s">
        <v>1663</v>
      </c>
      <c r="M2671" t="str">
        <f t="shared" si="41"/>
        <v>57,38,-1</v>
      </c>
      <c r="O2671">
        <f>VLOOKUP(B2671,Taul1!A2:C834,3)</f>
        <v>0</v>
      </c>
      <c r="P2671" t="str">
        <f>VLOOKUP(B2671,Taul1!A2:C834,2)</f>
        <v>Elinkeinoelämän edistäminen investointimenot yhteensä</v>
      </c>
    </row>
    <row r="2672" spans="1:16" ht="18" x14ac:dyDescent="0.3">
      <c r="A2672" s="1" t="s">
        <v>115</v>
      </c>
      <c r="B2672" s="1" t="s">
        <v>317</v>
      </c>
      <c r="C2672" s="1">
        <v>-7.0000000000000001E-3</v>
      </c>
      <c r="D2672" s="1">
        <v>0.90248580237419995</v>
      </c>
      <c r="E2672" s="1" t="s">
        <v>337</v>
      </c>
      <c r="F2672" s="3">
        <v>57</v>
      </c>
      <c r="G2672" s="3">
        <v>39</v>
      </c>
      <c r="H2672">
        <f>VLOOKUP(A2672,Taul1!A2:C834,3)</f>
        <v>1</v>
      </c>
      <c r="I2672" t="str">
        <f>VLOOKUP(A2672,Taul1!A2:C834,2)</f>
        <v>Muut työvoiman ulkopuolella olevat</v>
      </c>
      <c r="L2672" t="s">
        <v>1663</v>
      </c>
      <c r="M2672" t="str">
        <f t="shared" si="41"/>
        <v>57,39,-1</v>
      </c>
      <c r="O2672">
        <f>VLOOKUP(B2672,Taul1!A2:C834,3)</f>
        <v>0</v>
      </c>
      <c r="P2672" t="str">
        <f>VLOOKUP(B2672,Taul1!A2:C834,2)</f>
        <v>Vesihuolto investointimenot yhteensä</v>
      </c>
    </row>
    <row r="2673" spans="1:16" ht="18" x14ac:dyDescent="0.3">
      <c r="A2673" s="1" t="s">
        <v>115</v>
      </c>
      <c r="B2673" s="1" t="s">
        <v>319</v>
      </c>
      <c r="C2673" s="1">
        <v>2.1000000000000001E-2</v>
      </c>
      <c r="D2673" s="1">
        <v>0.70620403148984201</v>
      </c>
      <c r="E2673" s="1" t="s">
        <v>337</v>
      </c>
      <c r="F2673" s="3">
        <v>57</v>
      </c>
      <c r="G2673" s="3">
        <v>40</v>
      </c>
      <c r="H2673">
        <f>VLOOKUP(A2673,Taul1!A2:C834,3)</f>
        <v>1</v>
      </c>
      <c r="I2673" t="str">
        <f>VLOOKUP(A2673,Taul1!A2:C834,2)</f>
        <v>Muut työvoiman ulkopuolella olevat</v>
      </c>
      <c r="L2673" t="s">
        <v>1663</v>
      </c>
      <c r="M2673" t="str">
        <f t="shared" si="41"/>
        <v>57,40,0</v>
      </c>
      <c r="O2673">
        <f>VLOOKUP(B2673,Taul1!A2:C834,3)</f>
        <v>0</v>
      </c>
      <c r="P2673" t="str">
        <f>VLOOKUP(B2673,Taul1!A2:C834,2)</f>
        <v>Energiahuolto investointimenot yhteensä</v>
      </c>
    </row>
    <row r="2674" spans="1:16" ht="18" x14ac:dyDescent="0.3">
      <c r="A2674" s="1" t="s">
        <v>115</v>
      </c>
      <c r="B2674" s="1" t="s">
        <v>321</v>
      </c>
      <c r="C2674" s="1">
        <v>-0.105</v>
      </c>
      <c r="D2674" s="1">
        <v>6.4612210195012898E-2</v>
      </c>
      <c r="E2674" s="1" t="s">
        <v>337</v>
      </c>
      <c r="F2674" s="3">
        <v>57</v>
      </c>
      <c r="G2674" s="3">
        <v>41</v>
      </c>
      <c r="H2674">
        <f>VLOOKUP(A2674,Taul1!A2:C834,3)</f>
        <v>1</v>
      </c>
      <c r="I2674" t="str">
        <f>VLOOKUP(A2674,Taul1!A2:C834,2)</f>
        <v>Muut työvoiman ulkopuolella olevat</v>
      </c>
      <c r="L2674" t="s">
        <v>1663</v>
      </c>
      <c r="M2674" t="str">
        <f t="shared" si="41"/>
        <v>57,41,-2</v>
      </c>
      <c r="O2674">
        <f>VLOOKUP(B2674,Taul1!A2:C834,3)</f>
        <v>0</v>
      </c>
      <c r="P2674" t="str">
        <f>VLOOKUP(B2674,Taul1!A2:C834,2)</f>
        <v>Jätehuolto investointimenot yhteensä</v>
      </c>
    </row>
    <row r="2675" spans="1:16" ht="18" x14ac:dyDescent="0.3">
      <c r="A2675" s="1" t="s">
        <v>115</v>
      </c>
      <c r="B2675" s="1" t="s">
        <v>323</v>
      </c>
      <c r="C2675" s="1">
        <v>-0.11600000000000001</v>
      </c>
      <c r="D2675" s="1">
        <v>4.0930513210419003E-2</v>
      </c>
      <c r="E2675" s="1" t="s">
        <v>337</v>
      </c>
      <c r="F2675" s="3">
        <v>57</v>
      </c>
      <c r="G2675" s="3">
        <v>42</v>
      </c>
      <c r="H2675">
        <f>VLOOKUP(A2675,Taul1!A2:C834,3)</f>
        <v>1</v>
      </c>
      <c r="I2675" t="str">
        <f>VLOOKUP(A2675,Taul1!A2:C834,2)</f>
        <v>Muut työvoiman ulkopuolella olevat</v>
      </c>
      <c r="L2675" t="s">
        <v>1663</v>
      </c>
      <c r="M2675" t="str">
        <f t="shared" si="41"/>
        <v>57,42,-2</v>
      </c>
      <c r="O2675">
        <f>VLOOKUP(B2675,Taul1!A2:C834,3)</f>
        <v>0</v>
      </c>
      <c r="P2675" t="str">
        <f>VLOOKUP(B2675,Taul1!A2:C834,2)</f>
        <v>Joukkoliikenne investointimenot yhteensä</v>
      </c>
    </row>
    <row r="2676" spans="1:16" ht="18" x14ac:dyDescent="0.3">
      <c r="A2676" s="1" t="s">
        <v>115</v>
      </c>
      <c r="B2676" s="1" t="s">
        <v>325</v>
      </c>
      <c r="C2676" s="1">
        <v>-4.8000000000000001E-2</v>
      </c>
      <c r="D2676" s="1">
        <v>0.400052870449983</v>
      </c>
      <c r="E2676" s="1" t="s">
        <v>337</v>
      </c>
      <c r="F2676" s="3">
        <v>57</v>
      </c>
      <c r="G2676" s="3">
        <v>43</v>
      </c>
      <c r="H2676">
        <f>VLOOKUP(A2676,Taul1!A2:C834,3)</f>
        <v>1</v>
      </c>
      <c r="I2676" t="str">
        <f>VLOOKUP(A2676,Taul1!A2:C834,2)</f>
        <v>Muut työvoiman ulkopuolella olevat</v>
      </c>
      <c r="L2676" t="s">
        <v>1663</v>
      </c>
      <c r="M2676" t="str">
        <f t="shared" si="41"/>
        <v>57,43,-1</v>
      </c>
      <c r="O2676">
        <f>VLOOKUP(B2676,Taul1!A2:C834,3)</f>
        <v>0</v>
      </c>
      <c r="P2676" t="str">
        <f>VLOOKUP(B2676,Taul1!A2:C834,2)</f>
        <v>Satamatoiminta investointimenot yhteensä</v>
      </c>
    </row>
    <row r="2677" spans="1:16" ht="18" x14ac:dyDescent="0.3">
      <c r="A2677" s="1" t="s">
        <v>115</v>
      </c>
      <c r="B2677" s="1" t="s">
        <v>327</v>
      </c>
      <c r="C2677" s="1">
        <v>3.5999999999999997E-2</v>
      </c>
      <c r="D2677" s="1">
        <v>0.53106131266961898</v>
      </c>
      <c r="E2677" s="1" t="s">
        <v>337</v>
      </c>
      <c r="F2677" s="3">
        <v>57</v>
      </c>
      <c r="G2677" s="3">
        <v>44</v>
      </c>
      <c r="H2677">
        <f>VLOOKUP(A2677,Taul1!A2:C834,3)</f>
        <v>1</v>
      </c>
      <c r="I2677" t="str">
        <f>VLOOKUP(A2677,Taul1!A2:C834,2)</f>
        <v>Muut työvoiman ulkopuolella olevat</v>
      </c>
      <c r="L2677" t="s">
        <v>1663</v>
      </c>
      <c r="M2677" t="str">
        <f t="shared" si="41"/>
        <v>57,44,0</v>
      </c>
      <c r="O2677">
        <f>VLOOKUP(B2677,Taul1!A2:C834,3)</f>
        <v>0</v>
      </c>
      <c r="P2677" t="str">
        <f>VLOOKUP(B2677,Taul1!A2:C834,2)</f>
        <v>Maa- ja metsätilat investointimenot yhteensä</v>
      </c>
    </row>
    <row r="2678" spans="1:16" ht="18" x14ac:dyDescent="0.3">
      <c r="A2678" s="1" t="s">
        <v>115</v>
      </c>
      <c r="B2678" s="1" t="s">
        <v>329</v>
      </c>
      <c r="C2678" s="1">
        <v>-5.0999999999999997E-2</v>
      </c>
      <c r="D2678" s="1">
        <v>0.36725488926050498</v>
      </c>
      <c r="E2678" s="1" t="s">
        <v>337</v>
      </c>
      <c r="F2678" s="3">
        <v>57</v>
      </c>
      <c r="G2678" s="3">
        <v>45</v>
      </c>
      <c r="H2678">
        <f>VLOOKUP(A2678,Taul1!A2:C834,3)</f>
        <v>1</v>
      </c>
      <c r="I2678" t="str">
        <f>VLOOKUP(A2678,Taul1!A2:C834,2)</f>
        <v>Muut työvoiman ulkopuolella olevat</v>
      </c>
      <c r="L2678" t="s">
        <v>1663</v>
      </c>
      <c r="M2678" t="str">
        <f t="shared" si="41"/>
        <v>57,45,-1</v>
      </c>
      <c r="O2678">
        <f>VLOOKUP(B2678,Taul1!A2:C834,3)</f>
        <v>0</v>
      </c>
      <c r="P2678" t="str">
        <f>VLOOKUP(B2678,Taul1!A2:C834,2)</f>
        <v>Muu toiminta investointimenot yhteensä</v>
      </c>
    </row>
    <row r="2679" spans="1:16" ht="18" x14ac:dyDescent="0.3">
      <c r="A2679" s="1" t="s">
        <v>115</v>
      </c>
      <c r="B2679" s="1" t="s">
        <v>331</v>
      </c>
      <c r="C2679" s="1">
        <v>0.10100000000000001</v>
      </c>
      <c r="D2679" s="1">
        <v>7.5338831716260601E-2</v>
      </c>
      <c r="E2679" s="1" t="s">
        <v>337</v>
      </c>
      <c r="F2679" s="3">
        <v>57</v>
      </c>
      <c r="G2679" s="3">
        <v>46</v>
      </c>
      <c r="H2679">
        <f>VLOOKUP(A2679,Taul1!A2:C834,3)</f>
        <v>1</v>
      </c>
      <c r="I2679" t="str">
        <f>VLOOKUP(A2679,Taul1!A2:C834,2)</f>
        <v>Muut työvoiman ulkopuolella olevat</v>
      </c>
      <c r="L2679" t="s">
        <v>1663</v>
      </c>
      <c r="M2679" t="str">
        <f t="shared" si="41"/>
        <v>57,46,1</v>
      </c>
      <c r="O2679">
        <f>VLOOKUP(B2679,Taul1!A2:C834,3)</f>
        <v>0</v>
      </c>
      <c r="P2679" t="str">
        <f>VLOOKUP(B2679,Taul1!A2:C834,2)</f>
        <v>Investoinnit yhteensä  investointimenot yhteensä</v>
      </c>
    </row>
    <row r="2680" spans="1:16" ht="18" x14ac:dyDescent="0.3">
      <c r="A2680" s="1" t="s">
        <v>115</v>
      </c>
      <c r="B2680" s="1" t="s">
        <v>117</v>
      </c>
      <c r="C2680" s="1">
        <v>0.159</v>
      </c>
      <c r="D2680" s="1">
        <v>4.9173815579503996E-3</v>
      </c>
      <c r="E2680" s="1" t="s">
        <v>337</v>
      </c>
      <c r="F2680" s="3">
        <v>57</v>
      </c>
      <c r="G2680" s="3">
        <v>47</v>
      </c>
      <c r="H2680">
        <f>VLOOKUP(A2680,Taul1!A2:C834,3)</f>
        <v>1</v>
      </c>
      <c r="I2680" t="str">
        <f>VLOOKUP(A2680,Taul1!A2:C834,2)</f>
        <v>Muut työvoiman ulkopuolella olevat</v>
      </c>
      <c r="L2680" t="s">
        <v>1663</v>
      </c>
      <c r="M2680" t="str">
        <f t="shared" si="41"/>
        <v>57,47,1</v>
      </c>
      <c r="O2680">
        <f>VLOOKUP(B2680,Taul1!A2:C834,3)</f>
        <v>0</v>
      </c>
      <c r="P2680" t="str">
        <f>VLOOKUP(B2680,Taul1!A2:C834,2)</f>
        <v>Taloudellinen huoltosuhde</v>
      </c>
    </row>
    <row r="2681" spans="1:16" ht="18" x14ac:dyDescent="0.3">
      <c r="A2681" s="1" t="s">
        <v>119</v>
      </c>
      <c r="B2681" s="1" t="s">
        <v>241</v>
      </c>
      <c r="C2681" s="1">
        <v>-4.1000000000000002E-2</v>
      </c>
      <c r="D2681" s="1">
        <v>0.46863865710861902</v>
      </c>
      <c r="E2681" s="1" t="s">
        <v>337</v>
      </c>
      <c r="F2681" s="3">
        <v>58</v>
      </c>
      <c r="G2681" s="3">
        <v>1</v>
      </c>
      <c r="H2681">
        <f>VLOOKUP(A2681,Taul1!A2:C834,3)</f>
        <v>1</v>
      </c>
      <c r="I2681" t="str">
        <f>VLOOKUP(A2681,Taul1!A2:C834,2)</f>
        <v>Työlliset, 18-24-vuotiaat</v>
      </c>
      <c r="L2681" t="s">
        <v>1663</v>
      </c>
      <c r="M2681" t="str">
        <f t="shared" si="41"/>
        <v>58,1,-1</v>
      </c>
      <c r="O2681">
        <f>VLOOKUP(B2681,Taul1!A2:C834,3)</f>
        <v>0</v>
      </c>
      <c r="P2681" t="str">
        <f>VLOOKUP(B2681,Taul1!A2:C834,2)</f>
        <v>Yleishallinto investointimenot yhteensä</v>
      </c>
    </row>
    <row r="2682" spans="1:16" ht="18" x14ac:dyDescent="0.3">
      <c r="A2682" s="1" t="s">
        <v>119</v>
      </c>
      <c r="B2682" s="1" t="s">
        <v>243</v>
      </c>
      <c r="C2682" s="1">
        <v>-0.09</v>
      </c>
      <c r="D2682" s="1">
        <v>0.11496158869449701</v>
      </c>
      <c r="E2682" s="1" t="s">
        <v>337</v>
      </c>
      <c r="F2682" s="3">
        <v>58</v>
      </c>
      <c r="G2682" s="3">
        <v>2</v>
      </c>
      <c r="H2682">
        <f>VLOOKUP(A2682,Taul1!A2:C834,3)</f>
        <v>1</v>
      </c>
      <c r="I2682" t="str">
        <f>VLOOKUP(A2682,Taul1!A2:C834,2)</f>
        <v>Työlliset, 18-24-vuotiaat</v>
      </c>
      <c r="L2682" t="s">
        <v>1663</v>
      </c>
      <c r="M2682" t="str">
        <f t="shared" si="41"/>
        <v>58,2,-1</v>
      </c>
      <c r="O2682">
        <f>VLOOKUP(B2682,Taul1!A2:C834,3)</f>
        <v>0</v>
      </c>
      <c r="P2682" t="str">
        <f>VLOOKUP(B2682,Taul1!A2:C834,2)</f>
        <v>Lasten ja perheiden palvelut investointimenot yhteensä</v>
      </c>
    </row>
    <row r="2683" spans="1:16" ht="18" x14ac:dyDescent="0.3">
      <c r="A2683" s="1" t="s">
        <v>119</v>
      </c>
      <c r="B2683" s="1" t="s">
        <v>245</v>
      </c>
      <c r="C2683" s="1">
        <v>-0.11799999999999999</v>
      </c>
      <c r="D2683" s="1">
        <v>3.73502901471916E-2</v>
      </c>
      <c r="E2683" s="1" t="s">
        <v>337</v>
      </c>
      <c r="F2683" s="3">
        <v>58</v>
      </c>
      <c r="G2683" s="3">
        <v>3</v>
      </c>
      <c r="H2683">
        <f>VLOOKUP(A2683,Taul1!A2:C834,3)</f>
        <v>1</v>
      </c>
      <c r="I2683" t="str">
        <f>VLOOKUP(A2683,Taul1!A2:C834,2)</f>
        <v>Työlliset, 18-24-vuotiaat</v>
      </c>
      <c r="L2683" t="s">
        <v>1663</v>
      </c>
      <c r="M2683" t="str">
        <f t="shared" si="41"/>
        <v>58,3,-2</v>
      </c>
      <c r="O2683">
        <f>VLOOKUP(B2683,Taul1!A2:C834,3)</f>
        <v>0</v>
      </c>
      <c r="P2683" t="str">
        <f>VLOOKUP(B2683,Taul1!A2:C834,2)</f>
        <v>Ikääntyneiden palvelut investointimenot yhteensä</v>
      </c>
    </row>
    <row r="2684" spans="1:16" ht="18" x14ac:dyDescent="0.3">
      <c r="A2684" s="1" t="s">
        <v>119</v>
      </c>
      <c r="B2684" s="1" t="s">
        <v>247</v>
      </c>
      <c r="C2684" s="1">
        <v>-0.122</v>
      </c>
      <c r="D2684" s="1">
        <v>3.1705131796915399E-2</v>
      </c>
      <c r="E2684" s="1" t="s">
        <v>337</v>
      </c>
      <c r="F2684" s="3">
        <v>58</v>
      </c>
      <c r="G2684" s="3">
        <v>4</v>
      </c>
      <c r="H2684">
        <f>VLOOKUP(A2684,Taul1!A2:C834,3)</f>
        <v>1</v>
      </c>
      <c r="I2684" t="str">
        <f>VLOOKUP(A2684,Taul1!A2:C834,2)</f>
        <v>Työlliset, 18-24-vuotiaat</v>
      </c>
      <c r="L2684" t="s">
        <v>1663</v>
      </c>
      <c r="M2684" t="str">
        <f t="shared" si="41"/>
        <v>58,4,-2</v>
      </c>
      <c r="O2684">
        <f>VLOOKUP(B2684,Taul1!A2:C834,3)</f>
        <v>0</v>
      </c>
      <c r="P2684" t="str">
        <f>VLOOKUP(B2684,Taul1!A2:C834,2)</f>
        <v>Vammaisten palvelut investointimenot yhteensä</v>
      </c>
    </row>
    <row r="2685" spans="1:16" ht="18" x14ac:dyDescent="0.3">
      <c r="A2685" s="1" t="s">
        <v>119</v>
      </c>
      <c r="B2685" s="1" t="s">
        <v>249</v>
      </c>
      <c r="C2685" s="1">
        <v>-5.1999999999999998E-2</v>
      </c>
      <c r="D2685" s="1">
        <v>0.35806172755726501</v>
      </c>
      <c r="E2685" s="1" t="s">
        <v>337</v>
      </c>
      <c r="F2685" s="3">
        <v>58</v>
      </c>
      <c r="G2685" s="3">
        <v>5</v>
      </c>
      <c r="H2685">
        <f>VLOOKUP(A2685,Taul1!A2:C834,3)</f>
        <v>1</v>
      </c>
      <c r="I2685" t="str">
        <f>VLOOKUP(A2685,Taul1!A2:C834,2)</f>
        <v>Työlliset, 18-24-vuotiaat</v>
      </c>
      <c r="L2685" t="s">
        <v>1663</v>
      </c>
      <c r="M2685" t="str">
        <f t="shared" si="41"/>
        <v>58,5,-1</v>
      </c>
      <c r="O2685">
        <f>VLOOKUP(B2685,Taul1!A2:C834,3)</f>
        <v>0</v>
      </c>
      <c r="P2685" t="str">
        <f>VLOOKUP(B2685,Taul1!A2:C834,2)</f>
        <v>Kotihoito investointimenot yhteensä</v>
      </c>
    </row>
    <row r="2686" spans="1:16" ht="18" x14ac:dyDescent="0.3">
      <c r="A2686" s="1" t="s">
        <v>119</v>
      </c>
      <c r="B2686" s="1" t="s">
        <v>251</v>
      </c>
      <c r="C2686" s="1">
        <v>-3.1E-2</v>
      </c>
      <c r="D2686" s="1">
        <v>0.58953824811240996</v>
      </c>
      <c r="E2686" s="1" t="s">
        <v>337</v>
      </c>
      <c r="F2686" s="3">
        <v>58</v>
      </c>
      <c r="G2686" s="3">
        <v>6</v>
      </c>
      <c r="H2686">
        <f>VLOOKUP(A2686,Taul1!A2:C834,3)</f>
        <v>1</v>
      </c>
      <c r="I2686" t="str">
        <f>VLOOKUP(A2686,Taul1!A2:C834,2)</f>
        <v>Työlliset, 18-24-vuotiaat</v>
      </c>
      <c r="L2686" t="s">
        <v>1663</v>
      </c>
      <c r="M2686" t="str">
        <f t="shared" si="41"/>
        <v>58,6,-1</v>
      </c>
      <c r="O2686">
        <f>VLOOKUP(B2686,Taul1!A2:C834,3)</f>
        <v>0</v>
      </c>
      <c r="P2686" t="str">
        <f>VLOOKUP(B2686,Taul1!A2:C834,2)</f>
        <v>Työllistymistä tukevat palvelut investointimenot yhteensä</v>
      </c>
    </row>
    <row r="2687" spans="1:16" ht="18" x14ac:dyDescent="0.3">
      <c r="A2687" s="1" t="s">
        <v>119</v>
      </c>
      <c r="B2687" s="1" t="s">
        <v>253</v>
      </c>
      <c r="C2687" s="1">
        <v>-0.126</v>
      </c>
      <c r="D2687" s="1">
        <v>2.64002351476617E-2</v>
      </c>
      <c r="E2687" s="1" t="s">
        <v>337</v>
      </c>
      <c r="F2687" s="3">
        <v>58</v>
      </c>
      <c r="G2687" s="3">
        <v>7</v>
      </c>
      <c r="H2687">
        <f>VLOOKUP(A2687,Taul1!A2:C834,3)</f>
        <v>1</v>
      </c>
      <c r="I2687" t="str">
        <f>VLOOKUP(A2687,Taul1!A2:C834,2)</f>
        <v>Työlliset, 18-24-vuotiaat</v>
      </c>
      <c r="L2687" t="s">
        <v>1663</v>
      </c>
      <c r="M2687" t="str">
        <f t="shared" si="41"/>
        <v>58,7,-2</v>
      </c>
      <c r="O2687">
        <f>VLOOKUP(B2687,Taul1!A2:C834,3)</f>
        <v>0</v>
      </c>
      <c r="P2687" t="str">
        <f>VLOOKUP(B2687,Taul1!A2:C834,2)</f>
        <v>Päihdehuollon erityispalvelut investointimenot yhteensä</v>
      </c>
    </row>
    <row r="2688" spans="1:16" ht="18" x14ac:dyDescent="0.3">
      <c r="A2688" s="1" t="s">
        <v>119</v>
      </c>
      <c r="B2688" s="1" t="s">
        <v>255</v>
      </c>
      <c r="C2688" s="1">
        <v>-7.4999999999999997E-2</v>
      </c>
      <c r="D2688" s="1">
        <v>0.19006607343298901</v>
      </c>
      <c r="E2688" s="1" t="s">
        <v>337</v>
      </c>
      <c r="F2688" s="3">
        <v>58</v>
      </c>
      <c r="G2688" s="3">
        <v>8</v>
      </c>
      <c r="H2688">
        <f>VLOOKUP(A2688,Taul1!A2:C834,3)</f>
        <v>1</v>
      </c>
      <c r="I2688" t="str">
        <f>VLOOKUP(A2688,Taul1!A2:C834,2)</f>
        <v>Työlliset, 18-24-vuotiaat</v>
      </c>
      <c r="L2688" t="s">
        <v>1663</v>
      </c>
      <c r="M2688" t="str">
        <f t="shared" si="41"/>
        <v>58,8,-1</v>
      </c>
      <c r="O2688">
        <f>VLOOKUP(B2688,Taul1!A2:C834,3)</f>
        <v>0</v>
      </c>
      <c r="P2688" t="str">
        <f>VLOOKUP(B2688,Taul1!A2:C834,2)</f>
        <v>Perusterveydenhuolto investointimenot yhteensä</v>
      </c>
    </row>
    <row r="2689" spans="1:16" ht="18" x14ac:dyDescent="0.3">
      <c r="A2689" s="1" t="s">
        <v>119</v>
      </c>
      <c r="B2689" s="1" t="s">
        <v>257</v>
      </c>
      <c r="C2689" s="1">
        <v>4.0000000000000001E-3</v>
      </c>
      <c r="D2689" s="1">
        <v>0.94505031422987096</v>
      </c>
      <c r="E2689" s="1" t="s">
        <v>337</v>
      </c>
      <c r="F2689" s="3">
        <v>58</v>
      </c>
      <c r="G2689" s="3">
        <v>9</v>
      </c>
      <c r="H2689">
        <f>VLOOKUP(A2689,Taul1!A2:C834,3)</f>
        <v>1</v>
      </c>
      <c r="I2689" t="str">
        <f>VLOOKUP(A2689,Taul1!A2:C834,2)</f>
        <v>Työlliset, 18-24-vuotiaat</v>
      </c>
      <c r="L2689" t="s">
        <v>1663</v>
      </c>
      <c r="M2689" t="str">
        <f t="shared" si="41"/>
        <v>58,9,0</v>
      </c>
      <c r="O2689">
        <f>VLOOKUP(B2689,Taul1!A2:C834,3)</f>
        <v>0</v>
      </c>
      <c r="P2689" t="str">
        <f>VLOOKUP(B2689,Taul1!A2:C834,2)</f>
        <v>Erikoissairaanhoito investointimenot yhteensä</v>
      </c>
    </row>
    <row r="2690" spans="1:16" ht="18" x14ac:dyDescent="0.3">
      <c r="A2690" s="1" t="s">
        <v>119</v>
      </c>
      <c r="B2690" s="1" t="s">
        <v>259</v>
      </c>
      <c r="C2690" s="1">
        <v>-9.8000000000000004E-2</v>
      </c>
      <c r="D2690" s="1">
        <v>8.48313482778148E-2</v>
      </c>
      <c r="E2690" s="1" t="s">
        <v>337</v>
      </c>
      <c r="F2690" s="3">
        <v>58</v>
      </c>
      <c r="G2690" s="3">
        <v>10</v>
      </c>
      <c r="H2690">
        <f>VLOOKUP(A2690,Taul1!A2:C834,3)</f>
        <v>1</v>
      </c>
      <c r="I2690" t="str">
        <f>VLOOKUP(A2690,Taul1!A2:C834,2)</f>
        <v>Työlliset, 18-24-vuotiaat</v>
      </c>
      <c r="L2690" t="s">
        <v>1663</v>
      </c>
      <c r="M2690" t="str">
        <f t="shared" si="41"/>
        <v>58,10,-1</v>
      </c>
      <c r="O2690">
        <f>VLOOKUP(B2690,Taul1!A2:C834,3)</f>
        <v>0</v>
      </c>
      <c r="P2690" t="str">
        <f>VLOOKUP(B2690,Taul1!A2:C834,2)</f>
        <v>Ympäristöterveydenhuolto investointimenot yhteensä</v>
      </c>
    </row>
    <row r="2691" spans="1:16" ht="18" x14ac:dyDescent="0.3">
      <c r="A2691" s="1" t="s">
        <v>119</v>
      </c>
      <c r="B2691" s="1" t="s">
        <v>261</v>
      </c>
      <c r="C2691" s="1">
        <v>-0.106</v>
      </c>
      <c r="D2691" s="1">
        <v>6.3201021827828302E-2</v>
      </c>
      <c r="E2691" s="1" t="s">
        <v>337</v>
      </c>
      <c r="F2691" s="3">
        <v>58</v>
      </c>
      <c r="G2691" s="3">
        <v>11</v>
      </c>
      <c r="H2691">
        <f>VLOOKUP(A2691,Taul1!A2:C834,3)</f>
        <v>1</v>
      </c>
      <c r="I2691" t="str">
        <f>VLOOKUP(A2691,Taul1!A2:C834,2)</f>
        <v>Työlliset, 18-24-vuotiaat</v>
      </c>
      <c r="L2691" t="s">
        <v>1663</v>
      </c>
      <c r="M2691" t="str">
        <f t="shared" ref="M2691:M2754" si="42">F2691&amp;L2691&amp;G2691&amp;L2691&amp;INT(C2691*10)</f>
        <v>58,11,-2</v>
      </c>
      <c r="O2691">
        <f>VLOOKUP(B2691,Taul1!A2:C834,3)</f>
        <v>0</v>
      </c>
      <c r="P2691" t="str">
        <f>VLOOKUP(B2691,Taul1!A2:C834,2)</f>
        <v>Muu sosiaali- ja terveystoiminta investointimenot yhteensä</v>
      </c>
    </row>
    <row r="2692" spans="1:16" ht="18" x14ac:dyDescent="0.3">
      <c r="A2692" s="1" t="s">
        <v>119</v>
      </c>
      <c r="B2692" s="1" t="s">
        <v>263</v>
      </c>
      <c r="C2692" s="1">
        <v>-1.4E-2</v>
      </c>
      <c r="D2692" s="1">
        <v>0.80617480397732799</v>
      </c>
      <c r="E2692" s="1" t="s">
        <v>337</v>
      </c>
      <c r="F2692" s="3">
        <v>58</v>
      </c>
      <c r="G2692" s="3">
        <v>12</v>
      </c>
      <c r="H2692">
        <f>VLOOKUP(A2692,Taul1!A2:C834,3)</f>
        <v>1</v>
      </c>
      <c r="I2692" t="str">
        <f>VLOOKUP(A2692,Taul1!A2:C834,2)</f>
        <v>Työlliset, 18-24-vuotiaat</v>
      </c>
      <c r="L2692" t="s">
        <v>1663</v>
      </c>
      <c r="M2692" t="str">
        <f t="shared" si="42"/>
        <v>58,12,-1</v>
      </c>
      <c r="O2692">
        <f>VLOOKUP(B2692,Taul1!A2:C834,3)</f>
        <v>0</v>
      </c>
      <c r="P2692" t="str">
        <f>VLOOKUP(B2692,Taul1!A2:C834,2)</f>
        <v>Sosiaali- ja terveystoiminta yhteensä investointimenot yhteensä</v>
      </c>
    </row>
    <row r="2693" spans="1:16" ht="18" x14ac:dyDescent="0.3">
      <c r="A2693" s="1" t="s">
        <v>119</v>
      </c>
      <c r="B2693" s="1" t="s">
        <v>265</v>
      </c>
      <c r="C2693" s="1">
        <v>9.6000000000000002E-2</v>
      </c>
      <c r="D2693" s="1">
        <v>9.0018350448160797E-2</v>
      </c>
      <c r="E2693" s="1" t="s">
        <v>337</v>
      </c>
      <c r="F2693" s="3">
        <v>58</v>
      </c>
      <c r="G2693" s="3">
        <v>13</v>
      </c>
      <c r="H2693">
        <f>VLOOKUP(A2693,Taul1!A2:C834,3)</f>
        <v>1</v>
      </c>
      <c r="I2693" t="str">
        <f>VLOOKUP(A2693,Taul1!A2:C834,2)</f>
        <v>Työlliset, 18-24-vuotiaat</v>
      </c>
      <c r="L2693" t="s">
        <v>1663</v>
      </c>
      <c r="M2693" t="str">
        <f t="shared" si="42"/>
        <v>58,13,0</v>
      </c>
      <c r="O2693">
        <f>VLOOKUP(B2693,Taul1!A2:C834,3)</f>
        <v>0</v>
      </c>
      <c r="P2693" t="str">
        <f>VLOOKUP(B2693,Taul1!A2:C834,2)</f>
        <v>Varhaiskasvatus investointimenot yhteensä</v>
      </c>
    </row>
    <row r="2694" spans="1:16" ht="18" x14ac:dyDescent="0.3">
      <c r="A2694" s="1" t="s">
        <v>119</v>
      </c>
      <c r="B2694" s="1" t="s">
        <v>267</v>
      </c>
      <c r="C2694" s="1">
        <v>-0.104</v>
      </c>
      <c r="D2694" s="1">
        <v>6.8714112544087602E-2</v>
      </c>
      <c r="E2694" s="1" t="s">
        <v>337</v>
      </c>
      <c r="F2694" s="3">
        <v>58</v>
      </c>
      <c r="G2694" s="3">
        <v>14</v>
      </c>
      <c r="H2694">
        <f>VLOOKUP(A2694,Taul1!A2:C834,3)</f>
        <v>1</v>
      </c>
      <c r="I2694" t="str">
        <f>VLOOKUP(A2694,Taul1!A2:C834,2)</f>
        <v>Työlliset, 18-24-vuotiaat</v>
      </c>
      <c r="L2694" t="s">
        <v>1663</v>
      </c>
      <c r="M2694" t="str">
        <f t="shared" si="42"/>
        <v>58,14,-2</v>
      </c>
      <c r="O2694">
        <f>VLOOKUP(B2694,Taul1!A2:C834,3)</f>
        <v>0</v>
      </c>
      <c r="P2694" t="str">
        <f>VLOOKUP(B2694,Taul1!A2:C834,2)</f>
        <v>Esiopetus investointimenot yhteensä</v>
      </c>
    </row>
    <row r="2695" spans="1:16" ht="18" x14ac:dyDescent="0.3">
      <c r="A2695" s="1" t="s">
        <v>119</v>
      </c>
      <c r="B2695" s="1" t="s">
        <v>269</v>
      </c>
      <c r="C2695" s="1">
        <v>6.8000000000000005E-2</v>
      </c>
      <c r="D2695" s="1">
        <v>0.23179815590260799</v>
      </c>
      <c r="E2695" s="1" t="s">
        <v>337</v>
      </c>
      <c r="F2695" s="3">
        <v>58</v>
      </c>
      <c r="G2695" s="3">
        <v>15</v>
      </c>
      <c r="H2695">
        <f>VLOOKUP(A2695,Taul1!A2:C834,3)</f>
        <v>1</v>
      </c>
      <c r="I2695" t="str">
        <f>VLOOKUP(A2695,Taul1!A2:C834,2)</f>
        <v>Työlliset, 18-24-vuotiaat</v>
      </c>
      <c r="L2695" t="s">
        <v>1663</v>
      </c>
      <c r="M2695" t="str">
        <f t="shared" si="42"/>
        <v>58,15,0</v>
      </c>
      <c r="O2695">
        <f>VLOOKUP(B2695,Taul1!A2:C834,3)</f>
        <v>0</v>
      </c>
      <c r="P2695" t="str">
        <f>VLOOKUP(B2695,Taul1!A2:C834,2)</f>
        <v>Perusopetus investointimenot yhteensä</v>
      </c>
    </row>
    <row r="2696" spans="1:16" ht="18" x14ac:dyDescent="0.3">
      <c r="A2696" s="1" t="s">
        <v>119</v>
      </c>
      <c r="B2696" s="1" t="s">
        <v>271</v>
      </c>
      <c r="C2696" s="1">
        <v>-0.1</v>
      </c>
      <c r="D2696" s="1">
        <v>7.9734378247836094E-2</v>
      </c>
      <c r="E2696" s="1" t="s">
        <v>337</v>
      </c>
      <c r="F2696" s="3">
        <v>58</v>
      </c>
      <c r="G2696" s="3">
        <v>16</v>
      </c>
      <c r="H2696">
        <f>VLOOKUP(A2696,Taul1!A2:C834,3)</f>
        <v>1</v>
      </c>
      <c r="I2696" t="str">
        <f>VLOOKUP(A2696,Taul1!A2:C834,2)</f>
        <v>Työlliset, 18-24-vuotiaat</v>
      </c>
      <c r="L2696" t="s">
        <v>1663</v>
      </c>
      <c r="M2696" t="str">
        <f t="shared" si="42"/>
        <v>58,16,-1</v>
      </c>
      <c r="O2696">
        <f>VLOOKUP(B2696,Taul1!A2:C834,3)</f>
        <v>0</v>
      </c>
      <c r="P2696" t="str">
        <f>VLOOKUP(B2696,Taul1!A2:C834,2)</f>
        <v>Lukiokoulutus investointimenot yhteensä</v>
      </c>
    </row>
    <row r="2697" spans="1:16" ht="18" x14ac:dyDescent="0.3">
      <c r="A2697" s="1" t="s">
        <v>119</v>
      </c>
      <c r="B2697" s="1" t="s">
        <v>273</v>
      </c>
      <c r="C2697" s="1">
        <v>0.02</v>
      </c>
      <c r="D2697" s="1">
        <v>0.72118454814662203</v>
      </c>
      <c r="E2697" s="1" t="s">
        <v>337</v>
      </c>
      <c r="F2697" s="3">
        <v>58</v>
      </c>
      <c r="G2697" s="3">
        <v>17</v>
      </c>
      <c r="H2697">
        <f>VLOOKUP(A2697,Taul1!A2:C834,3)</f>
        <v>1</v>
      </c>
      <c r="I2697" t="str">
        <f>VLOOKUP(A2697,Taul1!A2:C834,2)</f>
        <v>Työlliset, 18-24-vuotiaat</v>
      </c>
      <c r="L2697" t="s">
        <v>1663</v>
      </c>
      <c r="M2697" t="str">
        <f t="shared" si="42"/>
        <v>58,17,0</v>
      </c>
      <c r="O2697">
        <f>VLOOKUP(B2697,Taul1!A2:C834,3)</f>
        <v>0</v>
      </c>
      <c r="P2697" t="str">
        <f>VLOOKUP(B2697,Taul1!A2:C834,2)</f>
        <v>Ammatillinen koulutus investointimenot yhteensä</v>
      </c>
    </row>
    <row r="2698" spans="1:16" ht="18" x14ac:dyDescent="0.3">
      <c r="A2698" s="1" t="s">
        <v>119</v>
      </c>
      <c r="B2698" s="1" t="s">
        <v>275</v>
      </c>
      <c r="C2698" s="1">
        <v>-3.2000000000000001E-2</v>
      </c>
      <c r="D2698" s="1">
        <v>0.571342212694671</v>
      </c>
      <c r="E2698" s="1" t="s">
        <v>337</v>
      </c>
      <c r="F2698" s="3">
        <v>58</v>
      </c>
      <c r="G2698" s="3">
        <v>18</v>
      </c>
      <c r="H2698">
        <f>VLOOKUP(A2698,Taul1!A2:C834,3)</f>
        <v>1</v>
      </c>
      <c r="I2698" t="str">
        <f>VLOOKUP(A2698,Taul1!A2:C834,2)</f>
        <v>Työlliset, 18-24-vuotiaat</v>
      </c>
      <c r="L2698" t="s">
        <v>1663</v>
      </c>
      <c r="M2698" t="str">
        <f t="shared" si="42"/>
        <v>58,18,-1</v>
      </c>
      <c r="O2698">
        <f>VLOOKUP(B2698,Taul1!A2:C834,3)</f>
        <v>0</v>
      </c>
      <c r="P2698" t="str">
        <f>VLOOKUP(B2698,Taul1!A2:C834,2)</f>
        <v>Kansalaisopistojen vapaa sivistystyö investointimenot yhteensä</v>
      </c>
    </row>
    <row r="2699" spans="1:16" ht="18" x14ac:dyDescent="0.3">
      <c r="A2699" s="1" t="s">
        <v>119</v>
      </c>
      <c r="B2699" s="1" t="s">
        <v>277</v>
      </c>
      <c r="C2699" s="1">
        <v>-0.24399999999999999</v>
      </c>
      <c r="D2699" s="1">
        <v>1.3757723501539501E-5</v>
      </c>
      <c r="E2699" s="1" t="s">
        <v>337</v>
      </c>
      <c r="F2699" s="3">
        <v>58</v>
      </c>
      <c r="G2699" s="3">
        <v>19</v>
      </c>
      <c r="H2699">
        <f>VLOOKUP(A2699,Taul1!A2:C834,3)</f>
        <v>1</v>
      </c>
      <c r="I2699" t="str">
        <f>VLOOKUP(A2699,Taul1!A2:C834,2)</f>
        <v>Työlliset, 18-24-vuotiaat</v>
      </c>
      <c r="L2699" t="s">
        <v>1663</v>
      </c>
      <c r="M2699" t="str">
        <f t="shared" si="42"/>
        <v>58,19,-3</v>
      </c>
      <c r="O2699">
        <f>VLOOKUP(B2699,Taul1!A2:C834,3)</f>
        <v>0</v>
      </c>
      <c r="P2699" t="str">
        <f>VLOOKUP(B2699,Taul1!A2:C834,2)</f>
        <v>Taiteen perusopetus investointimenot yhteensä</v>
      </c>
    </row>
    <row r="2700" spans="1:16" ht="18" x14ac:dyDescent="0.3">
      <c r="A2700" s="1" t="s">
        <v>119</v>
      </c>
      <c r="B2700" s="1" t="s">
        <v>279</v>
      </c>
      <c r="C2700" s="1">
        <v>-9.9000000000000005E-2</v>
      </c>
      <c r="D2700" s="1">
        <v>8.2630939639072004E-2</v>
      </c>
      <c r="E2700" s="1" t="s">
        <v>337</v>
      </c>
      <c r="F2700" s="3">
        <v>58</v>
      </c>
      <c r="G2700" s="3">
        <v>20</v>
      </c>
      <c r="H2700">
        <f>VLOOKUP(A2700,Taul1!A2:C834,3)</f>
        <v>1</v>
      </c>
      <c r="I2700" t="str">
        <f>VLOOKUP(A2700,Taul1!A2:C834,2)</f>
        <v>Työlliset, 18-24-vuotiaat</v>
      </c>
      <c r="L2700" t="s">
        <v>1663</v>
      </c>
      <c r="M2700" t="str">
        <f t="shared" si="42"/>
        <v>58,20,-1</v>
      </c>
      <c r="O2700">
        <f>VLOOKUP(B2700,Taul1!A2:C834,3)</f>
        <v>0</v>
      </c>
      <c r="P2700" t="str">
        <f>VLOOKUP(B2700,Taul1!A2:C834,2)</f>
        <v>Muu opetustoiminta investointimenot yhteensä</v>
      </c>
    </row>
    <row r="2701" spans="1:16" ht="18" x14ac:dyDescent="0.3">
      <c r="A2701" s="1" t="s">
        <v>119</v>
      </c>
      <c r="B2701" s="1" t="s">
        <v>281</v>
      </c>
      <c r="C2701" s="1">
        <v>3.0000000000000001E-3</v>
      </c>
      <c r="D2701" s="1">
        <v>0.95501756108513602</v>
      </c>
      <c r="E2701" s="1" t="s">
        <v>337</v>
      </c>
      <c r="F2701" s="3">
        <v>58</v>
      </c>
      <c r="G2701" s="3">
        <v>21</v>
      </c>
      <c r="H2701">
        <f>VLOOKUP(A2701,Taul1!A2:C834,3)</f>
        <v>1</v>
      </c>
      <c r="I2701" t="str">
        <f>VLOOKUP(A2701,Taul1!A2:C834,2)</f>
        <v>Työlliset, 18-24-vuotiaat</v>
      </c>
      <c r="L2701" t="s">
        <v>1663</v>
      </c>
      <c r="M2701" t="str">
        <f t="shared" si="42"/>
        <v>58,21,0</v>
      </c>
      <c r="O2701">
        <f>VLOOKUP(B2701,Taul1!A2:C834,3)</f>
        <v>0</v>
      </c>
      <c r="P2701" t="str">
        <f>VLOOKUP(B2701,Taul1!A2:C834,2)</f>
        <v>Kirjastotoiminta investointimenot yhteensä</v>
      </c>
    </row>
    <row r="2702" spans="1:16" ht="18" x14ac:dyDescent="0.3">
      <c r="A2702" s="1" t="s">
        <v>119</v>
      </c>
      <c r="B2702" s="1" t="s">
        <v>283</v>
      </c>
      <c r="C2702" s="1">
        <v>0.124</v>
      </c>
      <c r="D2702" s="1">
        <v>2.8983489086498501E-2</v>
      </c>
      <c r="E2702" s="1" t="s">
        <v>337</v>
      </c>
      <c r="F2702" s="3">
        <v>58</v>
      </c>
      <c r="G2702" s="3">
        <v>22</v>
      </c>
      <c r="H2702">
        <f>VLOOKUP(A2702,Taul1!A2:C834,3)</f>
        <v>1</v>
      </c>
      <c r="I2702" t="str">
        <f>VLOOKUP(A2702,Taul1!A2:C834,2)</f>
        <v>Työlliset, 18-24-vuotiaat</v>
      </c>
      <c r="L2702" t="s">
        <v>1663</v>
      </c>
      <c r="M2702" t="str">
        <f t="shared" si="42"/>
        <v>58,22,1</v>
      </c>
      <c r="O2702">
        <f>VLOOKUP(B2702,Taul1!A2:C834,3)</f>
        <v>0</v>
      </c>
      <c r="P2702" t="str">
        <f>VLOOKUP(B2702,Taul1!A2:C834,2)</f>
        <v>Liikunta ja ulkoilu investointimenot yhteensä</v>
      </c>
    </row>
    <row r="2703" spans="1:16" ht="18" x14ac:dyDescent="0.3">
      <c r="A2703" s="1" t="s">
        <v>119</v>
      </c>
      <c r="B2703" s="1" t="s">
        <v>285</v>
      </c>
      <c r="C2703" s="1">
        <v>-9.7000000000000003E-2</v>
      </c>
      <c r="D2703" s="1">
        <v>8.79377986360321E-2</v>
      </c>
      <c r="E2703" s="1" t="s">
        <v>337</v>
      </c>
      <c r="F2703" s="3">
        <v>58</v>
      </c>
      <c r="G2703" s="3">
        <v>23</v>
      </c>
      <c r="H2703">
        <f>VLOOKUP(A2703,Taul1!A2:C834,3)</f>
        <v>1</v>
      </c>
      <c r="I2703" t="str">
        <f>VLOOKUP(A2703,Taul1!A2:C834,2)</f>
        <v>Työlliset, 18-24-vuotiaat</v>
      </c>
      <c r="L2703" t="s">
        <v>1663</v>
      </c>
      <c r="M2703" t="str">
        <f t="shared" si="42"/>
        <v>58,23,-1</v>
      </c>
      <c r="O2703">
        <f>VLOOKUP(B2703,Taul1!A2:C834,3)</f>
        <v>0</v>
      </c>
      <c r="P2703" t="str">
        <f>VLOOKUP(B2703,Taul1!A2:C834,2)</f>
        <v>Nuorisotoiminta investointimenot yhteensä</v>
      </c>
    </row>
    <row r="2704" spans="1:16" ht="18" x14ac:dyDescent="0.3">
      <c r="A2704" s="1" t="s">
        <v>119</v>
      </c>
      <c r="B2704" s="1" t="s">
        <v>287</v>
      </c>
      <c r="C2704" s="1">
        <v>-0.17299999999999999</v>
      </c>
      <c r="D2704" s="1">
        <v>2.2275084920919601E-3</v>
      </c>
      <c r="E2704" s="1" t="s">
        <v>337</v>
      </c>
      <c r="F2704" s="3">
        <v>58</v>
      </c>
      <c r="G2704" s="3">
        <v>24</v>
      </c>
      <c r="H2704">
        <f>VLOOKUP(A2704,Taul1!A2:C834,3)</f>
        <v>1</v>
      </c>
      <c r="I2704" t="str">
        <f>VLOOKUP(A2704,Taul1!A2:C834,2)</f>
        <v>Työlliset, 18-24-vuotiaat</v>
      </c>
      <c r="L2704" t="s">
        <v>1663</v>
      </c>
      <c r="M2704" t="str">
        <f t="shared" si="42"/>
        <v>58,24,-2</v>
      </c>
      <c r="O2704">
        <f>VLOOKUP(B2704,Taul1!A2:C834,3)</f>
        <v>0</v>
      </c>
      <c r="P2704" t="str">
        <f>VLOOKUP(B2704,Taul1!A2:C834,2)</f>
        <v>Museo- ja näyttelytoiminta investointimenot yhteensä</v>
      </c>
    </row>
    <row r="2705" spans="1:16" ht="18" x14ac:dyDescent="0.3">
      <c r="A2705" s="1" t="s">
        <v>119</v>
      </c>
      <c r="B2705" s="1" t="s">
        <v>289</v>
      </c>
      <c r="C2705" s="1">
        <v>-0.193</v>
      </c>
      <c r="D2705" s="1">
        <v>6.2761524475407604E-4</v>
      </c>
      <c r="E2705" s="1" t="s">
        <v>337</v>
      </c>
      <c r="F2705" s="3">
        <v>58</v>
      </c>
      <c r="G2705" s="3">
        <v>25</v>
      </c>
      <c r="H2705">
        <f>VLOOKUP(A2705,Taul1!A2:C834,3)</f>
        <v>1</v>
      </c>
      <c r="I2705" t="str">
        <f>VLOOKUP(A2705,Taul1!A2:C834,2)</f>
        <v>Työlliset, 18-24-vuotiaat</v>
      </c>
      <c r="L2705" t="s">
        <v>1663</v>
      </c>
      <c r="M2705" t="str">
        <f t="shared" si="42"/>
        <v>58,25,-2</v>
      </c>
      <c r="O2705">
        <f>VLOOKUP(B2705,Taul1!A2:C834,3)</f>
        <v>0</v>
      </c>
      <c r="P2705" t="str">
        <f>VLOOKUP(B2705,Taul1!A2:C834,2)</f>
        <v>Teatteri-, tanssi- ja sirkustoiminta investointimenot yhteensä</v>
      </c>
    </row>
    <row r="2706" spans="1:16" ht="18" x14ac:dyDescent="0.3">
      <c r="A2706" s="1" t="s">
        <v>119</v>
      </c>
      <c r="B2706" s="1" t="s">
        <v>291</v>
      </c>
      <c r="C2706" s="1">
        <v>-6.9000000000000006E-2</v>
      </c>
      <c r="D2706" s="1">
        <v>0.22908773853488701</v>
      </c>
      <c r="E2706" s="1" t="s">
        <v>337</v>
      </c>
      <c r="F2706" s="3">
        <v>58</v>
      </c>
      <c r="G2706" s="3">
        <v>26</v>
      </c>
      <c r="H2706">
        <f>VLOOKUP(A2706,Taul1!A2:C834,3)</f>
        <v>1</v>
      </c>
      <c r="I2706" t="str">
        <f>VLOOKUP(A2706,Taul1!A2:C834,2)</f>
        <v>Työlliset, 18-24-vuotiaat</v>
      </c>
      <c r="L2706" t="s">
        <v>1663</v>
      </c>
      <c r="M2706" t="str">
        <f t="shared" si="42"/>
        <v>58,26,-1</v>
      </c>
      <c r="O2706">
        <f>VLOOKUP(B2706,Taul1!A2:C834,3)</f>
        <v>0</v>
      </c>
      <c r="P2706" t="str">
        <f>VLOOKUP(B2706,Taul1!A2:C834,2)</f>
        <v>Musiikkitoiminta investointimenot yhteensä</v>
      </c>
    </row>
    <row r="2707" spans="1:16" ht="18" x14ac:dyDescent="0.3">
      <c r="A2707" s="1" t="s">
        <v>119</v>
      </c>
      <c r="B2707" s="1" t="s">
        <v>293</v>
      </c>
      <c r="C2707" s="1">
        <v>-1.2999999999999999E-2</v>
      </c>
      <c r="D2707" s="1">
        <v>0.82243074719118503</v>
      </c>
      <c r="E2707" s="1" t="s">
        <v>337</v>
      </c>
      <c r="F2707" s="3">
        <v>58</v>
      </c>
      <c r="G2707" s="3">
        <v>27</v>
      </c>
      <c r="H2707">
        <f>VLOOKUP(A2707,Taul1!A2:C834,3)</f>
        <v>1</v>
      </c>
      <c r="I2707" t="str">
        <f>VLOOKUP(A2707,Taul1!A2:C834,2)</f>
        <v>Työlliset, 18-24-vuotiaat</v>
      </c>
      <c r="L2707" t="s">
        <v>1663</v>
      </c>
      <c r="M2707" t="str">
        <f t="shared" si="42"/>
        <v>58,27,-1</v>
      </c>
      <c r="O2707">
        <f>VLOOKUP(B2707,Taul1!A2:C834,3)</f>
        <v>0</v>
      </c>
      <c r="P2707" t="str">
        <f>VLOOKUP(B2707,Taul1!A2:C834,2)</f>
        <v>Muu kulttuuritoiminta investointimenot yhteensä</v>
      </c>
    </row>
    <row r="2708" spans="1:16" ht="18" x14ac:dyDescent="0.3">
      <c r="A2708" s="1" t="s">
        <v>119</v>
      </c>
      <c r="B2708" s="1" t="s">
        <v>295</v>
      </c>
      <c r="C2708" s="1">
        <v>1.9E-2</v>
      </c>
      <c r="D2708" s="1">
        <v>0.73762240389116995</v>
      </c>
      <c r="E2708" s="1" t="s">
        <v>337</v>
      </c>
      <c r="F2708" s="3">
        <v>58</v>
      </c>
      <c r="G2708" s="3">
        <v>28</v>
      </c>
      <c r="H2708">
        <f>VLOOKUP(A2708,Taul1!A2:C834,3)</f>
        <v>1</v>
      </c>
      <c r="I2708" t="str">
        <f>VLOOKUP(A2708,Taul1!A2:C834,2)</f>
        <v>Työlliset, 18-24-vuotiaat</v>
      </c>
      <c r="L2708" t="s">
        <v>1663</v>
      </c>
      <c r="M2708" t="str">
        <f t="shared" si="42"/>
        <v>58,28,0</v>
      </c>
      <c r="O2708">
        <f>VLOOKUP(B2708,Taul1!A2:C834,3)</f>
        <v>0</v>
      </c>
      <c r="P2708" t="str">
        <f>VLOOKUP(B2708,Taul1!A2:C834,2)</f>
        <v>Opetus- ja kulttuuritoiminta yhteensä investointimenot yhteensä</v>
      </c>
    </row>
    <row r="2709" spans="1:16" ht="18" x14ac:dyDescent="0.3">
      <c r="A2709" s="1" t="s">
        <v>119</v>
      </c>
      <c r="B2709" s="1" t="s">
        <v>297</v>
      </c>
      <c r="C2709" s="1">
        <v>7.2999999999999995E-2</v>
      </c>
      <c r="D2709" s="1">
        <v>0.20053009893645099</v>
      </c>
      <c r="E2709" s="1" t="s">
        <v>337</v>
      </c>
      <c r="F2709" s="3">
        <v>58</v>
      </c>
      <c r="G2709" s="3">
        <v>29</v>
      </c>
      <c r="H2709">
        <f>VLOOKUP(A2709,Taul1!A2:C834,3)</f>
        <v>1</v>
      </c>
      <c r="I2709" t="str">
        <f>VLOOKUP(A2709,Taul1!A2:C834,2)</f>
        <v>Työlliset, 18-24-vuotiaat</v>
      </c>
      <c r="L2709" t="s">
        <v>1663</v>
      </c>
      <c r="M2709" t="str">
        <f t="shared" si="42"/>
        <v>58,29,0</v>
      </c>
      <c r="O2709">
        <f>VLOOKUP(B2709,Taul1!A2:C834,3)</f>
        <v>0</v>
      </c>
      <c r="P2709" t="str">
        <f>VLOOKUP(B2709,Taul1!A2:C834,2)</f>
        <v>Yhdyskuntasuunnittelu investointimenot yhteensä</v>
      </c>
    </row>
    <row r="2710" spans="1:16" ht="18" x14ac:dyDescent="0.3">
      <c r="A2710" s="1" t="s">
        <v>119</v>
      </c>
      <c r="B2710" s="1" t="s">
        <v>299</v>
      </c>
      <c r="C2710" s="1">
        <v>3.0000000000000001E-3</v>
      </c>
      <c r="D2710" s="1">
        <v>0.963686539893294</v>
      </c>
      <c r="E2710" s="1" t="s">
        <v>337</v>
      </c>
      <c r="F2710" s="3">
        <v>58</v>
      </c>
      <c r="G2710" s="3">
        <v>30</v>
      </c>
      <c r="H2710">
        <f>VLOOKUP(A2710,Taul1!A2:C834,3)</f>
        <v>1</v>
      </c>
      <c r="I2710" t="str">
        <f>VLOOKUP(A2710,Taul1!A2:C834,2)</f>
        <v>Työlliset, 18-24-vuotiaat</v>
      </c>
      <c r="L2710" t="s">
        <v>1663</v>
      </c>
      <c r="M2710" t="str">
        <f t="shared" si="42"/>
        <v>58,30,0</v>
      </c>
      <c r="O2710">
        <f>VLOOKUP(B2710,Taul1!A2:C834,3)</f>
        <v>0</v>
      </c>
      <c r="P2710" t="str">
        <f>VLOOKUP(B2710,Taul1!A2:C834,2)</f>
        <v>Rakennusvalvonta investointimenot yhteensä</v>
      </c>
    </row>
    <row r="2711" spans="1:16" ht="18" x14ac:dyDescent="0.3">
      <c r="A2711" s="1" t="s">
        <v>119</v>
      </c>
      <c r="B2711" s="1" t="s">
        <v>301</v>
      </c>
      <c r="C2711" s="1">
        <v>-0.15</v>
      </c>
      <c r="D2711" s="1">
        <v>8.1832775632554294E-3</v>
      </c>
      <c r="E2711" s="1" t="s">
        <v>337</v>
      </c>
      <c r="F2711" s="3">
        <v>58</v>
      </c>
      <c r="G2711" s="3">
        <v>31</v>
      </c>
      <c r="H2711">
        <f>VLOOKUP(A2711,Taul1!A2:C834,3)</f>
        <v>1</v>
      </c>
      <c r="I2711" t="str">
        <f>VLOOKUP(A2711,Taul1!A2:C834,2)</f>
        <v>Työlliset, 18-24-vuotiaat</v>
      </c>
      <c r="L2711" t="s">
        <v>1663</v>
      </c>
      <c r="M2711" t="str">
        <f t="shared" si="42"/>
        <v>58,31,-2</v>
      </c>
      <c r="O2711">
        <f>VLOOKUP(B2711,Taul1!A2:C834,3)</f>
        <v>0</v>
      </c>
      <c r="P2711" t="str">
        <f>VLOOKUP(B2711,Taul1!A2:C834,2)</f>
        <v>Ympäristön huolto investointimenot yhteensä</v>
      </c>
    </row>
    <row r="2712" spans="1:16" ht="18" x14ac:dyDescent="0.3">
      <c r="A2712" s="1" t="s">
        <v>119</v>
      </c>
      <c r="B2712" s="1" t="s">
        <v>303</v>
      </c>
      <c r="C2712" s="1">
        <v>-1.7000000000000001E-2</v>
      </c>
      <c r="D2712" s="1">
        <v>0.76836099265874302</v>
      </c>
      <c r="E2712" s="1" t="s">
        <v>337</v>
      </c>
      <c r="F2712" s="3">
        <v>58</v>
      </c>
      <c r="G2712" s="3">
        <v>32</v>
      </c>
      <c r="H2712">
        <f>VLOOKUP(A2712,Taul1!A2:C834,3)</f>
        <v>1</v>
      </c>
      <c r="I2712" t="str">
        <f>VLOOKUP(A2712,Taul1!A2:C834,2)</f>
        <v>Työlliset, 18-24-vuotiaat</v>
      </c>
      <c r="L2712" t="s">
        <v>1663</v>
      </c>
      <c r="M2712" t="str">
        <f t="shared" si="42"/>
        <v>58,32,-1</v>
      </c>
      <c r="O2712">
        <f>VLOOKUP(B2712,Taul1!A2:C834,3)</f>
        <v>0</v>
      </c>
      <c r="P2712" t="str">
        <f>VLOOKUP(B2712,Taul1!A2:C834,2)</f>
        <v>Liikenneväylät investointimenot yhteensä</v>
      </c>
    </row>
    <row r="2713" spans="1:16" ht="18" x14ac:dyDescent="0.3">
      <c r="A2713" s="1" t="s">
        <v>119</v>
      </c>
      <c r="B2713" s="1" t="s">
        <v>305</v>
      </c>
      <c r="C2713" s="1">
        <v>5.5E-2</v>
      </c>
      <c r="D2713" s="1">
        <v>0.33236198573680498</v>
      </c>
      <c r="E2713" s="1" t="s">
        <v>337</v>
      </c>
      <c r="F2713" s="3">
        <v>58</v>
      </c>
      <c r="G2713" s="3">
        <v>33</v>
      </c>
      <c r="H2713">
        <f>VLOOKUP(A2713,Taul1!A2:C834,3)</f>
        <v>1</v>
      </c>
      <c r="I2713" t="str">
        <f>VLOOKUP(A2713,Taul1!A2:C834,2)</f>
        <v>Työlliset, 18-24-vuotiaat</v>
      </c>
      <c r="L2713" t="s">
        <v>1663</v>
      </c>
      <c r="M2713" t="str">
        <f t="shared" si="42"/>
        <v>58,33,0</v>
      </c>
      <c r="O2713">
        <f>VLOOKUP(B2713,Taul1!A2:C834,3)</f>
        <v>0</v>
      </c>
      <c r="P2713" t="str">
        <f>VLOOKUP(B2713,Taul1!A2:C834,2)</f>
        <v>Puistot ja yleiset alueet investointimenot yhteensä</v>
      </c>
    </row>
    <row r="2714" spans="1:16" ht="18" x14ac:dyDescent="0.3">
      <c r="A2714" s="1" t="s">
        <v>119</v>
      </c>
      <c r="B2714" s="1" t="s">
        <v>307</v>
      </c>
      <c r="C2714" s="1">
        <v>-3.5000000000000003E-2</v>
      </c>
      <c r="D2714" s="1">
        <v>0.535328326734406</v>
      </c>
      <c r="E2714" s="1" t="s">
        <v>337</v>
      </c>
      <c r="F2714" s="3">
        <v>58</v>
      </c>
      <c r="G2714" s="3">
        <v>34</v>
      </c>
      <c r="H2714">
        <f>VLOOKUP(A2714,Taul1!A2:C834,3)</f>
        <v>1</v>
      </c>
      <c r="I2714" t="str">
        <f>VLOOKUP(A2714,Taul1!A2:C834,2)</f>
        <v>Työlliset, 18-24-vuotiaat</v>
      </c>
      <c r="L2714" t="s">
        <v>1663</v>
      </c>
      <c r="M2714" t="str">
        <f t="shared" si="42"/>
        <v>58,34,-1</v>
      </c>
      <c r="O2714">
        <f>VLOOKUP(B2714,Taul1!A2:C834,3)</f>
        <v>0</v>
      </c>
      <c r="P2714" t="str">
        <f>VLOOKUP(B2714,Taul1!A2:C834,2)</f>
        <v>Palo- ja pelastustoiminta investointimenot yhteensä</v>
      </c>
    </row>
    <row r="2715" spans="1:16" ht="18" x14ac:dyDescent="0.3">
      <c r="A2715" s="1" t="s">
        <v>119</v>
      </c>
      <c r="B2715" s="1" t="s">
        <v>309</v>
      </c>
      <c r="C2715" s="1">
        <v>-3.7999999999999999E-2</v>
      </c>
      <c r="D2715" s="1">
        <v>0.50834004384617004</v>
      </c>
      <c r="E2715" s="1" t="s">
        <v>337</v>
      </c>
      <c r="F2715" s="3">
        <v>58</v>
      </c>
      <c r="G2715" s="3">
        <v>35</v>
      </c>
      <c r="H2715">
        <f>VLOOKUP(A2715,Taul1!A2:C834,3)</f>
        <v>1</v>
      </c>
      <c r="I2715" t="str">
        <f>VLOOKUP(A2715,Taul1!A2:C834,2)</f>
        <v>Työlliset, 18-24-vuotiaat</v>
      </c>
      <c r="L2715" t="s">
        <v>1663</v>
      </c>
      <c r="M2715" t="str">
        <f t="shared" si="42"/>
        <v>58,35,-1</v>
      </c>
      <c r="O2715">
        <f>VLOOKUP(B2715,Taul1!A2:C834,3)</f>
        <v>0</v>
      </c>
      <c r="P2715" t="str">
        <f>VLOOKUP(B2715,Taul1!A2:C834,2)</f>
        <v>Lomituspalvelut investointimenot yhteensä</v>
      </c>
    </row>
    <row r="2716" spans="1:16" ht="18" x14ac:dyDescent="0.3">
      <c r="A2716" s="1" t="s">
        <v>119</v>
      </c>
      <c r="B2716" s="1" t="s">
        <v>311</v>
      </c>
      <c r="C2716" s="1">
        <v>-5.7000000000000002E-2</v>
      </c>
      <c r="D2716" s="1">
        <v>0.31684085374198301</v>
      </c>
      <c r="E2716" s="1" t="s">
        <v>337</v>
      </c>
      <c r="F2716" s="3">
        <v>58</v>
      </c>
      <c r="G2716" s="3">
        <v>36</v>
      </c>
      <c r="H2716">
        <f>VLOOKUP(A2716,Taul1!A2:C834,3)</f>
        <v>1</v>
      </c>
      <c r="I2716" t="str">
        <f>VLOOKUP(A2716,Taul1!A2:C834,2)</f>
        <v>Työlliset, 18-24-vuotiaat</v>
      </c>
      <c r="L2716" t="s">
        <v>1663</v>
      </c>
      <c r="M2716" t="str">
        <f t="shared" si="42"/>
        <v>58,36,-1</v>
      </c>
      <c r="O2716">
        <f>VLOOKUP(B2716,Taul1!A2:C834,3)</f>
        <v>0</v>
      </c>
      <c r="P2716" t="str">
        <f>VLOOKUP(B2716,Taul1!A2:C834,2)</f>
        <v>Tila- ja vuokrauspalvelut investointimenot yhteensä</v>
      </c>
    </row>
    <row r="2717" spans="1:16" ht="18" x14ac:dyDescent="0.3">
      <c r="A2717" s="1" t="s">
        <v>119</v>
      </c>
      <c r="B2717" s="1" t="s">
        <v>313</v>
      </c>
      <c r="C2717" s="1">
        <v>1.4999999999999999E-2</v>
      </c>
      <c r="D2717" s="1">
        <v>0.79459235629024605</v>
      </c>
      <c r="E2717" s="1" t="s">
        <v>337</v>
      </c>
      <c r="F2717" s="3">
        <v>58</v>
      </c>
      <c r="G2717" s="3">
        <v>37</v>
      </c>
      <c r="H2717">
        <f>VLOOKUP(A2717,Taul1!A2:C834,3)</f>
        <v>1</v>
      </c>
      <c r="I2717" t="str">
        <f>VLOOKUP(A2717,Taul1!A2:C834,2)</f>
        <v>Työlliset, 18-24-vuotiaat</v>
      </c>
      <c r="L2717" t="s">
        <v>1663</v>
      </c>
      <c r="M2717" t="str">
        <f t="shared" si="42"/>
        <v>58,37,0</v>
      </c>
      <c r="O2717">
        <f>VLOOKUP(B2717,Taul1!A2:C834,3)</f>
        <v>0</v>
      </c>
      <c r="P2717" t="str">
        <f>VLOOKUP(B2717,Taul1!A2:C834,2)</f>
        <v>Tukipalvelut investointimenot yhteensä</v>
      </c>
    </row>
    <row r="2718" spans="1:16" ht="18" x14ac:dyDescent="0.3">
      <c r="A2718" s="1" t="s">
        <v>119</v>
      </c>
      <c r="B2718" s="1" t="s">
        <v>315</v>
      </c>
      <c r="C2718" s="1">
        <v>-8.9999999999999993E-3</v>
      </c>
      <c r="D2718" s="1">
        <v>0.87617352469633303</v>
      </c>
      <c r="E2718" s="1" t="s">
        <v>337</v>
      </c>
      <c r="F2718" s="3">
        <v>58</v>
      </c>
      <c r="G2718" s="3">
        <v>38</v>
      </c>
      <c r="H2718">
        <f>VLOOKUP(A2718,Taul1!A2:C834,3)</f>
        <v>1</v>
      </c>
      <c r="I2718" t="str">
        <f>VLOOKUP(A2718,Taul1!A2:C834,2)</f>
        <v>Työlliset, 18-24-vuotiaat</v>
      </c>
      <c r="L2718" t="s">
        <v>1663</v>
      </c>
      <c r="M2718" t="str">
        <f t="shared" si="42"/>
        <v>58,38,-1</v>
      </c>
      <c r="O2718">
        <f>VLOOKUP(B2718,Taul1!A2:C834,3)</f>
        <v>0</v>
      </c>
      <c r="P2718" t="str">
        <f>VLOOKUP(B2718,Taul1!A2:C834,2)</f>
        <v>Elinkeinoelämän edistäminen investointimenot yhteensä</v>
      </c>
    </row>
    <row r="2719" spans="1:16" ht="18" x14ac:dyDescent="0.3">
      <c r="A2719" s="1" t="s">
        <v>119</v>
      </c>
      <c r="B2719" s="1" t="s">
        <v>317</v>
      </c>
      <c r="C2719" s="1">
        <v>0.13</v>
      </c>
      <c r="D2719" s="1">
        <v>2.20697572498052E-2</v>
      </c>
      <c r="E2719" s="1" t="s">
        <v>337</v>
      </c>
      <c r="F2719" s="3">
        <v>58</v>
      </c>
      <c r="G2719" s="3">
        <v>39</v>
      </c>
      <c r="H2719">
        <f>VLOOKUP(A2719,Taul1!A2:C834,3)</f>
        <v>1</v>
      </c>
      <c r="I2719" t="str">
        <f>VLOOKUP(A2719,Taul1!A2:C834,2)</f>
        <v>Työlliset, 18-24-vuotiaat</v>
      </c>
      <c r="L2719" t="s">
        <v>1663</v>
      </c>
      <c r="M2719" t="str">
        <f t="shared" si="42"/>
        <v>58,39,1</v>
      </c>
      <c r="O2719">
        <f>VLOOKUP(B2719,Taul1!A2:C834,3)</f>
        <v>0</v>
      </c>
      <c r="P2719" t="str">
        <f>VLOOKUP(B2719,Taul1!A2:C834,2)</f>
        <v>Vesihuolto investointimenot yhteensä</v>
      </c>
    </row>
    <row r="2720" spans="1:16" ht="18" x14ac:dyDescent="0.3">
      <c r="A2720" s="1" t="s">
        <v>119</v>
      </c>
      <c r="B2720" s="1" t="s">
        <v>319</v>
      </c>
      <c r="C2720" s="1">
        <v>2.4E-2</v>
      </c>
      <c r="D2720" s="1">
        <v>0.67308311857056202</v>
      </c>
      <c r="E2720" s="1" t="s">
        <v>337</v>
      </c>
      <c r="F2720" s="3">
        <v>58</v>
      </c>
      <c r="G2720" s="3">
        <v>40</v>
      </c>
      <c r="H2720">
        <f>VLOOKUP(A2720,Taul1!A2:C834,3)</f>
        <v>1</v>
      </c>
      <c r="I2720" t="str">
        <f>VLOOKUP(A2720,Taul1!A2:C834,2)</f>
        <v>Työlliset, 18-24-vuotiaat</v>
      </c>
      <c r="L2720" t="s">
        <v>1663</v>
      </c>
      <c r="M2720" t="str">
        <f t="shared" si="42"/>
        <v>58,40,0</v>
      </c>
      <c r="O2720">
        <f>VLOOKUP(B2720,Taul1!A2:C834,3)</f>
        <v>0</v>
      </c>
      <c r="P2720" t="str">
        <f>VLOOKUP(B2720,Taul1!A2:C834,2)</f>
        <v>Energiahuolto investointimenot yhteensä</v>
      </c>
    </row>
    <row r="2721" spans="1:16" ht="18" x14ac:dyDescent="0.3">
      <c r="A2721" s="1" t="s">
        <v>119</v>
      </c>
      <c r="B2721" s="1" t="s">
        <v>321</v>
      </c>
      <c r="C2721" s="1">
        <v>-8.5999999999999993E-2</v>
      </c>
      <c r="D2721" s="1">
        <v>0.130483839098228</v>
      </c>
      <c r="E2721" s="1" t="s">
        <v>337</v>
      </c>
      <c r="F2721" s="3">
        <v>58</v>
      </c>
      <c r="G2721" s="3">
        <v>41</v>
      </c>
      <c r="H2721">
        <f>VLOOKUP(A2721,Taul1!A2:C834,3)</f>
        <v>1</v>
      </c>
      <c r="I2721" t="str">
        <f>VLOOKUP(A2721,Taul1!A2:C834,2)</f>
        <v>Työlliset, 18-24-vuotiaat</v>
      </c>
      <c r="L2721" t="s">
        <v>1663</v>
      </c>
      <c r="M2721" t="str">
        <f t="shared" si="42"/>
        <v>58,41,-1</v>
      </c>
      <c r="O2721">
        <f>VLOOKUP(B2721,Taul1!A2:C834,3)</f>
        <v>0</v>
      </c>
      <c r="P2721" t="str">
        <f>VLOOKUP(B2721,Taul1!A2:C834,2)</f>
        <v>Jätehuolto investointimenot yhteensä</v>
      </c>
    </row>
    <row r="2722" spans="1:16" ht="18" x14ac:dyDescent="0.3">
      <c r="A2722" s="1" t="s">
        <v>119</v>
      </c>
      <c r="B2722" s="1" t="s">
        <v>323</v>
      </c>
      <c r="C2722" s="1">
        <v>-0.25900000000000001</v>
      </c>
      <c r="D2722" s="1">
        <v>3.9888753634587104E-6</v>
      </c>
      <c r="E2722" s="1" t="s">
        <v>337</v>
      </c>
      <c r="F2722" s="3">
        <v>58</v>
      </c>
      <c r="G2722" s="3">
        <v>42</v>
      </c>
      <c r="H2722">
        <f>VLOOKUP(A2722,Taul1!A2:C834,3)</f>
        <v>1</v>
      </c>
      <c r="I2722" t="str">
        <f>VLOOKUP(A2722,Taul1!A2:C834,2)</f>
        <v>Työlliset, 18-24-vuotiaat</v>
      </c>
      <c r="L2722" t="s">
        <v>1663</v>
      </c>
      <c r="M2722" t="str">
        <f t="shared" si="42"/>
        <v>58,42,-3</v>
      </c>
      <c r="O2722">
        <f>VLOOKUP(B2722,Taul1!A2:C834,3)</f>
        <v>0</v>
      </c>
      <c r="P2722" t="str">
        <f>VLOOKUP(B2722,Taul1!A2:C834,2)</f>
        <v>Joukkoliikenne investointimenot yhteensä</v>
      </c>
    </row>
    <row r="2723" spans="1:16" ht="18" x14ac:dyDescent="0.3">
      <c r="A2723" s="1" t="s">
        <v>119</v>
      </c>
      <c r="B2723" s="1" t="s">
        <v>325</v>
      </c>
      <c r="C2723" s="1">
        <v>1E-3</v>
      </c>
      <c r="D2723" s="1">
        <v>0.984817474347911</v>
      </c>
      <c r="E2723" s="1" t="s">
        <v>337</v>
      </c>
      <c r="F2723" s="3">
        <v>58</v>
      </c>
      <c r="G2723" s="3">
        <v>43</v>
      </c>
      <c r="H2723">
        <f>VLOOKUP(A2723,Taul1!A2:C834,3)</f>
        <v>1</v>
      </c>
      <c r="I2723" t="str">
        <f>VLOOKUP(A2723,Taul1!A2:C834,2)</f>
        <v>Työlliset, 18-24-vuotiaat</v>
      </c>
      <c r="L2723" t="s">
        <v>1663</v>
      </c>
      <c r="M2723" t="str">
        <f t="shared" si="42"/>
        <v>58,43,0</v>
      </c>
      <c r="O2723">
        <f>VLOOKUP(B2723,Taul1!A2:C834,3)</f>
        <v>0</v>
      </c>
      <c r="P2723" t="str">
        <f>VLOOKUP(B2723,Taul1!A2:C834,2)</f>
        <v>Satamatoiminta investointimenot yhteensä</v>
      </c>
    </row>
    <row r="2724" spans="1:16" ht="18" x14ac:dyDescent="0.3">
      <c r="A2724" s="1" t="s">
        <v>119</v>
      </c>
      <c r="B2724" s="1" t="s">
        <v>327</v>
      </c>
      <c r="C2724" s="1">
        <v>-4.7E-2</v>
      </c>
      <c r="D2724" s="1">
        <v>0.408585575198398</v>
      </c>
      <c r="E2724" s="1" t="s">
        <v>337</v>
      </c>
      <c r="F2724" s="3">
        <v>58</v>
      </c>
      <c r="G2724" s="3">
        <v>44</v>
      </c>
      <c r="H2724">
        <f>VLOOKUP(A2724,Taul1!A2:C834,3)</f>
        <v>1</v>
      </c>
      <c r="I2724" t="str">
        <f>VLOOKUP(A2724,Taul1!A2:C834,2)</f>
        <v>Työlliset, 18-24-vuotiaat</v>
      </c>
      <c r="L2724" t="s">
        <v>1663</v>
      </c>
      <c r="M2724" t="str">
        <f t="shared" si="42"/>
        <v>58,44,-1</v>
      </c>
      <c r="O2724">
        <f>VLOOKUP(B2724,Taul1!A2:C834,3)</f>
        <v>0</v>
      </c>
      <c r="P2724" t="str">
        <f>VLOOKUP(B2724,Taul1!A2:C834,2)</f>
        <v>Maa- ja metsätilat investointimenot yhteensä</v>
      </c>
    </row>
    <row r="2725" spans="1:16" ht="18" x14ac:dyDescent="0.3">
      <c r="A2725" s="1" t="s">
        <v>119</v>
      </c>
      <c r="B2725" s="1" t="s">
        <v>329</v>
      </c>
      <c r="C2725" s="1">
        <v>-6.9000000000000006E-2</v>
      </c>
      <c r="D2725" s="1">
        <v>0.226545933251172</v>
      </c>
      <c r="E2725" s="1" t="s">
        <v>337</v>
      </c>
      <c r="F2725" s="3">
        <v>58</v>
      </c>
      <c r="G2725" s="3">
        <v>45</v>
      </c>
      <c r="H2725">
        <f>VLOOKUP(A2725,Taul1!A2:C834,3)</f>
        <v>1</v>
      </c>
      <c r="I2725" t="str">
        <f>VLOOKUP(A2725,Taul1!A2:C834,2)</f>
        <v>Työlliset, 18-24-vuotiaat</v>
      </c>
      <c r="L2725" t="s">
        <v>1663</v>
      </c>
      <c r="M2725" t="str">
        <f t="shared" si="42"/>
        <v>58,45,-1</v>
      </c>
      <c r="O2725">
        <f>VLOOKUP(B2725,Taul1!A2:C834,3)</f>
        <v>0</v>
      </c>
      <c r="P2725" t="str">
        <f>VLOOKUP(B2725,Taul1!A2:C834,2)</f>
        <v>Muu toiminta investointimenot yhteensä</v>
      </c>
    </row>
    <row r="2726" spans="1:16" ht="18" x14ac:dyDescent="0.3">
      <c r="A2726" s="1" t="s">
        <v>119</v>
      </c>
      <c r="B2726" s="1" t="s">
        <v>331</v>
      </c>
      <c r="C2726" s="1">
        <v>0.1</v>
      </c>
      <c r="D2726" s="1">
        <v>7.8263555056329898E-2</v>
      </c>
      <c r="E2726" s="1" t="s">
        <v>337</v>
      </c>
      <c r="F2726" s="3">
        <v>58</v>
      </c>
      <c r="G2726" s="3">
        <v>46</v>
      </c>
      <c r="H2726">
        <f>VLOOKUP(A2726,Taul1!A2:C834,3)</f>
        <v>1</v>
      </c>
      <c r="I2726" t="str">
        <f>VLOOKUP(A2726,Taul1!A2:C834,2)</f>
        <v>Työlliset, 18-24-vuotiaat</v>
      </c>
      <c r="L2726" t="s">
        <v>1663</v>
      </c>
      <c r="M2726" t="str">
        <f t="shared" si="42"/>
        <v>58,46,1</v>
      </c>
      <c r="O2726">
        <f>VLOOKUP(B2726,Taul1!A2:C834,3)</f>
        <v>0</v>
      </c>
      <c r="P2726" t="str">
        <f>VLOOKUP(B2726,Taul1!A2:C834,2)</f>
        <v>Investoinnit yhteensä  investointimenot yhteensä</v>
      </c>
    </row>
    <row r="2727" spans="1:16" ht="18" x14ac:dyDescent="0.3">
      <c r="A2727" s="1" t="s">
        <v>119</v>
      </c>
      <c r="B2727" s="1" t="s">
        <v>117</v>
      </c>
      <c r="C2727" s="1">
        <v>-0.34399999999999997</v>
      </c>
      <c r="D2727" s="2">
        <v>4.8680848241389102E-10</v>
      </c>
      <c r="E2727" s="1" t="s">
        <v>337</v>
      </c>
      <c r="F2727" s="3">
        <v>58</v>
      </c>
      <c r="G2727" s="3">
        <v>47</v>
      </c>
      <c r="H2727">
        <f>VLOOKUP(A2727,Taul1!A2:C834,3)</f>
        <v>1</v>
      </c>
      <c r="I2727" t="str">
        <f>VLOOKUP(A2727,Taul1!A2:C834,2)</f>
        <v>Työlliset, 18-24-vuotiaat</v>
      </c>
      <c r="L2727" t="s">
        <v>1663</v>
      </c>
      <c r="M2727" t="str">
        <f t="shared" si="42"/>
        <v>58,47,-4</v>
      </c>
      <c r="O2727">
        <f>VLOOKUP(B2727,Taul1!A2:C834,3)</f>
        <v>0</v>
      </c>
      <c r="P2727" t="str">
        <f>VLOOKUP(B2727,Taul1!A2:C834,2)</f>
        <v>Taloudellinen huoltosuhde</v>
      </c>
    </row>
    <row r="2728" spans="1:16" ht="18" x14ac:dyDescent="0.3">
      <c r="A2728" s="1" t="s">
        <v>121</v>
      </c>
      <c r="B2728" s="1" t="s">
        <v>241</v>
      </c>
      <c r="C2728" s="1">
        <v>-8.0000000000000002E-3</v>
      </c>
      <c r="D2728" s="1">
        <v>0.89256123141572796</v>
      </c>
      <c r="E2728" s="1" t="s">
        <v>337</v>
      </c>
      <c r="F2728" s="3">
        <v>59</v>
      </c>
      <c r="G2728" s="3">
        <v>1</v>
      </c>
      <c r="H2728">
        <f>VLOOKUP(A2728,Taul1!A2:C834,3)</f>
        <v>1</v>
      </c>
      <c r="I2728" t="str">
        <f>VLOOKUP(A2728,Taul1!A2:C834,2)</f>
        <v>Työlliset, 25-34-vuotiaat</v>
      </c>
      <c r="L2728" t="s">
        <v>1663</v>
      </c>
      <c r="M2728" t="str">
        <f t="shared" si="42"/>
        <v>59,1,-1</v>
      </c>
      <c r="O2728">
        <f>VLOOKUP(B2728,Taul1!A2:C834,3)</f>
        <v>0</v>
      </c>
      <c r="P2728" t="str">
        <f>VLOOKUP(B2728,Taul1!A2:C834,2)</f>
        <v>Yleishallinto investointimenot yhteensä</v>
      </c>
    </row>
    <row r="2729" spans="1:16" ht="18" x14ac:dyDescent="0.3">
      <c r="A2729" s="1" t="s">
        <v>121</v>
      </c>
      <c r="B2729" s="1" t="s">
        <v>243</v>
      </c>
      <c r="C2729" s="1">
        <v>-0.14499999999999999</v>
      </c>
      <c r="D2729" s="1">
        <v>1.08166008313489E-2</v>
      </c>
      <c r="E2729" s="1" t="s">
        <v>337</v>
      </c>
      <c r="F2729" s="3">
        <v>59</v>
      </c>
      <c r="G2729" s="3">
        <v>2</v>
      </c>
      <c r="H2729">
        <f>VLOOKUP(A2729,Taul1!A2:C834,3)</f>
        <v>1</v>
      </c>
      <c r="I2729" t="str">
        <f>VLOOKUP(A2729,Taul1!A2:C834,2)</f>
        <v>Työlliset, 25-34-vuotiaat</v>
      </c>
      <c r="L2729" t="s">
        <v>1663</v>
      </c>
      <c r="M2729" t="str">
        <f t="shared" si="42"/>
        <v>59,2,-2</v>
      </c>
      <c r="O2729">
        <f>VLOOKUP(B2729,Taul1!A2:C834,3)</f>
        <v>0</v>
      </c>
      <c r="P2729" t="str">
        <f>VLOOKUP(B2729,Taul1!A2:C834,2)</f>
        <v>Lasten ja perheiden palvelut investointimenot yhteensä</v>
      </c>
    </row>
    <row r="2730" spans="1:16" ht="18" x14ac:dyDescent="0.3">
      <c r="A2730" s="1" t="s">
        <v>121</v>
      </c>
      <c r="B2730" s="1" t="s">
        <v>245</v>
      </c>
      <c r="C2730" s="1">
        <v>0.05</v>
      </c>
      <c r="D2730" s="1">
        <v>0.37776465720494201</v>
      </c>
      <c r="E2730" s="1" t="s">
        <v>337</v>
      </c>
      <c r="F2730" s="3">
        <v>59</v>
      </c>
      <c r="G2730" s="3">
        <v>3</v>
      </c>
      <c r="H2730">
        <f>VLOOKUP(A2730,Taul1!A2:C834,3)</f>
        <v>1</v>
      </c>
      <c r="I2730" t="str">
        <f>VLOOKUP(A2730,Taul1!A2:C834,2)</f>
        <v>Työlliset, 25-34-vuotiaat</v>
      </c>
      <c r="L2730" t="s">
        <v>1663</v>
      </c>
      <c r="M2730" t="str">
        <f t="shared" si="42"/>
        <v>59,3,0</v>
      </c>
      <c r="O2730">
        <f>VLOOKUP(B2730,Taul1!A2:C834,3)</f>
        <v>0</v>
      </c>
      <c r="P2730" t="str">
        <f>VLOOKUP(B2730,Taul1!A2:C834,2)</f>
        <v>Ikääntyneiden palvelut investointimenot yhteensä</v>
      </c>
    </row>
    <row r="2731" spans="1:16" ht="18" x14ac:dyDescent="0.3">
      <c r="A2731" s="1" t="s">
        <v>121</v>
      </c>
      <c r="B2731" s="1" t="s">
        <v>247</v>
      </c>
      <c r="C2731" s="1">
        <v>-7.6999999999999999E-2</v>
      </c>
      <c r="D2731" s="1">
        <v>0.176305771037155</v>
      </c>
      <c r="E2731" s="1" t="s">
        <v>337</v>
      </c>
      <c r="F2731" s="3">
        <v>59</v>
      </c>
      <c r="G2731" s="3">
        <v>4</v>
      </c>
      <c r="H2731">
        <f>VLOOKUP(A2731,Taul1!A2:C834,3)</f>
        <v>1</v>
      </c>
      <c r="I2731" t="str">
        <f>VLOOKUP(A2731,Taul1!A2:C834,2)</f>
        <v>Työlliset, 25-34-vuotiaat</v>
      </c>
      <c r="L2731" t="s">
        <v>1663</v>
      </c>
      <c r="M2731" t="str">
        <f t="shared" si="42"/>
        <v>59,4,-1</v>
      </c>
      <c r="O2731">
        <f>VLOOKUP(B2731,Taul1!A2:C834,3)</f>
        <v>0</v>
      </c>
      <c r="P2731" t="str">
        <f>VLOOKUP(B2731,Taul1!A2:C834,2)</f>
        <v>Vammaisten palvelut investointimenot yhteensä</v>
      </c>
    </row>
    <row r="2732" spans="1:16" ht="18" x14ac:dyDescent="0.3">
      <c r="A2732" s="1" t="s">
        <v>121</v>
      </c>
      <c r="B2732" s="1" t="s">
        <v>249</v>
      </c>
      <c r="C2732" s="1">
        <v>-2.9000000000000001E-2</v>
      </c>
      <c r="D2732" s="1">
        <v>0.61116477680479497</v>
      </c>
      <c r="E2732" s="1" t="s">
        <v>337</v>
      </c>
      <c r="F2732" s="3">
        <v>59</v>
      </c>
      <c r="G2732" s="3">
        <v>5</v>
      </c>
      <c r="H2732">
        <f>VLOOKUP(A2732,Taul1!A2:C834,3)</f>
        <v>1</v>
      </c>
      <c r="I2732" t="str">
        <f>VLOOKUP(A2732,Taul1!A2:C834,2)</f>
        <v>Työlliset, 25-34-vuotiaat</v>
      </c>
      <c r="L2732" t="s">
        <v>1663</v>
      </c>
      <c r="M2732" t="str">
        <f t="shared" si="42"/>
        <v>59,5,-1</v>
      </c>
      <c r="O2732">
        <f>VLOOKUP(B2732,Taul1!A2:C834,3)</f>
        <v>0</v>
      </c>
      <c r="P2732" t="str">
        <f>VLOOKUP(B2732,Taul1!A2:C834,2)</f>
        <v>Kotihoito investointimenot yhteensä</v>
      </c>
    </row>
    <row r="2733" spans="1:16" ht="18" x14ac:dyDescent="0.3">
      <c r="A2733" s="1" t="s">
        <v>121</v>
      </c>
      <c r="B2733" s="1" t="s">
        <v>251</v>
      </c>
      <c r="C2733" s="1">
        <v>8.4000000000000005E-2</v>
      </c>
      <c r="D2733" s="1">
        <v>0.14220095211668601</v>
      </c>
      <c r="E2733" s="1" t="s">
        <v>337</v>
      </c>
      <c r="F2733" s="3">
        <v>59</v>
      </c>
      <c r="G2733" s="3">
        <v>6</v>
      </c>
      <c r="H2733">
        <f>VLOOKUP(A2733,Taul1!A2:C834,3)</f>
        <v>1</v>
      </c>
      <c r="I2733" t="str">
        <f>VLOOKUP(A2733,Taul1!A2:C834,2)</f>
        <v>Työlliset, 25-34-vuotiaat</v>
      </c>
      <c r="L2733" t="s">
        <v>1663</v>
      </c>
      <c r="M2733" t="str">
        <f t="shared" si="42"/>
        <v>59,6,0</v>
      </c>
      <c r="O2733">
        <f>VLOOKUP(B2733,Taul1!A2:C834,3)</f>
        <v>0</v>
      </c>
      <c r="P2733" t="str">
        <f>VLOOKUP(B2733,Taul1!A2:C834,2)</f>
        <v>Työllistymistä tukevat palvelut investointimenot yhteensä</v>
      </c>
    </row>
    <row r="2734" spans="1:16" ht="18" x14ac:dyDescent="0.3">
      <c r="A2734" s="1" t="s">
        <v>121</v>
      </c>
      <c r="B2734" s="1" t="s">
        <v>253</v>
      </c>
      <c r="C2734" s="1">
        <v>-0.19900000000000001</v>
      </c>
      <c r="D2734" s="1">
        <v>4.1894506336259598E-4</v>
      </c>
      <c r="E2734" s="1" t="s">
        <v>337</v>
      </c>
      <c r="F2734" s="3">
        <v>59</v>
      </c>
      <c r="G2734" s="3">
        <v>7</v>
      </c>
      <c r="H2734">
        <f>VLOOKUP(A2734,Taul1!A2:C834,3)</f>
        <v>1</v>
      </c>
      <c r="I2734" t="str">
        <f>VLOOKUP(A2734,Taul1!A2:C834,2)</f>
        <v>Työlliset, 25-34-vuotiaat</v>
      </c>
      <c r="L2734" t="s">
        <v>1663</v>
      </c>
      <c r="M2734" t="str">
        <f t="shared" si="42"/>
        <v>59,7,-2</v>
      </c>
      <c r="O2734">
        <f>VLOOKUP(B2734,Taul1!A2:C834,3)</f>
        <v>0</v>
      </c>
      <c r="P2734" t="str">
        <f>VLOOKUP(B2734,Taul1!A2:C834,2)</f>
        <v>Päihdehuollon erityispalvelut investointimenot yhteensä</v>
      </c>
    </row>
    <row r="2735" spans="1:16" ht="18" x14ac:dyDescent="0.3">
      <c r="A2735" s="1" t="s">
        <v>121</v>
      </c>
      <c r="B2735" s="1" t="s">
        <v>255</v>
      </c>
      <c r="C2735" s="1">
        <v>-0.115</v>
      </c>
      <c r="D2735" s="1">
        <v>4.2531585593024002E-2</v>
      </c>
      <c r="E2735" s="1" t="s">
        <v>337</v>
      </c>
      <c r="F2735" s="3">
        <v>59</v>
      </c>
      <c r="G2735" s="3">
        <v>8</v>
      </c>
      <c r="H2735">
        <f>VLOOKUP(A2735,Taul1!A2:C834,3)</f>
        <v>1</v>
      </c>
      <c r="I2735" t="str">
        <f>VLOOKUP(A2735,Taul1!A2:C834,2)</f>
        <v>Työlliset, 25-34-vuotiaat</v>
      </c>
      <c r="L2735" t="s">
        <v>1663</v>
      </c>
      <c r="M2735" t="str">
        <f t="shared" si="42"/>
        <v>59,8,-2</v>
      </c>
      <c r="O2735">
        <f>VLOOKUP(B2735,Taul1!A2:C834,3)</f>
        <v>0</v>
      </c>
      <c r="P2735" t="str">
        <f>VLOOKUP(B2735,Taul1!A2:C834,2)</f>
        <v>Perusterveydenhuolto investointimenot yhteensä</v>
      </c>
    </row>
    <row r="2736" spans="1:16" ht="18" x14ac:dyDescent="0.3">
      <c r="A2736" s="1" t="s">
        <v>121</v>
      </c>
      <c r="B2736" s="1" t="s">
        <v>257</v>
      </c>
      <c r="C2736" s="1">
        <v>-0.16900000000000001</v>
      </c>
      <c r="D2736" s="1">
        <v>2.7978345334748098E-3</v>
      </c>
      <c r="E2736" s="1" t="s">
        <v>337</v>
      </c>
      <c r="F2736" s="3">
        <v>59</v>
      </c>
      <c r="G2736" s="3">
        <v>9</v>
      </c>
      <c r="H2736">
        <f>VLOOKUP(A2736,Taul1!A2:C834,3)</f>
        <v>1</v>
      </c>
      <c r="I2736" t="str">
        <f>VLOOKUP(A2736,Taul1!A2:C834,2)</f>
        <v>Työlliset, 25-34-vuotiaat</v>
      </c>
      <c r="L2736" t="s">
        <v>1663</v>
      </c>
      <c r="M2736" t="str">
        <f t="shared" si="42"/>
        <v>59,9,-2</v>
      </c>
      <c r="O2736">
        <f>VLOOKUP(B2736,Taul1!A2:C834,3)</f>
        <v>0</v>
      </c>
      <c r="P2736" t="str">
        <f>VLOOKUP(B2736,Taul1!A2:C834,2)</f>
        <v>Erikoissairaanhoito investointimenot yhteensä</v>
      </c>
    </row>
    <row r="2737" spans="1:16" ht="18" x14ac:dyDescent="0.3">
      <c r="A2737" s="1" t="s">
        <v>121</v>
      </c>
      <c r="B2737" s="1" t="s">
        <v>259</v>
      </c>
      <c r="C2737" s="1">
        <v>3.4000000000000002E-2</v>
      </c>
      <c r="D2737" s="1">
        <v>0.54636273605575802</v>
      </c>
      <c r="E2737" s="1" t="s">
        <v>337</v>
      </c>
      <c r="F2737" s="3">
        <v>59</v>
      </c>
      <c r="G2737" s="3">
        <v>10</v>
      </c>
      <c r="H2737">
        <f>VLOOKUP(A2737,Taul1!A2:C834,3)</f>
        <v>1</v>
      </c>
      <c r="I2737" t="str">
        <f>VLOOKUP(A2737,Taul1!A2:C834,2)</f>
        <v>Työlliset, 25-34-vuotiaat</v>
      </c>
      <c r="L2737" t="s">
        <v>1663</v>
      </c>
      <c r="M2737" t="str">
        <f t="shared" si="42"/>
        <v>59,10,0</v>
      </c>
      <c r="O2737">
        <f>VLOOKUP(B2737,Taul1!A2:C834,3)</f>
        <v>0</v>
      </c>
      <c r="P2737" t="str">
        <f>VLOOKUP(B2737,Taul1!A2:C834,2)</f>
        <v>Ympäristöterveydenhuolto investointimenot yhteensä</v>
      </c>
    </row>
    <row r="2738" spans="1:16" ht="18" x14ac:dyDescent="0.3">
      <c r="A2738" s="1" t="s">
        <v>121</v>
      </c>
      <c r="B2738" s="1" t="s">
        <v>261</v>
      </c>
      <c r="C2738" s="1">
        <v>-9.7000000000000003E-2</v>
      </c>
      <c r="D2738" s="1">
        <v>8.7277213711346599E-2</v>
      </c>
      <c r="E2738" s="1" t="s">
        <v>337</v>
      </c>
      <c r="F2738" s="3">
        <v>59</v>
      </c>
      <c r="G2738" s="3">
        <v>11</v>
      </c>
      <c r="H2738">
        <f>VLOOKUP(A2738,Taul1!A2:C834,3)</f>
        <v>1</v>
      </c>
      <c r="I2738" t="str">
        <f>VLOOKUP(A2738,Taul1!A2:C834,2)</f>
        <v>Työlliset, 25-34-vuotiaat</v>
      </c>
      <c r="L2738" t="s">
        <v>1663</v>
      </c>
      <c r="M2738" t="str">
        <f t="shared" si="42"/>
        <v>59,11,-1</v>
      </c>
      <c r="O2738">
        <f>VLOOKUP(B2738,Taul1!A2:C834,3)</f>
        <v>0</v>
      </c>
      <c r="P2738" t="str">
        <f>VLOOKUP(B2738,Taul1!A2:C834,2)</f>
        <v>Muu sosiaali- ja terveystoiminta investointimenot yhteensä</v>
      </c>
    </row>
    <row r="2739" spans="1:16" ht="18" x14ac:dyDescent="0.3">
      <c r="A2739" s="1" t="s">
        <v>121</v>
      </c>
      <c r="B2739" s="1" t="s">
        <v>263</v>
      </c>
      <c r="C2739" s="1">
        <v>1.7000000000000001E-2</v>
      </c>
      <c r="D2739" s="1">
        <v>0.76129402836842597</v>
      </c>
      <c r="E2739" s="1" t="s">
        <v>337</v>
      </c>
      <c r="F2739" s="3">
        <v>59</v>
      </c>
      <c r="G2739" s="3">
        <v>12</v>
      </c>
      <c r="H2739">
        <f>VLOOKUP(A2739,Taul1!A2:C834,3)</f>
        <v>1</v>
      </c>
      <c r="I2739" t="str">
        <f>VLOOKUP(A2739,Taul1!A2:C834,2)</f>
        <v>Työlliset, 25-34-vuotiaat</v>
      </c>
      <c r="L2739" t="s">
        <v>1663</v>
      </c>
      <c r="M2739" t="str">
        <f t="shared" si="42"/>
        <v>59,12,0</v>
      </c>
      <c r="O2739">
        <f>VLOOKUP(B2739,Taul1!A2:C834,3)</f>
        <v>0</v>
      </c>
      <c r="P2739" t="str">
        <f>VLOOKUP(B2739,Taul1!A2:C834,2)</f>
        <v>Sosiaali- ja terveystoiminta yhteensä investointimenot yhteensä</v>
      </c>
    </row>
    <row r="2740" spans="1:16" ht="18" x14ac:dyDescent="0.3">
      <c r="A2740" s="1" t="s">
        <v>121</v>
      </c>
      <c r="B2740" s="1" t="s">
        <v>265</v>
      </c>
      <c r="C2740" s="1">
        <v>0.17799999999999999</v>
      </c>
      <c r="D2740" s="1">
        <v>1.66011986928171E-3</v>
      </c>
      <c r="E2740" s="1" t="s">
        <v>337</v>
      </c>
      <c r="F2740" s="3">
        <v>59</v>
      </c>
      <c r="G2740" s="3">
        <v>13</v>
      </c>
      <c r="H2740">
        <f>VLOOKUP(A2740,Taul1!A2:C834,3)</f>
        <v>1</v>
      </c>
      <c r="I2740" t="str">
        <f>VLOOKUP(A2740,Taul1!A2:C834,2)</f>
        <v>Työlliset, 25-34-vuotiaat</v>
      </c>
      <c r="L2740" t="s">
        <v>1663</v>
      </c>
      <c r="M2740" t="str">
        <f t="shared" si="42"/>
        <v>59,13,1</v>
      </c>
      <c r="O2740">
        <f>VLOOKUP(B2740,Taul1!A2:C834,3)</f>
        <v>0</v>
      </c>
      <c r="P2740" t="str">
        <f>VLOOKUP(B2740,Taul1!A2:C834,2)</f>
        <v>Varhaiskasvatus investointimenot yhteensä</v>
      </c>
    </row>
    <row r="2741" spans="1:16" ht="18" x14ac:dyDescent="0.3">
      <c r="A2741" s="1" t="s">
        <v>121</v>
      </c>
      <c r="B2741" s="1" t="s">
        <v>267</v>
      </c>
      <c r="C2741" s="1">
        <v>1.2E-2</v>
      </c>
      <c r="D2741" s="1">
        <v>0.83710252616290803</v>
      </c>
      <c r="E2741" s="1" t="s">
        <v>337</v>
      </c>
      <c r="F2741" s="3">
        <v>59</v>
      </c>
      <c r="G2741" s="3">
        <v>14</v>
      </c>
      <c r="H2741">
        <f>VLOOKUP(A2741,Taul1!A2:C834,3)</f>
        <v>1</v>
      </c>
      <c r="I2741" t="str">
        <f>VLOOKUP(A2741,Taul1!A2:C834,2)</f>
        <v>Työlliset, 25-34-vuotiaat</v>
      </c>
      <c r="L2741" t="s">
        <v>1663</v>
      </c>
      <c r="M2741" t="str">
        <f t="shared" si="42"/>
        <v>59,14,0</v>
      </c>
      <c r="O2741">
        <f>VLOOKUP(B2741,Taul1!A2:C834,3)</f>
        <v>0</v>
      </c>
      <c r="P2741" t="str">
        <f>VLOOKUP(B2741,Taul1!A2:C834,2)</f>
        <v>Esiopetus investointimenot yhteensä</v>
      </c>
    </row>
    <row r="2742" spans="1:16" ht="18" x14ac:dyDescent="0.3">
      <c r="A2742" s="1" t="s">
        <v>121</v>
      </c>
      <c r="B2742" s="1" t="s">
        <v>269</v>
      </c>
      <c r="C2742" s="1">
        <v>6.6000000000000003E-2</v>
      </c>
      <c r="D2742" s="1">
        <v>0.244596438329761</v>
      </c>
      <c r="E2742" s="1" t="s">
        <v>337</v>
      </c>
      <c r="F2742" s="3">
        <v>59</v>
      </c>
      <c r="G2742" s="3">
        <v>15</v>
      </c>
      <c r="H2742">
        <f>VLOOKUP(A2742,Taul1!A2:C834,3)</f>
        <v>1</v>
      </c>
      <c r="I2742" t="str">
        <f>VLOOKUP(A2742,Taul1!A2:C834,2)</f>
        <v>Työlliset, 25-34-vuotiaat</v>
      </c>
      <c r="L2742" t="s">
        <v>1663</v>
      </c>
      <c r="M2742" t="str">
        <f t="shared" si="42"/>
        <v>59,15,0</v>
      </c>
      <c r="O2742">
        <f>VLOOKUP(B2742,Taul1!A2:C834,3)</f>
        <v>0</v>
      </c>
      <c r="P2742" t="str">
        <f>VLOOKUP(B2742,Taul1!A2:C834,2)</f>
        <v>Perusopetus investointimenot yhteensä</v>
      </c>
    </row>
    <row r="2743" spans="1:16" ht="18" x14ac:dyDescent="0.3">
      <c r="A2743" s="1" t="s">
        <v>121</v>
      </c>
      <c r="B2743" s="1" t="s">
        <v>271</v>
      </c>
      <c r="C2743" s="1">
        <v>1.9E-2</v>
      </c>
      <c r="D2743" s="1">
        <v>0.73453820972195005</v>
      </c>
      <c r="E2743" s="1" t="s">
        <v>337</v>
      </c>
      <c r="F2743" s="3">
        <v>59</v>
      </c>
      <c r="G2743" s="3">
        <v>16</v>
      </c>
      <c r="H2743">
        <f>VLOOKUP(A2743,Taul1!A2:C834,3)</f>
        <v>1</v>
      </c>
      <c r="I2743" t="str">
        <f>VLOOKUP(A2743,Taul1!A2:C834,2)</f>
        <v>Työlliset, 25-34-vuotiaat</v>
      </c>
      <c r="L2743" t="s">
        <v>1663</v>
      </c>
      <c r="M2743" t="str">
        <f t="shared" si="42"/>
        <v>59,16,0</v>
      </c>
      <c r="O2743">
        <f>VLOOKUP(B2743,Taul1!A2:C834,3)</f>
        <v>0</v>
      </c>
      <c r="P2743" t="str">
        <f>VLOOKUP(B2743,Taul1!A2:C834,2)</f>
        <v>Lukiokoulutus investointimenot yhteensä</v>
      </c>
    </row>
    <row r="2744" spans="1:16" ht="18" x14ac:dyDescent="0.3">
      <c r="A2744" s="1" t="s">
        <v>121</v>
      </c>
      <c r="B2744" s="1" t="s">
        <v>273</v>
      </c>
      <c r="C2744" s="1">
        <v>-9.4E-2</v>
      </c>
      <c r="D2744" s="1">
        <v>9.8000539215854707E-2</v>
      </c>
      <c r="E2744" s="1" t="s">
        <v>337</v>
      </c>
      <c r="F2744" s="3">
        <v>59</v>
      </c>
      <c r="G2744" s="3">
        <v>17</v>
      </c>
      <c r="H2744">
        <f>VLOOKUP(A2744,Taul1!A2:C834,3)</f>
        <v>1</v>
      </c>
      <c r="I2744" t="str">
        <f>VLOOKUP(A2744,Taul1!A2:C834,2)</f>
        <v>Työlliset, 25-34-vuotiaat</v>
      </c>
      <c r="L2744" t="s">
        <v>1663</v>
      </c>
      <c r="M2744" t="str">
        <f t="shared" si="42"/>
        <v>59,17,-1</v>
      </c>
      <c r="O2744">
        <f>VLOOKUP(B2744,Taul1!A2:C834,3)</f>
        <v>0</v>
      </c>
      <c r="P2744" t="str">
        <f>VLOOKUP(B2744,Taul1!A2:C834,2)</f>
        <v>Ammatillinen koulutus investointimenot yhteensä</v>
      </c>
    </row>
    <row r="2745" spans="1:16" ht="18" x14ac:dyDescent="0.3">
      <c r="A2745" s="1" t="s">
        <v>121</v>
      </c>
      <c r="B2745" s="1" t="s">
        <v>275</v>
      </c>
      <c r="C2745" s="1">
        <v>-0.13500000000000001</v>
      </c>
      <c r="D2745" s="1">
        <v>1.7062475859792901E-2</v>
      </c>
      <c r="E2745" s="1" t="s">
        <v>337</v>
      </c>
      <c r="F2745" s="3">
        <v>59</v>
      </c>
      <c r="G2745" s="3">
        <v>18</v>
      </c>
      <c r="H2745">
        <f>VLOOKUP(A2745,Taul1!A2:C834,3)</f>
        <v>1</v>
      </c>
      <c r="I2745" t="str">
        <f>VLOOKUP(A2745,Taul1!A2:C834,2)</f>
        <v>Työlliset, 25-34-vuotiaat</v>
      </c>
      <c r="L2745" t="s">
        <v>1663</v>
      </c>
      <c r="M2745" t="str">
        <f t="shared" si="42"/>
        <v>59,18,-2</v>
      </c>
      <c r="O2745">
        <f>VLOOKUP(B2745,Taul1!A2:C834,3)</f>
        <v>0</v>
      </c>
      <c r="P2745" t="str">
        <f>VLOOKUP(B2745,Taul1!A2:C834,2)</f>
        <v>Kansalaisopistojen vapaa sivistystyö investointimenot yhteensä</v>
      </c>
    </row>
    <row r="2746" spans="1:16" ht="18" x14ac:dyDescent="0.3">
      <c r="A2746" s="1" t="s">
        <v>121</v>
      </c>
      <c r="B2746" s="1" t="s">
        <v>277</v>
      </c>
      <c r="C2746" s="1">
        <v>-9.4E-2</v>
      </c>
      <c r="D2746" s="1">
        <v>9.9256226362503905E-2</v>
      </c>
      <c r="E2746" s="1" t="s">
        <v>337</v>
      </c>
      <c r="F2746" s="3">
        <v>59</v>
      </c>
      <c r="G2746" s="3">
        <v>19</v>
      </c>
      <c r="H2746">
        <f>VLOOKUP(A2746,Taul1!A2:C834,3)</f>
        <v>1</v>
      </c>
      <c r="I2746" t="str">
        <f>VLOOKUP(A2746,Taul1!A2:C834,2)</f>
        <v>Työlliset, 25-34-vuotiaat</v>
      </c>
      <c r="L2746" t="s">
        <v>1663</v>
      </c>
      <c r="M2746" t="str">
        <f t="shared" si="42"/>
        <v>59,19,-1</v>
      </c>
      <c r="O2746">
        <f>VLOOKUP(B2746,Taul1!A2:C834,3)</f>
        <v>0</v>
      </c>
      <c r="P2746" t="str">
        <f>VLOOKUP(B2746,Taul1!A2:C834,2)</f>
        <v>Taiteen perusopetus investointimenot yhteensä</v>
      </c>
    </row>
    <row r="2747" spans="1:16" ht="18" x14ac:dyDescent="0.3">
      <c r="A2747" s="1" t="s">
        <v>121</v>
      </c>
      <c r="B2747" s="1" t="s">
        <v>279</v>
      </c>
      <c r="C2747" s="1">
        <v>-8.1000000000000003E-2</v>
      </c>
      <c r="D2747" s="1">
        <v>0.154673780172144</v>
      </c>
      <c r="E2747" s="1" t="s">
        <v>337</v>
      </c>
      <c r="F2747" s="3">
        <v>59</v>
      </c>
      <c r="G2747" s="3">
        <v>20</v>
      </c>
      <c r="H2747">
        <f>VLOOKUP(A2747,Taul1!A2:C834,3)</f>
        <v>1</v>
      </c>
      <c r="I2747" t="str">
        <f>VLOOKUP(A2747,Taul1!A2:C834,2)</f>
        <v>Työlliset, 25-34-vuotiaat</v>
      </c>
      <c r="L2747" t="s">
        <v>1663</v>
      </c>
      <c r="M2747" t="str">
        <f t="shared" si="42"/>
        <v>59,20,-1</v>
      </c>
      <c r="O2747">
        <f>VLOOKUP(B2747,Taul1!A2:C834,3)</f>
        <v>0</v>
      </c>
      <c r="P2747" t="str">
        <f>VLOOKUP(B2747,Taul1!A2:C834,2)</f>
        <v>Muu opetustoiminta investointimenot yhteensä</v>
      </c>
    </row>
    <row r="2748" spans="1:16" ht="18" x14ac:dyDescent="0.3">
      <c r="A2748" s="1" t="s">
        <v>121</v>
      </c>
      <c r="B2748" s="1" t="s">
        <v>281</v>
      </c>
      <c r="C2748" s="1">
        <v>3.9E-2</v>
      </c>
      <c r="D2748" s="1">
        <v>0.49078672979084997</v>
      </c>
      <c r="E2748" s="1" t="s">
        <v>337</v>
      </c>
      <c r="F2748" s="3">
        <v>59</v>
      </c>
      <c r="G2748" s="3">
        <v>21</v>
      </c>
      <c r="H2748">
        <f>VLOOKUP(A2748,Taul1!A2:C834,3)</f>
        <v>1</v>
      </c>
      <c r="I2748" t="str">
        <f>VLOOKUP(A2748,Taul1!A2:C834,2)</f>
        <v>Työlliset, 25-34-vuotiaat</v>
      </c>
      <c r="L2748" t="s">
        <v>1663</v>
      </c>
      <c r="M2748" t="str">
        <f t="shared" si="42"/>
        <v>59,21,0</v>
      </c>
      <c r="O2748">
        <f>VLOOKUP(B2748,Taul1!A2:C834,3)</f>
        <v>0</v>
      </c>
      <c r="P2748" t="str">
        <f>VLOOKUP(B2748,Taul1!A2:C834,2)</f>
        <v>Kirjastotoiminta investointimenot yhteensä</v>
      </c>
    </row>
    <row r="2749" spans="1:16" ht="18" x14ac:dyDescent="0.3">
      <c r="A2749" s="1" t="s">
        <v>121</v>
      </c>
      <c r="B2749" s="1" t="s">
        <v>283</v>
      </c>
      <c r="C2749" s="1">
        <v>5.0999999999999997E-2</v>
      </c>
      <c r="D2749" s="1">
        <v>0.36768820400605501</v>
      </c>
      <c r="E2749" s="1" t="s">
        <v>337</v>
      </c>
      <c r="F2749" s="3">
        <v>59</v>
      </c>
      <c r="G2749" s="3">
        <v>22</v>
      </c>
      <c r="H2749">
        <f>VLOOKUP(A2749,Taul1!A2:C834,3)</f>
        <v>1</v>
      </c>
      <c r="I2749" t="str">
        <f>VLOOKUP(A2749,Taul1!A2:C834,2)</f>
        <v>Työlliset, 25-34-vuotiaat</v>
      </c>
      <c r="L2749" t="s">
        <v>1663</v>
      </c>
      <c r="M2749" t="str">
        <f t="shared" si="42"/>
        <v>59,22,0</v>
      </c>
      <c r="O2749">
        <f>VLOOKUP(B2749,Taul1!A2:C834,3)</f>
        <v>0</v>
      </c>
      <c r="P2749" t="str">
        <f>VLOOKUP(B2749,Taul1!A2:C834,2)</f>
        <v>Liikunta ja ulkoilu investointimenot yhteensä</v>
      </c>
    </row>
    <row r="2750" spans="1:16" ht="18" x14ac:dyDescent="0.3">
      <c r="A2750" s="1" t="s">
        <v>121</v>
      </c>
      <c r="B2750" s="1" t="s">
        <v>285</v>
      </c>
      <c r="C2750" s="1">
        <v>1.2999999999999999E-2</v>
      </c>
      <c r="D2750" s="1">
        <v>0.82329721504058895</v>
      </c>
      <c r="E2750" s="1" t="s">
        <v>337</v>
      </c>
      <c r="F2750" s="3">
        <v>59</v>
      </c>
      <c r="G2750" s="3">
        <v>23</v>
      </c>
      <c r="H2750">
        <f>VLOOKUP(A2750,Taul1!A2:C834,3)</f>
        <v>1</v>
      </c>
      <c r="I2750" t="str">
        <f>VLOOKUP(A2750,Taul1!A2:C834,2)</f>
        <v>Työlliset, 25-34-vuotiaat</v>
      </c>
      <c r="L2750" t="s">
        <v>1663</v>
      </c>
      <c r="M2750" t="str">
        <f t="shared" si="42"/>
        <v>59,23,0</v>
      </c>
      <c r="O2750">
        <f>VLOOKUP(B2750,Taul1!A2:C834,3)</f>
        <v>0</v>
      </c>
      <c r="P2750" t="str">
        <f>VLOOKUP(B2750,Taul1!A2:C834,2)</f>
        <v>Nuorisotoiminta investointimenot yhteensä</v>
      </c>
    </row>
    <row r="2751" spans="1:16" ht="18" x14ac:dyDescent="0.3">
      <c r="A2751" s="1" t="s">
        <v>121</v>
      </c>
      <c r="B2751" s="1" t="s">
        <v>287</v>
      </c>
      <c r="C2751" s="1">
        <v>-0.16900000000000001</v>
      </c>
      <c r="D2751" s="1">
        <v>2.8641017254895599E-3</v>
      </c>
      <c r="E2751" s="1" t="s">
        <v>337</v>
      </c>
      <c r="F2751" s="3">
        <v>59</v>
      </c>
      <c r="G2751" s="3">
        <v>24</v>
      </c>
      <c r="H2751">
        <f>VLOOKUP(A2751,Taul1!A2:C834,3)</f>
        <v>1</v>
      </c>
      <c r="I2751" t="str">
        <f>VLOOKUP(A2751,Taul1!A2:C834,2)</f>
        <v>Työlliset, 25-34-vuotiaat</v>
      </c>
      <c r="L2751" t="s">
        <v>1663</v>
      </c>
      <c r="M2751" t="str">
        <f t="shared" si="42"/>
        <v>59,24,-2</v>
      </c>
      <c r="O2751">
        <f>VLOOKUP(B2751,Taul1!A2:C834,3)</f>
        <v>0</v>
      </c>
      <c r="P2751" t="str">
        <f>VLOOKUP(B2751,Taul1!A2:C834,2)</f>
        <v>Museo- ja näyttelytoiminta investointimenot yhteensä</v>
      </c>
    </row>
    <row r="2752" spans="1:16" ht="18" x14ac:dyDescent="0.3">
      <c r="A2752" s="1" t="s">
        <v>121</v>
      </c>
      <c r="B2752" s="1" t="s">
        <v>289</v>
      </c>
      <c r="C2752" s="1">
        <v>-0.12</v>
      </c>
      <c r="D2752" s="1">
        <v>3.4020480751554699E-2</v>
      </c>
      <c r="E2752" s="1" t="s">
        <v>337</v>
      </c>
      <c r="F2752" s="3">
        <v>59</v>
      </c>
      <c r="G2752" s="3">
        <v>25</v>
      </c>
      <c r="H2752">
        <f>VLOOKUP(A2752,Taul1!A2:C834,3)</f>
        <v>1</v>
      </c>
      <c r="I2752" t="str">
        <f>VLOOKUP(A2752,Taul1!A2:C834,2)</f>
        <v>Työlliset, 25-34-vuotiaat</v>
      </c>
      <c r="L2752" t="s">
        <v>1663</v>
      </c>
      <c r="M2752" t="str">
        <f t="shared" si="42"/>
        <v>59,25,-2</v>
      </c>
      <c r="O2752">
        <f>VLOOKUP(B2752,Taul1!A2:C834,3)</f>
        <v>0</v>
      </c>
      <c r="P2752" t="str">
        <f>VLOOKUP(B2752,Taul1!A2:C834,2)</f>
        <v>Teatteri-, tanssi- ja sirkustoiminta investointimenot yhteensä</v>
      </c>
    </row>
    <row r="2753" spans="1:16" ht="18" x14ac:dyDescent="0.3">
      <c r="A2753" s="1" t="s">
        <v>121</v>
      </c>
      <c r="B2753" s="1" t="s">
        <v>291</v>
      </c>
      <c r="C2753" s="1">
        <v>-0.14599999999999999</v>
      </c>
      <c r="D2753" s="1">
        <v>9.8611594872625094E-3</v>
      </c>
      <c r="E2753" s="1" t="s">
        <v>337</v>
      </c>
      <c r="F2753" s="3">
        <v>59</v>
      </c>
      <c r="G2753" s="3">
        <v>26</v>
      </c>
      <c r="H2753">
        <f>VLOOKUP(A2753,Taul1!A2:C834,3)</f>
        <v>1</v>
      </c>
      <c r="I2753" t="str">
        <f>VLOOKUP(A2753,Taul1!A2:C834,2)</f>
        <v>Työlliset, 25-34-vuotiaat</v>
      </c>
      <c r="L2753" t="s">
        <v>1663</v>
      </c>
      <c r="M2753" t="str">
        <f t="shared" si="42"/>
        <v>59,26,-2</v>
      </c>
      <c r="O2753">
        <f>VLOOKUP(B2753,Taul1!A2:C834,3)</f>
        <v>0</v>
      </c>
      <c r="P2753" t="str">
        <f>VLOOKUP(B2753,Taul1!A2:C834,2)</f>
        <v>Musiikkitoiminta investointimenot yhteensä</v>
      </c>
    </row>
    <row r="2754" spans="1:16" ht="18" x14ac:dyDescent="0.3">
      <c r="A2754" s="1" t="s">
        <v>121</v>
      </c>
      <c r="B2754" s="1" t="s">
        <v>293</v>
      </c>
      <c r="C2754" s="1">
        <v>-4.2000000000000003E-2</v>
      </c>
      <c r="D2754" s="1">
        <v>0.46153274746982298</v>
      </c>
      <c r="E2754" s="1" t="s">
        <v>337</v>
      </c>
      <c r="F2754" s="3">
        <v>59</v>
      </c>
      <c r="G2754" s="3">
        <v>27</v>
      </c>
      <c r="H2754">
        <f>VLOOKUP(A2754,Taul1!A2:C834,3)</f>
        <v>1</v>
      </c>
      <c r="I2754" t="str">
        <f>VLOOKUP(A2754,Taul1!A2:C834,2)</f>
        <v>Työlliset, 25-34-vuotiaat</v>
      </c>
      <c r="L2754" t="s">
        <v>1663</v>
      </c>
      <c r="M2754" t="str">
        <f t="shared" si="42"/>
        <v>59,27,-1</v>
      </c>
      <c r="O2754">
        <f>VLOOKUP(B2754,Taul1!A2:C834,3)</f>
        <v>0</v>
      </c>
      <c r="P2754" t="str">
        <f>VLOOKUP(B2754,Taul1!A2:C834,2)</f>
        <v>Muu kulttuuritoiminta investointimenot yhteensä</v>
      </c>
    </row>
    <row r="2755" spans="1:16" ht="18" x14ac:dyDescent="0.3">
      <c r="A2755" s="1" t="s">
        <v>121</v>
      </c>
      <c r="B2755" s="1" t="s">
        <v>295</v>
      </c>
      <c r="C2755" s="1">
        <v>5.8999999999999997E-2</v>
      </c>
      <c r="D2755" s="1">
        <v>0.30261937600394401</v>
      </c>
      <c r="E2755" s="1" t="s">
        <v>337</v>
      </c>
      <c r="F2755" s="3">
        <v>59</v>
      </c>
      <c r="G2755" s="3">
        <v>28</v>
      </c>
      <c r="H2755">
        <f>VLOOKUP(A2755,Taul1!A2:C834,3)</f>
        <v>1</v>
      </c>
      <c r="I2755" t="str">
        <f>VLOOKUP(A2755,Taul1!A2:C834,2)</f>
        <v>Työlliset, 25-34-vuotiaat</v>
      </c>
      <c r="L2755" t="s">
        <v>1663</v>
      </c>
      <c r="M2755" t="str">
        <f t="shared" ref="M2755:M2818" si="43">F2755&amp;L2755&amp;G2755&amp;L2755&amp;INT(C2755*10)</f>
        <v>59,28,0</v>
      </c>
      <c r="O2755">
        <f>VLOOKUP(B2755,Taul1!A2:C834,3)</f>
        <v>0</v>
      </c>
      <c r="P2755" t="str">
        <f>VLOOKUP(B2755,Taul1!A2:C834,2)</f>
        <v>Opetus- ja kulttuuritoiminta yhteensä investointimenot yhteensä</v>
      </c>
    </row>
    <row r="2756" spans="1:16" ht="18" x14ac:dyDescent="0.3">
      <c r="A2756" s="1" t="s">
        <v>121</v>
      </c>
      <c r="B2756" s="1" t="s">
        <v>297</v>
      </c>
      <c r="C2756" s="1">
        <v>-7.0999999999999994E-2</v>
      </c>
      <c r="D2756" s="1">
        <v>0.210294007850229</v>
      </c>
      <c r="E2756" s="1" t="s">
        <v>337</v>
      </c>
      <c r="F2756" s="3">
        <v>59</v>
      </c>
      <c r="G2756" s="3">
        <v>29</v>
      </c>
      <c r="H2756">
        <f>VLOOKUP(A2756,Taul1!A2:C834,3)</f>
        <v>1</v>
      </c>
      <c r="I2756" t="str">
        <f>VLOOKUP(A2756,Taul1!A2:C834,2)</f>
        <v>Työlliset, 25-34-vuotiaat</v>
      </c>
      <c r="L2756" t="s">
        <v>1663</v>
      </c>
      <c r="M2756" t="str">
        <f t="shared" si="43"/>
        <v>59,29,-1</v>
      </c>
      <c r="O2756">
        <f>VLOOKUP(B2756,Taul1!A2:C834,3)</f>
        <v>0</v>
      </c>
      <c r="P2756" t="str">
        <f>VLOOKUP(B2756,Taul1!A2:C834,2)</f>
        <v>Yhdyskuntasuunnittelu investointimenot yhteensä</v>
      </c>
    </row>
    <row r="2757" spans="1:16" ht="18" x14ac:dyDescent="0.3">
      <c r="A2757" s="1" t="s">
        <v>121</v>
      </c>
      <c r="B2757" s="1" t="s">
        <v>299</v>
      </c>
      <c r="C2757" s="1">
        <v>-0.121</v>
      </c>
      <c r="D2757" s="1">
        <v>3.34148590494113E-2</v>
      </c>
      <c r="E2757" s="1" t="s">
        <v>337</v>
      </c>
      <c r="F2757" s="3">
        <v>59</v>
      </c>
      <c r="G2757" s="3">
        <v>30</v>
      </c>
      <c r="H2757">
        <f>VLOOKUP(A2757,Taul1!A2:C834,3)</f>
        <v>1</v>
      </c>
      <c r="I2757" t="str">
        <f>VLOOKUP(A2757,Taul1!A2:C834,2)</f>
        <v>Työlliset, 25-34-vuotiaat</v>
      </c>
      <c r="L2757" t="s">
        <v>1663</v>
      </c>
      <c r="M2757" t="str">
        <f t="shared" si="43"/>
        <v>59,30,-2</v>
      </c>
      <c r="O2757">
        <f>VLOOKUP(B2757,Taul1!A2:C834,3)</f>
        <v>0</v>
      </c>
      <c r="P2757" t="str">
        <f>VLOOKUP(B2757,Taul1!A2:C834,2)</f>
        <v>Rakennusvalvonta investointimenot yhteensä</v>
      </c>
    </row>
    <row r="2758" spans="1:16" ht="18" x14ac:dyDescent="0.3">
      <c r="A2758" s="1" t="s">
        <v>121</v>
      </c>
      <c r="B2758" s="1" t="s">
        <v>301</v>
      </c>
      <c r="C2758" s="1">
        <v>-0.124</v>
      </c>
      <c r="D2758" s="1">
        <v>2.9397087268670699E-2</v>
      </c>
      <c r="E2758" s="1" t="s">
        <v>337</v>
      </c>
      <c r="F2758" s="3">
        <v>59</v>
      </c>
      <c r="G2758" s="3">
        <v>31</v>
      </c>
      <c r="H2758">
        <f>VLOOKUP(A2758,Taul1!A2:C834,3)</f>
        <v>1</v>
      </c>
      <c r="I2758" t="str">
        <f>VLOOKUP(A2758,Taul1!A2:C834,2)</f>
        <v>Työlliset, 25-34-vuotiaat</v>
      </c>
      <c r="L2758" t="s">
        <v>1663</v>
      </c>
      <c r="M2758" t="str">
        <f t="shared" si="43"/>
        <v>59,31,-2</v>
      </c>
      <c r="O2758">
        <f>VLOOKUP(B2758,Taul1!A2:C834,3)</f>
        <v>0</v>
      </c>
      <c r="P2758" t="str">
        <f>VLOOKUP(B2758,Taul1!A2:C834,2)</f>
        <v>Ympäristön huolto investointimenot yhteensä</v>
      </c>
    </row>
    <row r="2759" spans="1:16" ht="18" x14ac:dyDescent="0.3">
      <c r="A2759" s="1" t="s">
        <v>121</v>
      </c>
      <c r="B2759" s="1" t="s">
        <v>303</v>
      </c>
      <c r="C2759" s="1">
        <v>-6.5000000000000002E-2</v>
      </c>
      <c r="D2759" s="1">
        <v>0.25097377899401502</v>
      </c>
      <c r="E2759" s="1" t="s">
        <v>337</v>
      </c>
      <c r="F2759" s="3">
        <v>59</v>
      </c>
      <c r="G2759" s="3">
        <v>32</v>
      </c>
      <c r="H2759">
        <f>VLOOKUP(A2759,Taul1!A2:C834,3)</f>
        <v>1</v>
      </c>
      <c r="I2759" t="str">
        <f>VLOOKUP(A2759,Taul1!A2:C834,2)</f>
        <v>Työlliset, 25-34-vuotiaat</v>
      </c>
      <c r="L2759" t="s">
        <v>1663</v>
      </c>
      <c r="M2759" t="str">
        <f t="shared" si="43"/>
        <v>59,32,-1</v>
      </c>
      <c r="O2759">
        <f>VLOOKUP(B2759,Taul1!A2:C834,3)</f>
        <v>0</v>
      </c>
      <c r="P2759" t="str">
        <f>VLOOKUP(B2759,Taul1!A2:C834,2)</f>
        <v>Liikenneväylät investointimenot yhteensä</v>
      </c>
    </row>
    <row r="2760" spans="1:16" ht="18" x14ac:dyDescent="0.3">
      <c r="A2760" s="1" t="s">
        <v>121</v>
      </c>
      <c r="B2760" s="1" t="s">
        <v>305</v>
      </c>
      <c r="C2760" s="1">
        <v>2.3E-2</v>
      </c>
      <c r="D2760" s="1">
        <v>0.68817138238448505</v>
      </c>
      <c r="E2760" s="1" t="s">
        <v>337</v>
      </c>
      <c r="F2760" s="3">
        <v>59</v>
      </c>
      <c r="G2760" s="3">
        <v>33</v>
      </c>
      <c r="H2760">
        <f>VLOOKUP(A2760,Taul1!A2:C834,3)</f>
        <v>1</v>
      </c>
      <c r="I2760" t="str">
        <f>VLOOKUP(A2760,Taul1!A2:C834,2)</f>
        <v>Työlliset, 25-34-vuotiaat</v>
      </c>
      <c r="L2760" t="s">
        <v>1663</v>
      </c>
      <c r="M2760" t="str">
        <f t="shared" si="43"/>
        <v>59,33,0</v>
      </c>
      <c r="O2760">
        <f>VLOOKUP(B2760,Taul1!A2:C834,3)</f>
        <v>0</v>
      </c>
      <c r="P2760" t="str">
        <f>VLOOKUP(B2760,Taul1!A2:C834,2)</f>
        <v>Puistot ja yleiset alueet investointimenot yhteensä</v>
      </c>
    </row>
    <row r="2761" spans="1:16" ht="18" x14ac:dyDescent="0.3">
      <c r="A2761" s="1" t="s">
        <v>121</v>
      </c>
      <c r="B2761" s="1" t="s">
        <v>307</v>
      </c>
      <c r="C2761" s="1">
        <v>-1.7999999999999999E-2</v>
      </c>
      <c r="D2761" s="1">
        <v>0.75780792952395604</v>
      </c>
      <c r="E2761" s="1" t="s">
        <v>337</v>
      </c>
      <c r="F2761" s="3">
        <v>59</v>
      </c>
      <c r="G2761" s="3">
        <v>34</v>
      </c>
      <c r="H2761">
        <f>VLOOKUP(A2761,Taul1!A2:C834,3)</f>
        <v>1</v>
      </c>
      <c r="I2761" t="str">
        <f>VLOOKUP(A2761,Taul1!A2:C834,2)</f>
        <v>Työlliset, 25-34-vuotiaat</v>
      </c>
      <c r="L2761" t="s">
        <v>1663</v>
      </c>
      <c r="M2761" t="str">
        <f t="shared" si="43"/>
        <v>59,34,-1</v>
      </c>
      <c r="O2761">
        <f>VLOOKUP(B2761,Taul1!A2:C834,3)</f>
        <v>0</v>
      </c>
      <c r="P2761" t="str">
        <f>VLOOKUP(B2761,Taul1!A2:C834,2)</f>
        <v>Palo- ja pelastustoiminta investointimenot yhteensä</v>
      </c>
    </row>
    <row r="2762" spans="1:16" ht="18" x14ac:dyDescent="0.3">
      <c r="A2762" s="1" t="s">
        <v>121</v>
      </c>
      <c r="B2762" s="1" t="s">
        <v>309</v>
      </c>
      <c r="C2762" s="1">
        <v>1.2E-2</v>
      </c>
      <c r="D2762" s="1">
        <v>0.83082762968867196</v>
      </c>
      <c r="E2762" s="1" t="s">
        <v>337</v>
      </c>
      <c r="F2762" s="3">
        <v>59</v>
      </c>
      <c r="G2762" s="3">
        <v>35</v>
      </c>
      <c r="H2762">
        <f>VLOOKUP(A2762,Taul1!A2:C834,3)</f>
        <v>1</v>
      </c>
      <c r="I2762" t="str">
        <f>VLOOKUP(A2762,Taul1!A2:C834,2)</f>
        <v>Työlliset, 25-34-vuotiaat</v>
      </c>
      <c r="L2762" t="s">
        <v>1663</v>
      </c>
      <c r="M2762" t="str">
        <f t="shared" si="43"/>
        <v>59,35,0</v>
      </c>
      <c r="O2762">
        <f>VLOOKUP(B2762,Taul1!A2:C834,3)</f>
        <v>0</v>
      </c>
      <c r="P2762" t="str">
        <f>VLOOKUP(B2762,Taul1!A2:C834,2)</f>
        <v>Lomituspalvelut investointimenot yhteensä</v>
      </c>
    </row>
    <row r="2763" spans="1:16" ht="18" x14ac:dyDescent="0.3">
      <c r="A2763" s="1" t="s">
        <v>121</v>
      </c>
      <c r="B2763" s="1" t="s">
        <v>311</v>
      </c>
      <c r="C2763" s="1">
        <v>7.0999999999999994E-2</v>
      </c>
      <c r="D2763" s="1">
        <v>0.21253754711294501</v>
      </c>
      <c r="E2763" s="1" t="s">
        <v>337</v>
      </c>
      <c r="F2763" s="3">
        <v>59</v>
      </c>
      <c r="G2763" s="3">
        <v>36</v>
      </c>
      <c r="H2763">
        <f>VLOOKUP(A2763,Taul1!A2:C834,3)</f>
        <v>1</v>
      </c>
      <c r="I2763" t="str">
        <f>VLOOKUP(A2763,Taul1!A2:C834,2)</f>
        <v>Työlliset, 25-34-vuotiaat</v>
      </c>
      <c r="L2763" t="s">
        <v>1663</v>
      </c>
      <c r="M2763" t="str">
        <f t="shared" si="43"/>
        <v>59,36,0</v>
      </c>
      <c r="O2763">
        <f>VLOOKUP(B2763,Taul1!A2:C834,3)</f>
        <v>0</v>
      </c>
      <c r="P2763" t="str">
        <f>VLOOKUP(B2763,Taul1!A2:C834,2)</f>
        <v>Tila- ja vuokrauspalvelut investointimenot yhteensä</v>
      </c>
    </row>
    <row r="2764" spans="1:16" ht="18" x14ac:dyDescent="0.3">
      <c r="A2764" s="1" t="s">
        <v>121</v>
      </c>
      <c r="B2764" s="1" t="s">
        <v>313</v>
      </c>
      <c r="C2764" s="1">
        <v>6.0000000000000001E-3</v>
      </c>
      <c r="D2764" s="1">
        <v>0.91144179953163396</v>
      </c>
      <c r="E2764" s="1" t="s">
        <v>337</v>
      </c>
      <c r="F2764" s="3">
        <v>59</v>
      </c>
      <c r="G2764" s="3">
        <v>37</v>
      </c>
      <c r="H2764">
        <f>VLOOKUP(A2764,Taul1!A2:C834,3)</f>
        <v>1</v>
      </c>
      <c r="I2764" t="str">
        <f>VLOOKUP(A2764,Taul1!A2:C834,2)</f>
        <v>Työlliset, 25-34-vuotiaat</v>
      </c>
      <c r="L2764" t="s">
        <v>1663</v>
      </c>
      <c r="M2764" t="str">
        <f t="shared" si="43"/>
        <v>59,37,0</v>
      </c>
      <c r="O2764">
        <f>VLOOKUP(B2764,Taul1!A2:C834,3)</f>
        <v>0</v>
      </c>
      <c r="P2764" t="str">
        <f>VLOOKUP(B2764,Taul1!A2:C834,2)</f>
        <v>Tukipalvelut investointimenot yhteensä</v>
      </c>
    </row>
    <row r="2765" spans="1:16" ht="18" x14ac:dyDescent="0.3">
      <c r="A2765" s="1" t="s">
        <v>121</v>
      </c>
      <c r="B2765" s="1" t="s">
        <v>315</v>
      </c>
      <c r="C2765" s="1">
        <v>-6.2E-2</v>
      </c>
      <c r="D2765" s="1">
        <v>0.27970364379107698</v>
      </c>
      <c r="E2765" s="1" t="s">
        <v>337</v>
      </c>
      <c r="F2765" s="3">
        <v>59</v>
      </c>
      <c r="G2765" s="3">
        <v>38</v>
      </c>
      <c r="H2765">
        <f>VLOOKUP(A2765,Taul1!A2:C834,3)</f>
        <v>1</v>
      </c>
      <c r="I2765" t="str">
        <f>VLOOKUP(A2765,Taul1!A2:C834,2)</f>
        <v>Työlliset, 25-34-vuotiaat</v>
      </c>
      <c r="L2765" t="s">
        <v>1663</v>
      </c>
      <c r="M2765" t="str">
        <f t="shared" si="43"/>
        <v>59,38,-1</v>
      </c>
      <c r="O2765">
        <f>VLOOKUP(B2765,Taul1!A2:C834,3)</f>
        <v>0</v>
      </c>
      <c r="P2765" t="str">
        <f>VLOOKUP(B2765,Taul1!A2:C834,2)</f>
        <v>Elinkeinoelämän edistäminen investointimenot yhteensä</v>
      </c>
    </row>
    <row r="2766" spans="1:16" ht="18" x14ac:dyDescent="0.3">
      <c r="A2766" s="1" t="s">
        <v>121</v>
      </c>
      <c r="B2766" s="1" t="s">
        <v>317</v>
      </c>
      <c r="C2766" s="1">
        <v>5.6000000000000001E-2</v>
      </c>
      <c r="D2766" s="1">
        <v>0.325910870823511</v>
      </c>
      <c r="E2766" s="1" t="s">
        <v>337</v>
      </c>
      <c r="F2766" s="3">
        <v>59</v>
      </c>
      <c r="G2766" s="3">
        <v>39</v>
      </c>
      <c r="H2766">
        <f>VLOOKUP(A2766,Taul1!A2:C834,3)</f>
        <v>1</v>
      </c>
      <c r="I2766" t="str">
        <f>VLOOKUP(A2766,Taul1!A2:C834,2)</f>
        <v>Työlliset, 25-34-vuotiaat</v>
      </c>
      <c r="L2766" t="s">
        <v>1663</v>
      </c>
      <c r="M2766" t="str">
        <f t="shared" si="43"/>
        <v>59,39,0</v>
      </c>
      <c r="O2766">
        <f>VLOOKUP(B2766,Taul1!A2:C834,3)</f>
        <v>0</v>
      </c>
      <c r="P2766" t="str">
        <f>VLOOKUP(B2766,Taul1!A2:C834,2)</f>
        <v>Vesihuolto investointimenot yhteensä</v>
      </c>
    </row>
    <row r="2767" spans="1:16" ht="18" x14ac:dyDescent="0.3">
      <c r="A2767" s="1" t="s">
        <v>121</v>
      </c>
      <c r="B2767" s="1" t="s">
        <v>319</v>
      </c>
      <c r="C2767" s="1">
        <v>-0.06</v>
      </c>
      <c r="D2767" s="1">
        <v>0.29605471934547201</v>
      </c>
      <c r="E2767" s="1" t="s">
        <v>337</v>
      </c>
      <c r="F2767" s="3">
        <v>59</v>
      </c>
      <c r="G2767" s="3">
        <v>40</v>
      </c>
      <c r="H2767">
        <f>VLOOKUP(A2767,Taul1!A2:C834,3)</f>
        <v>1</v>
      </c>
      <c r="I2767" t="str">
        <f>VLOOKUP(A2767,Taul1!A2:C834,2)</f>
        <v>Työlliset, 25-34-vuotiaat</v>
      </c>
      <c r="L2767" t="s">
        <v>1663</v>
      </c>
      <c r="M2767" t="str">
        <f t="shared" si="43"/>
        <v>59,40,-1</v>
      </c>
      <c r="O2767">
        <f>VLOOKUP(B2767,Taul1!A2:C834,3)</f>
        <v>0</v>
      </c>
      <c r="P2767" t="str">
        <f>VLOOKUP(B2767,Taul1!A2:C834,2)</f>
        <v>Energiahuolto investointimenot yhteensä</v>
      </c>
    </row>
    <row r="2768" spans="1:16" ht="18" x14ac:dyDescent="0.3">
      <c r="A2768" s="1" t="s">
        <v>121</v>
      </c>
      <c r="B2768" s="1" t="s">
        <v>321</v>
      </c>
      <c r="C2768" s="1">
        <v>3.9E-2</v>
      </c>
      <c r="D2768" s="1">
        <v>0.49058787368413298</v>
      </c>
      <c r="E2768" s="1" t="s">
        <v>337</v>
      </c>
      <c r="F2768" s="3">
        <v>59</v>
      </c>
      <c r="G2768" s="3">
        <v>41</v>
      </c>
      <c r="H2768">
        <f>VLOOKUP(A2768,Taul1!A2:C834,3)</f>
        <v>1</v>
      </c>
      <c r="I2768" t="str">
        <f>VLOOKUP(A2768,Taul1!A2:C834,2)</f>
        <v>Työlliset, 25-34-vuotiaat</v>
      </c>
      <c r="L2768" t="s">
        <v>1663</v>
      </c>
      <c r="M2768" t="str">
        <f t="shared" si="43"/>
        <v>59,41,0</v>
      </c>
      <c r="O2768">
        <f>VLOOKUP(B2768,Taul1!A2:C834,3)</f>
        <v>0</v>
      </c>
      <c r="P2768" t="str">
        <f>VLOOKUP(B2768,Taul1!A2:C834,2)</f>
        <v>Jätehuolto investointimenot yhteensä</v>
      </c>
    </row>
    <row r="2769" spans="1:16" ht="18" x14ac:dyDescent="0.3">
      <c r="A2769" s="1" t="s">
        <v>121</v>
      </c>
      <c r="B2769" s="1" t="s">
        <v>323</v>
      </c>
      <c r="C2769" s="1">
        <v>-0.28199999999999997</v>
      </c>
      <c r="D2769" s="2">
        <v>4.42834820257864E-7</v>
      </c>
      <c r="E2769" s="1" t="s">
        <v>337</v>
      </c>
      <c r="F2769" s="3">
        <v>59</v>
      </c>
      <c r="G2769" s="3">
        <v>42</v>
      </c>
      <c r="H2769">
        <f>VLOOKUP(A2769,Taul1!A2:C834,3)</f>
        <v>1</v>
      </c>
      <c r="I2769" t="str">
        <f>VLOOKUP(A2769,Taul1!A2:C834,2)</f>
        <v>Työlliset, 25-34-vuotiaat</v>
      </c>
      <c r="L2769" t="s">
        <v>1663</v>
      </c>
      <c r="M2769" t="str">
        <f t="shared" si="43"/>
        <v>59,42,-3</v>
      </c>
      <c r="O2769">
        <f>VLOOKUP(B2769,Taul1!A2:C834,3)</f>
        <v>0</v>
      </c>
      <c r="P2769" t="str">
        <f>VLOOKUP(B2769,Taul1!A2:C834,2)</f>
        <v>Joukkoliikenne investointimenot yhteensä</v>
      </c>
    </row>
    <row r="2770" spans="1:16" ht="18" x14ac:dyDescent="0.3">
      <c r="A2770" s="1" t="s">
        <v>121</v>
      </c>
      <c r="B2770" s="1" t="s">
        <v>325</v>
      </c>
      <c r="C2770" s="1">
        <v>-0.06</v>
      </c>
      <c r="D2770" s="1">
        <v>0.29288324681261901</v>
      </c>
      <c r="E2770" s="1" t="s">
        <v>337</v>
      </c>
      <c r="F2770" s="3">
        <v>59</v>
      </c>
      <c r="G2770" s="3">
        <v>43</v>
      </c>
      <c r="H2770">
        <f>VLOOKUP(A2770,Taul1!A2:C834,3)</f>
        <v>1</v>
      </c>
      <c r="I2770" t="str">
        <f>VLOOKUP(A2770,Taul1!A2:C834,2)</f>
        <v>Työlliset, 25-34-vuotiaat</v>
      </c>
      <c r="L2770" t="s">
        <v>1663</v>
      </c>
      <c r="M2770" t="str">
        <f t="shared" si="43"/>
        <v>59,43,-1</v>
      </c>
      <c r="O2770">
        <f>VLOOKUP(B2770,Taul1!A2:C834,3)</f>
        <v>0</v>
      </c>
      <c r="P2770" t="str">
        <f>VLOOKUP(B2770,Taul1!A2:C834,2)</f>
        <v>Satamatoiminta investointimenot yhteensä</v>
      </c>
    </row>
    <row r="2771" spans="1:16" ht="18" x14ac:dyDescent="0.3">
      <c r="A2771" s="1" t="s">
        <v>121</v>
      </c>
      <c r="B2771" s="1" t="s">
        <v>327</v>
      </c>
      <c r="C2771" s="1">
        <v>2.7E-2</v>
      </c>
      <c r="D2771" s="1">
        <v>0.635552064297776</v>
      </c>
      <c r="E2771" s="1" t="s">
        <v>337</v>
      </c>
      <c r="F2771" s="3">
        <v>59</v>
      </c>
      <c r="G2771" s="3">
        <v>44</v>
      </c>
      <c r="H2771">
        <f>VLOOKUP(A2771,Taul1!A2:C834,3)</f>
        <v>1</v>
      </c>
      <c r="I2771" t="str">
        <f>VLOOKUP(A2771,Taul1!A2:C834,2)</f>
        <v>Työlliset, 25-34-vuotiaat</v>
      </c>
      <c r="L2771" t="s">
        <v>1663</v>
      </c>
      <c r="M2771" t="str">
        <f t="shared" si="43"/>
        <v>59,44,0</v>
      </c>
      <c r="O2771">
        <f>VLOOKUP(B2771,Taul1!A2:C834,3)</f>
        <v>0</v>
      </c>
      <c r="P2771" t="str">
        <f>VLOOKUP(B2771,Taul1!A2:C834,2)</f>
        <v>Maa- ja metsätilat investointimenot yhteensä</v>
      </c>
    </row>
    <row r="2772" spans="1:16" ht="18" x14ac:dyDescent="0.3">
      <c r="A2772" s="1" t="s">
        <v>121</v>
      </c>
      <c r="B2772" s="1" t="s">
        <v>329</v>
      </c>
      <c r="C2772" s="1">
        <v>1.7000000000000001E-2</v>
      </c>
      <c r="D2772" s="1">
        <v>0.77189671226422996</v>
      </c>
      <c r="E2772" s="1" t="s">
        <v>337</v>
      </c>
      <c r="F2772" s="3">
        <v>59</v>
      </c>
      <c r="G2772" s="3">
        <v>45</v>
      </c>
      <c r="H2772">
        <f>VLOOKUP(A2772,Taul1!A2:C834,3)</f>
        <v>1</v>
      </c>
      <c r="I2772" t="str">
        <f>VLOOKUP(A2772,Taul1!A2:C834,2)</f>
        <v>Työlliset, 25-34-vuotiaat</v>
      </c>
      <c r="L2772" t="s">
        <v>1663</v>
      </c>
      <c r="M2772" t="str">
        <f t="shared" si="43"/>
        <v>59,45,0</v>
      </c>
      <c r="O2772">
        <f>VLOOKUP(B2772,Taul1!A2:C834,3)</f>
        <v>0</v>
      </c>
      <c r="P2772" t="str">
        <f>VLOOKUP(B2772,Taul1!A2:C834,2)</f>
        <v>Muu toiminta investointimenot yhteensä</v>
      </c>
    </row>
    <row r="2773" spans="1:16" ht="18" x14ac:dyDescent="0.3">
      <c r="A2773" s="1" t="s">
        <v>121</v>
      </c>
      <c r="B2773" s="1" t="s">
        <v>331</v>
      </c>
      <c r="C2773" s="1">
        <v>3.6999999999999998E-2</v>
      </c>
      <c r="D2773" s="1">
        <v>0.513171829426044</v>
      </c>
      <c r="E2773" s="1" t="s">
        <v>337</v>
      </c>
      <c r="F2773" s="3">
        <v>59</v>
      </c>
      <c r="G2773" s="3">
        <v>46</v>
      </c>
      <c r="H2773">
        <f>VLOOKUP(A2773,Taul1!A2:C834,3)</f>
        <v>1</v>
      </c>
      <c r="I2773" t="str">
        <f>VLOOKUP(A2773,Taul1!A2:C834,2)</f>
        <v>Työlliset, 25-34-vuotiaat</v>
      </c>
      <c r="L2773" t="s">
        <v>1663</v>
      </c>
      <c r="M2773" t="str">
        <f t="shared" si="43"/>
        <v>59,46,0</v>
      </c>
      <c r="O2773">
        <f>VLOOKUP(B2773,Taul1!A2:C834,3)</f>
        <v>0</v>
      </c>
      <c r="P2773" t="str">
        <f>VLOOKUP(B2773,Taul1!A2:C834,2)</f>
        <v>Investoinnit yhteensä  investointimenot yhteensä</v>
      </c>
    </row>
    <row r="2774" spans="1:16" ht="18" x14ac:dyDescent="0.3">
      <c r="A2774" s="1" t="s">
        <v>121</v>
      </c>
      <c r="B2774" s="1" t="s">
        <v>117</v>
      </c>
      <c r="C2774" s="1">
        <v>-0.19700000000000001</v>
      </c>
      <c r="D2774" s="1">
        <v>4.71334951629542E-4</v>
      </c>
      <c r="E2774" s="1" t="s">
        <v>337</v>
      </c>
      <c r="F2774" s="3">
        <v>59</v>
      </c>
      <c r="G2774" s="3">
        <v>47</v>
      </c>
      <c r="H2774">
        <f>VLOOKUP(A2774,Taul1!A2:C834,3)</f>
        <v>1</v>
      </c>
      <c r="I2774" t="str">
        <f>VLOOKUP(A2774,Taul1!A2:C834,2)</f>
        <v>Työlliset, 25-34-vuotiaat</v>
      </c>
      <c r="L2774" t="s">
        <v>1663</v>
      </c>
      <c r="M2774" t="str">
        <f t="shared" si="43"/>
        <v>59,47,-2</v>
      </c>
      <c r="O2774">
        <f>VLOOKUP(B2774,Taul1!A2:C834,3)</f>
        <v>0</v>
      </c>
      <c r="P2774" t="str">
        <f>VLOOKUP(B2774,Taul1!A2:C834,2)</f>
        <v>Taloudellinen huoltosuhde</v>
      </c>
    </row>
    <row r="2775" spans="1:16" ht="18" x14ac:dyDescent="0.3">
      <c r="A2775" s="1" t="s">
        <v>123</v>
      </c>
      <c r="B2775" s="1" t="s">
        <v>241</v>
      </c>
      <c r="C2775" s="1">
        <v>4.5999999999999999E-2</v>
      </c>
      <c r="D2775" s="1">
        <v>0.41578685047304098</v>
      </c>
      <c r="E2775" s="1" t="s">
        <v>337</v>
      </c>
      <c r="F2775" s="3">
        <v>60</v>
      </c>
      <c r="G2775" s="3">
        <v>1</v>
      </c>
      <c r="H2775">
        <f>VLOOKUP(A2775,Taul1!A2:C834,3)</f>
        <v>1</v>
      </c>
      <c r="I2775" t="str">
        <f>VLOOKUP(A2775,Taul1!A2:C834,2)</f>
        <v>Työlliset, 35-44-vuotiaat</v>
      </c>
      <c r="L2775" t="s">
        <v>1663</v>
      </c>
      <c r="M2775" t="str">
        <f t="shared" si="43"/>
        <v>60,1,0</v>
      </c>
      <c r="O2775">
        <f>VLOOKUP(B2775,Taul1!A2:C834,3)</f>
        <v>0</v>
      </c>
      <c r="P2775" t="str">
        <f>VLOOKUP(B2775,Taul1!A2:C834,2)</f>
        <v>Yleishallinto investointimenot yhteensä</v>
      </c>
    </row>
    <row r="2776" spans="1:16" ht="18" x14ac:dyDescent="0.3">
      <c r="A2776" s="1" t="s">
        <v>123</v>
      </c>
      <c r="B2776" s="1" t="s">
        <v>243</v>
      </c>
      <c r="C2776" s="1">
        <v>-0.11</v>
      </c>
      <c r="D2776" s="1">
        <v>5.3517899725358101E-2</v>
      </c>
      <c r="E2776" s="1" t="s">
        <v>337</v>
      </c>
      <c r="F2776" s="3">
        <v>60</v>
      </c>
      <c r="G2776" s="3">
        <v>2</v>
      </c>
      <c r="H2776">
        <f>VLOOKUP(A2776,Taul1!A2:C834,3)</f>
        <v>1</v>
      </c>
      <c r="I2776" t="str">
        <f>VLOOKUP(A2776,Taul1!A2:C834,2)</f>
        <v>Työlliset, 35-44-vuotiaat</v>
      </c>
      <c r="L2776" t="s">
        <v>1663</v>
      </c>
      <c r="M2776" t="str">
        <f t="shared" si="43"/>
        <v>60,2,-2</v>
      </c>
      <c r="O2776">
        <f>VLOOKUP(B2776,Taul1!A2:C834,3)</f>
        <v>0</v>
      </c>
      <c r="P2776" t="str">
        <f>VLOOKUP(B2776,Taul1!A2:C834,2)</f>
        <v>Lasten ja perheiden palvelut investointimenot yhteensä</v>
      </c>
    </row>
    <row r="2777" spans="1:16" ht="18" x14ac:dyDescent="0.3">
      <c r="A2777" s="1" t="s">
        <v>123</v>
      </c>
      <c r="B2777" s="1" t="s">
        <v>245</v>
      </c>
      <c r="C2777" s="1">
        <v>-8.4000000000000005E-2</v>
      </c>
      <c r="D2777" s="1">
        <v>0.14028384139710501</v>
      </c>
      <c r="E2777" s="1" t="s">
        <v>337</v>
      </c>
      <c r="F2777" s="3">
        <v>60</v>
      </c>
      <c r="G2777" s="3">
        <v>3</v>
      </c>
      <c r="H2777">
        <f>VLOOKUP(A2777,Taul1!A2:C834,3)</f>
        <v>1</v>
      </c>
      <c r="I2777" t="str">
        <f>VLOOKUP(A2777,Taul1!A2:C834,2)</f>
        <v>Työlliset, 35-44-vuotiaat</v>
      </c>
      <c r="L2777" t="s">
        <v>1663</v>
      </c>
      <c r="M2777" t="str">
        <f t="shared" si="43"/>
        <v>60,3,-1</v>
      </c>
      <c r="O2777">
        <f>VLOOKUP(B2777,Taul1!A2:C834,3)</f>
        <v>0</v>
      </c>
      <c r="P2777" t="str">
        <f>VLOOKUP(B2777,Taul1!A2:C834,2)</f>
        <v>Ikääntyneiden palvelut investointimenot yhteensä</v>
      </c>
    </row>
    <row r="2778" spans="1:16" ht="18" x14ac:dyDescent="0.3">
      <c r="A2778" s="1" t="s">
        <v>123</v>
      </c>
      <c r="B2778" s="1" t="s">
        <v>247</v>
      </c>
      <c r="C2778" s="1">
        <v>-0.185</v>
      </c>
      <c r="D2778" s="1">
        <v>1.07421449903299E-3</v>
      </c>
      <c r="E2778" s="1" t="s">
        <v>337</v>
      </c>
      <c r="F2778" s="3">
        <v>60</v>
      </c>
      <c r="G2778" s="3">
        <v>4</v>
      </c>
      <c r="H2778">
        <f>VLOOKUP(A2778,Taul1!A2:C834,3)</f>
        <v>1</v>
      </c>
      <c r="I2778" t="str">
        <f>VLOOKUP(A2778,Taul1!A2:C834,2)</f>
        <v>Työlliset, 35-44-vuotiaat</v>
      </c>
      <c r="L2778" t="s">
        <v>1663</v>
      </c>
      <c r="M2778" t="str">
        <f t="shared" si="43"/>
        <v>60,4,-2</v>
      </c>
      <c r="O2778">
        <f>VLOOKUP(B2778,Taul1!A2:C834,3)</f>
        <v>0</v>
      </c>
      <c r="P2778" t="str">
        <f>VLOOKUP(B2778,Taul1!A2:C834,2)</f>
        <v>Vammaisten palvelut investointimenot yhteensä</v>
      </c>
    </row>
    <row r="2779" spans="1:16" ht="18" x14ac:dyDescent="0.3">
      <c r="A2779" s="1" t="s">
        <v>123</v>
      </c>
      <c r="B2779" s="1" t="s">
        <v>249</v>
      </c>
      <c r="C2779" s="1">
        <v>-1.4E-2</v>
      </c>
      <c r="D2779" s="1">
        <v>0.811864801130882</v>
      </c>
      <c r="E2779" s="1" t="s">
        <v>337</v>
      </c>
      <c r="F2779" s="3">
        <v>60</v>
      </c>
      <c r="G2779" s="3">
        <v>5</v>
      </c>
      <c r="H2779">
        <f>VLOOKUP(A2779,Taul1!A2:C834,3)</f>
        <v>1</v>
      </c>
      <c r="I2779" t="str">
        <f>VLOOKUP(A2779,Taul1!A2:C834,2)</f>
        <v>Työlliset, 35-44-vuotiaat</v>
      </c>
      <c r="L2779" t="s">
        <v>1663</v>
      </c>
      <c r="M2779" t="str">
        <f t="shared" si="43"/>
        <v>60,5,-1</v>
      </c>
      <c r="O2779">
        <f>VLOOKUP(B2779,Taul1!A2:C834,3)</f>
        <v>0</v>
      </c>
      <c r="P2779" t="str">
        <f>VLOOKUP(B2779,Taul1!A2:C834,2)</f>
        <v>Kotihoito investointimenot yhteensä</v>
      </c>
    </row>
    <row r="2780" spans="1:16" ht="18" x14ac:dyDescent="0.3">
      <c r="A2780" s="1" t="s">
        <v>123</v>
      </c>
      <c r="B2780" s="1" t="s">
        <v>251</v>
      </c>
      <c r="C2780" s="1">
        <v>-6.5000000000000002E-2</v>
      </c>
      <c r="D2780" s="1">
        <v>0.25069072671000497</v>
      </c>
      <c r="E2780" s="1" t="s">
        <v>337</v>
      </c>
      <c r="F2780" s="3">
        <v>60</v>
      </c>
      <c r="G2780" s="3">
        <v>6</v>
      </c>
      <c r="H2780">
        <f>VLOOKUP(A2780,Taul1!A2:C834,3)</f>
        <v>1</v>
      </c>
      <c r="I2780" t="str">
        <f>VLOOKUP(A2780,Taul1!A2:C834,2)</f>
        <v>Työlliset, 35-44-vuotiaat</v>
      </c>
      <c r="L2780" t="s">
        <v>1663</v>
      </c>
      <c r="M2780" t="str">
        <f t="shared" si="43"/>
        <v>60,6,-1</v>
      </c>
      <c r="O2780">
        <f>VLOOKUP(B2780,Taul1!A2:C834,3)</f>
        <v>0</v>
      </c>
      <c r="P2780" t="str">
        <f>VLOOKUP(B2780,Taul1!A2:C834,2)</f>
        <v>Työllistymistä tukevat palvelut investointimenot yhteensä</v>
      </c>
    </row>
    <row r="2781" spans="1:16" ht="18" x14ac:dyDescent="0.3">
      <c r="A2781" s="1" t="s">
        <v>123</v>
      </c>
      <c r="B2781" s="1" t="s">
        <v>253</v>
      </c>
      <c r="C2781" s="1">
        <v>-0.20300000000000001</v>
      </c>
      <c r="D2781" s="1">
        <v>3.1940650228878798E-4</v>
      </c>
      <c r="E2781" s="1" t="s">
        <v>337</v>
      </c>
      <c r="F2781" s="3">
        <v>60</v>
      </c>
      <c r="G2781" s="3">
        <v>7</v>
      </c>
      <c r="H2781">
        <f>VLOOKUP(A2781,Taul1!A2:C834,3)</f>
        <v>1</v>
      </c>
      <c r="I2781" t="str">
        <f>VLOOKUP(A2781,Taul1!A2:C834,2)</f>
        <v>Työlliset, 35-44-vuotiaat</v>
      </c>
      <c r="L2781" t="s">
        <v>1663</v>
      </c>
      <c r="M2781" t="str">
        <f t="shared" si="43"/>
        <v>60,7,-3</v>
      </c>
      <c r="O2781">
        <f>VLOOKUP(B2781,Taul1!A2:C834,3)</f>
        <v>0</v>
      </c>
      <c r="P2781" t="str">
        <f>VLOOKUP(B2781,Taul1!A2:C834,2)</f>
        <v>Päihdehuollon erityispalvelut investointimenot yhteensä</v>
      </c>
    </row>
    <row r="2782" spans="1:16" ht="18" x14ac:dyDescent="0.3">
      <c r="A2782" s="1" t="s">
        <v>123</v>
      </c>
      <c r="B2782" s="1" t="s">
        <v>255</v>
      </c>
      <c r="C2782" s="1">
        <v>-0.13100000000000001</v>
      </c>
      <c r="D2782" s="1">
        <v>2.0565047028320901E-2</v>
      </c>
      <c r="E2782" s="1" t="s">
        <v>337</v>
      </c>
      <c r="F2782" s="3">
        <v>60</v>
      </c>
      <c r="G2782" s="3">
        <v>8</v>
      </c>
      <c r="H2782">
        <f>VLOOKUP(A2782,Taul1!A2:C834,3)</f>
        <v>1</v>
      </c>
      <c r="I2782" t="str">
        <f>VLOOKUP(A2782,Taul1!A2:C834,2)</f>
        <v>Työlliset, 35-44-vuotiaat</v>
      </c>
      <c r="L2782" t="s">
        <v>1663</v>
      </c>
      <c r="M2782" t="str">
        <f t="shared" si="43"/>
        <v>60,8,-2</v>
      </c>
      <c r="O2782">
        <f>VLOOKUP(B2782,Taul1!A2:C834,3)</f>
        <v>0</v>
      </c>
      <c r="P2782" t="str">
        <f>VLOOKUP(B2782,Taul1!A2:C834,2)</f>
        <v>Perusterveydenhuolto investointimenot yhteensä</v>
      </c>
    </row>
    <row r="2783" spans="1:16" ht="18" x14ac:dyDescent="0.3">
      <c r="A2783" s="1" t="s">
        <v>123</v>
      </c>
      <c r="B2783" s="1" t="s">
        <v>257</v>
      </c>
      <c r="C2783" s="1">
        <v>-6.3E-2</v>
      </c>
      <c r="D2783" s="1">
        <v>0.26940406734281802</v>
      </c>
      <c r="E2783" s="1" t="s">
        <v>337</v>
      </c>
      <c r="F2783" s="3">
        <v>60</v>
      </c>
      <c r="G2783" s="3">
        <v>9</v>
      </c>
      <c r="H2783">
        <f>VLOOKUP(A2783,Taul1!A2:C834,3)</f>
        <v>1</v>
      </c>
      <c r="I2783" t="str">
        <f>VLOOKUP(A2783,Taul1!A2:C834,2)</f>
        <v>Työlliset, 35-44-vuotiaat</v>
      </c>
      <c r="L2783" t="s">
        <v>1663</v>
      </c>
      <c r="M2783" t="str">
        <f t="shared" si="43"/>
        <v>60,9,-1</v>
      </c>
      <c r="O2783">
        <f>VLOOKUP(B2783,Taul1!A2:C834,3)</f>
        <v>0</v>
      </c>
      <c r="P2783" t="str">
        <f>VLOOKUP(B2783,Taul1!A2:C834,2)</f>
        <v>Erikoissairaanhoito investointimenot yhteensä</v>
      </c>
    </row>
    <row r="2784" spans="1:16" ht="18" x14ac:dyDescent="0.3">
      <c r="A2784" s="1" t="s">
        <v>123</v>
      </c>
      <c r="B2784" s="1" t="s">
        <v>259</v>
      </c>
      <c r="C2784" s="1">
        <v>-0.11899999999999999</v>
      </c>
      <c r="D2784" s="1">
        <v>3.6815878444459701E-2</v>
      </c>
      <c r="E2784" s="1" t="s">
        <v>337</v>
      </c>
      <c r="F2784" s="3">
        <v>60</v>
      </c>
      <c r="G2784" s="3">
        <v>10</v>
      </c>
      <c r="H2784">
        <f>VLOOKUP(A2784,Taul1!A2:C834,3)</f>
        <v>1</v>
      </c>
      <c r="I2784" t="str">
        <f>VLOOKUP(A2784,Taul1!A2:C834,2)</f>
        <v>Työlliset, 35-44-vuotiaat</v>
      </c>
      <c r="L2784" t="s">
        <v>1663</v>
      </c>
      <c r="M2784" t="str">
        <f t="shared" si="43"/>
        <v>60,10,-2</v>
      </c>
      <c r="O2784">
        <f>VLOOKUP(B2784,Taul1!A2:C834,3)</f>
        <v>0</v>
      </c>
      <c r="P2784" t="str">
        <f>VLOOKUP(B2784,Taul1!A2:C834,2)</f>
        <v>Ympäristöterveydenhuolto investointimenot yhteensä</v>
      </c>
    </row>
    <row r="2785" spans="1:16" ht="18" x14ac:dyDescent="0.3">
      <c r="A2785" s="1" t="s">
        <v>123</v>
      </c>
      <c r="B2785" s="1" t="s">
        <v>261</v>
      </c>
      <c r="C2785" s="1">
        <v>-0.1</v>
      </c>
      <c r="D2785" s="1">
        <v>7.9042622097197104E-2</v>
      </c>
      <c r="E2785" s="1" t="s">
        <v>337</v>
      </c>
      <c r="F2785" s="3">
        <v>60</v>
      </c>
      <c r="G2785" s="3">
        <v>11</v>
      </c>
      <c r="H2785">
        <f>VLOOKUP(A2785,Taul1!A2:C834,3)</f>
        <v>1</v>
      </c>
      <c r="I2785" t="str">
        <f>VLOOKUP(A2785,Taul1!A2:C834,2)</f>
        <v>Työlliset, 35-44-vuotiaat</v>
      </c>
      <c r="L2785" t="s">
        <v>1663</v>
      </c>
      <c r="M2785" t="str">
        <f t="shared" si="43"/>
        <v>60,11,-1</v>
      </c>
      <c r="O2785">
        <f>VLOOKUP(B2785,Taul1!A2:C834,3)</f>
        <v>0</v>
      </c>
      <c r="P2785" t="str">
        <f>VLOOKUP(B2785,Taul1!A2:C834,2)</f>
        <v>Muu sosiaali- ja terveystoiminta investointimenot yhteensä</v>
      </c>
    </row>
    <row r="2786" spans="1:16" ht="18" x14ac:dyDescent="0.3">
      <c r="A2786" s="1" t="s">
        <v>123</v>
      </c>
      <c r="B2786" s="1" t="s">
        <v>263</v>
      </c>
      <c r="C2786" s="1">
        <v>-9.1999999999999998E-2</v>
      </c>
      <c r="D2786" s="1">
        <v>0.107089041490186</v>
      </c>
      <c r="E2786" s="1" t="s">
        <v>337</v>
      </c>
      <c r="F2786" s="3">
        <v>60</v>
      </c>
      <c r="G2786" s="3">
        <v>12</v>
      </c>
      <c r="H2786">
        <f>VLOOKUP(A2786,Taul1!A2:C834,3)</f>
        <v>1</v>
      </c>
      <c r="I2786" t="str">
        <f>VLOOKUP(A2786,Taul1!A2:C834,2)</f>
        <v>Työlliset, 35-44-vuotiaat</v>
      </c>
      <c r="L2786" t="s">
        <v>1663</v>
      </c>
      <c r="M2786" t="str">
        <f t="shared" si="43"/>
        <v>60,12,-1</v>
      </c>
      <c r="O2786">
        <f>VLOOKUP(B2786,Taul1!A2:C834,3)</f>
        <v>0</v>
      </c>
      <c r="P2786" t="str">
        <f>VLOOKUP(B2786,Taul1!A2:C834,2)</f>
        <v>Sosiaali- ja terveystoiminta yhteensä investointimenot yhteensä</v>
      </c>
    </row>
    <row r="2787" spans="1:16" ht="18" x14ac:dyDescent="0.3">
      <c r="A2787" s="1" t="s">
        <v>123</v>
      </c>
      <c r="B2787" s="1" t="s">
        <v>265</v>
      </c>
      <c r="C2787" s="1">
        <v>0.153</v>
      </c>
      <c r="D2787" s="1">
        <v>6.9390609420221204E-3</v>
      </c>
      <c r="E2787" s="1" t="s">
        <v>337</v>
      </c>
      <c r="F2787" s="3">
        <v>60</v>
      </c>
      <c r="G2787" s="3">
        <v>13</v>
      </c>
      <c r="H2787">
        <f>VLOOKUP(A2787,Taul1!A2:C834,3)</f>
        <v>1</v>
      </c>
      <c r="I2787" t="str">
        <f>VLOOKUP(A2787,Taul1!A2:C834,2)</f>
        <v>Työlliset, 35-44-vuotiaat</v>
      </c>
      <c r="L2787" t="s">
        <v>1663</v>
      </c>
      <c r="M2787" t="str">
        <f t="shared" si="43"/>
        <v>60,13,1</v>
      </c>
      <c r="O2787">
        <f>VLOOKUP(B2787,Taul1!A2:C834,3)</f>
        <v>0</v>
      </c>
      <c r="P2787" t="str">
        <f>VLOOKUP(B2787,Taul1!A2:C834,2)</f>
        <v>Varhaiskasvatus investointimenot yhteensä</v>
      </c>
    </row>
    <row r="2788" spans="1:16" ht="18" x14ac:dyDescent="0.3">
      <c r="A2788" s="1" t="s">
        <v>123</v>
      </c>
      <c r="B2788" s="1" t="s">
        <v>267</v>
      </c>
      <c r="C2788" s="1">
        <v>-6.4000000000000001E-2</v>
      </c>
      <c r="D2788" s="1">
        <v>0.25888359411818901</v>
      </c>
      <c r="E2788" s="1" t="s">
        <v>337</v>
      </c>
      <c r="F2788" s="3">
        <v>60</v>
      </c>
      <c r="G2788" s="3">
        <v>14</v>
      </c>
      <c r="H2788">
        <f>VLOOKUP(A2788,Taul1!A2:C834,3)</f>
        <v>1</v>
      </c>
      <c r="I2788" t="str">
        <f>VLOOKUP(A2788,Taul1!A2:C834,2)</f>
        <v>Työlliset, 35-44-vuotiaat</v>
      </c>
      <c r="L2788" t="s">
        <v>1663</v>
      </c>
      <c r="M2788" t="str">
        <f t="shared" si="43"/>
        <v>60,14,-1</v>
      </c>
      <c r="O2788">
        <f>VLOOKUP(B2788,Taul1!A2:C834,3)</f>
        <v>0</v>
      </c>
      <c r="P2788" t="str">
        <f>VLOOKUP(B2788,Taul1!A2:C834,2)</f>
        <v>Esiopetus investointimenot yhteensä</v>
      </c>
    </row>
    <row r="2789" spans="1:16" ht="18" x14ac:dyDescent="0.3">
      <c r="A2789" s="1" t="s">
        <v>123</v>
      </c>
      <c r="B2789" s="1" t="s">
        <v>269</v>
      </c>
      <c r="C2789" s="1">
        <v>0.11899999999999999</v>
      </c>
      <c r="D2789" s="1">
        <v>3.6948616321044701E-2</v>
      </c>
      <c r="E2789" s="1" t="s">
        <v>337</v>
      </c>
      <c r="F2789" s="3">
        <v>60</v>
      </c>
      <c r="G2789" s="3">
        <v>15</v>
      </c>
      <c r="H2789">
        <f>VLOOKUP(A2789,Taul1!A2:C834,3)</f>
        <v>1</v>
      </c>
      <c r="I2789" t="str">
        <f>VLOOKUP(A2789,Taul1!A2:C834,2)</f>
        <v>Työlliset, 35-44-vuotiaat</v>
      </c>
      <c r="L2789" t="s">
        <v>1663</v>
      </c>
      <c r="M2789" t="str">
        <f t="shared" si="43"/>
        <v>60,15,1</v>
      </c>
      <c r="O2789">
        <f>VLOOKUP(B2789,Taul1!A2:C834,3)</f>
        <v>0</v>
      </c>
      <c r="P2789" t="str">
        <f>VLOOKUP(B2789,Taul1!A2:C834,2)</f>
        <v>Perusopetus investointimenot yhteensä</v>
      </c>
    </row>
    <row r="2790" spans="1:16" ht="18" x14ac:dyDescent="0.3">
      <c r="A2790" s="1" t="s">
        <v>123</v>
      </c>
      <c r="B2790" s="1" t="s">
        <v>271</v>
      </c>
      <c r="C2790" s="1">
        <v>-0.14499999999999999</v>
      </c>
      <c r="D2790" s="1">
        <v>1.0827564438922599E-2</v>
      </c>
      <c r="E2790" s="1" t="s">
        <v>337</v>
      </c>
      <c r="F2790" s="3">
        <v>60</v>
      </c>
      <c r="G2790" s="3">
        <v>16</v>
      </c>
      <c r="H2790">
        <f>VLOOKUP(A2790,Taul1!A2:C834,3)</f>
        <v>1</v>
      </c>
      <c r="I2790" t="str">
        <f>VLOOKUP(A2790,Taul1!A2:C834,2)</f>
        <v>Työlliset, 35-44-vuotiaat</v>
      </c>
      <c r="L2790" t="s">
        <v>1663</v>
      </c>
      <c r="M2790" t="str">
        <f t="shared" si="43"/>
        <v>60,16,-2</v>
      </c>
      <c r="O2790">
        <f>VLOOKUP(B2790,Taul1!A2:C834,3)</f>
        <v>0</v>
      </c>
      <c r="P2790" t="str">
        <f>VLOOKUP(B2790,Taul1!A2:C834,2)</f>
        <v>Lukiokoulutus investointimenot yhteensä</v>
      </c>
    </row>
    <row r="2791" spans="1:16" ht="18" x14ac:dyDescent="0.3">
      <c r="A2791" s="1" t="s">
        <v>123</v>
      </c>
      <c r="B2791" s="1" t="s">
        <v>273</v>
      </c>
      <c r="C2791" s="1">
        <v>-0.17399999999999999</v>
      </c>
      <c r="D2791" s="1">
        <v>2.0531592627641699E-3</v>
      </c>
      <c r="E2791" s="1" t="s">
        <v>337</v>
      </c>
      <c r="F2791" s="3">
        <v>60</v>
      </c>
      <c r="G2791" s="3">
        <v>17</v>
      </c>
      <c r="H2791">
        <f>VLOOKUP(A2791,Taul1!A2:C834,3)</f>
        <v>1</v>
      </c>
      <c r="I2791" t="str">
        <f>VLOOKUP(A2791,Taul1!A2:C834,2)</f>
        <v>Työlliset, 35-44-vuotiaat</v>
      </c>
      <c r="L2791" t="s">
        <v>1663</v>
      </c>
      <c r="M2791" t="str">
        <f t="shared" si="43"/>
        <v>60,17,-2</v>
      </c>
      <c r="O2791">
        <f>VLOOKUP(B2791,Taul1!A2:C834,3)</f>
        <v>0</v>
      </c>
      <c r="P2791" t="str">
        <f>VLOOKUP(B2791,Taul1!A2:C834,2)</f>
        <v>Ammatillinen koulutus investointimenot yhteensä</v>
      </c>
    </row>
    <row r="2792" spans="1:16" ht="18" x14ac:dyDescent="0.3">
      <c r="A2792" s="1" t="s">
        <v>123</v>
      </c>
      <c r="B2792" s="1" t="s">
        <v>275</v>
      </c>
      <c r="C2792" s="1">
        <v>-0.188</v>
      </c>
      <c r="D2792" s="1">
        <v>8.66893351308073E-4</v>
      </c>
      <c r="E2792" s="1" t="s">
        <v>337</v>
      </c>
      <c r="F2792" s="3">
        <v>60</v>
      </c>
      <c r="G2792" s="3">
        <v>18</v>
      </c>
      <c r="H2792">
        <f>VLOOKUP(A2792,Taul1!A2:C834,3)</f>
        <v>1</v>
      </c>
      <c r="I2792" t="str">
        <f>VLOOKUP(A2792,Taul1!A2:C834,2)</f>
        <v>Työlliset, 35-44-vuotiaat</v>
      </c>
      <c r="L2792" t="s">
        <v>1663</v>
      </c>
      <c r="M2792" t="str">
        <f t="shared" si="43"/>
        <v>60,18,-2</v>
      </c>
      <c r="O2792">
        <f>VLOOKUP(B2792,Taul1!A2:C834,3)</f>
        <v>0</v>
      </c>
      <c r="P2792" t="str">
        <f>VLOOKUP(B2792,Taul1!A2:C834,2)</f>
        <v>Kansalaisopistojen vapaa sivistystyö investointimenot yhteensä</v>
      </c>
    </row>
    <row r="2793" spans="1:16" ht="18" x14ac:dyDescent="0.3">
      <c r="A2793" s="1" t="s">
        <v>123</v>
      </c>
      <c r="B2793" s="1" t="s">
        <v>277</v>
      </c>
      <c r="C2793" s="1">
        <v>-0.22500000000000001</v>
      </c>
      <c r="D2793" s="1">
        <v>6.2703824568521806E-5</v>
      </c>
      <c r="E2793" s="1" t="s">
        <v>337</v>
      </c>
      <c r="F2793" s="3">
        <v>60</v>
      </c>
      <c r="G2793" s="3">
        <v>19</v>
      </c>
      <c r="H2793">
        <f>VLOOKUP(A2793,Taul1!A2:C834,3)</f>
        <v>1</v>
      </c>
      <c r="I2793" t="str">
        <f>VLOOKUP(A2793,Taul1!A2:C834,2)</f>
        <v>Työlliset, 35-44-vuotiaat</v>
      </c>
      <c r="L2793" t="s">
        <v>1663</v>
      </c>
      <c r="M2793" t="str">
        <f t="shared" si="43"/>
        <v>60,19,-3</v>
      </c>
      <c r="O2793">
        <f>VLOOKUP(B2793,Taul1!A2:C834,3)</f>
        <v>0</v>
      </c>
      <c r="P2793" t="str">
        <f>VLOOKUP(B2793,Taul1!A2:C834,2)</f>
        <v>Taiteen perusopetus investointimenot yhteensä</v>
      </c>
    </row>
    <row r="2794" spans="1:16" ht="18" x14ac:dyDescent="0.3">
      <c r="A2794" s="1" t="s">
        <v>123</v>
      </c>
      <c r="B2794" s="1" t="s">
        <v>279</v>
      </c>
      <c r="C2794" s="1">
        <v>-2.1999999999999999E-2</v>
      </c>
      <c r="D2794" s="1">
        <v>0.69475248418918401</v>
      </c>
      <c r="E2794" s="1" t="s">
        <v>337</v>
      </c>
      <c r="F2794" s="3">
        <v>60</v>
      </c>
      <c r="G2794" s="3">
        <v>20</v>
      </c>
      <c r="H2794">
        <f>VLOOKUP(A2794,Taul1!A2:C834,3)</f>
        <v>1</v>
      </c>
      <c r="I2794" t="str">
        <f>VLOOKUP(A2794,Taul1!A2:C834,2)</f>
        <v>Työlliset, 35-44-vuotiaat</v>
      </c>
      <c r="L2794" t="s">
        <v>1663</v>
      </c>
      <c r="M2794" t="str">
        <f t="shared" si="43"/>
        <v>60,20,-1</v>
      </c>
      <c r="O2794">
        <f>VLOOKUP(B2794,Taul1!A2:C834,3)</f>
        <v>0</v>
      </c>
      <c r="P2794" t="str">
        <f>VLOOKUP(B2794,Taul1!A2:C834,2)</f>
        <v>Muu opetustoiminta investointimenot yhteensä</v>
      </c>
    </row>
    <row r="2795" spans="1:16" ht="18" x14ac:dyDescent="0.3">
      <c r="A2795" s="1" t="s">
        <v>123</v>
      </c>
      <c r="B2795" s="1" t="s">
        <v>281</v>
      </c>
      <c r="C2795" s="1">
        <v>-1.7000000000000001E-2</v>
      </c>
      <c r="D2795" s="1">
        <v>0.77012125579659996</v>
      </c>
      <c r="E2795" s="1" t="s">
        <v>337</v>
      </c>
      <c r="F2795" s="3">
        <v>60</v>
      </c>
      <c r="G2795" s="3">
        <v>21</v>
      </c>
      <c r="H2795">
        <f>VLOOKUP(A2795,Taul1!A2:C834,3)</f>
        <v>1</v>
      </c>
      <c r="I2795" t="str">
        <f>VLOOKUP(A2795,Taul1!A2:C834,2)</f>
        <v>Työlliset, 35-44-vuotiaat</v>
      </c>
      <c r="L2795" t="s">
        <v>1663</v>
      </c>
      <c r="M2795" t="str">
        <f t="shared" si="43"/>
        <v>60,21,-1</v>
      </c>
      <c r="O2795">
        <f>VLOOKUP(B2795,Taul1!A2:C834,3)</f>
        <v>0</v>
      </c>
      <c r="P2795" t="str">
        <f>VLOOKUP(B2795,Taul1!A2:C834,2)</f>
        <v>Kirjastotoiminta investointimenot yhteensä</v>
      </c>
    </row>
    <row r="2796" spans="1:16" ht="18" x14ac:dyDescent="0.3">
      <c r="A2796" s="1" t="s">
        <v>123</v>
      </c>
      <c r="B2796" s="1" t="s">
        <v>283</v>
      </c>
      <c r="C2796" s="1">
        <v>0.19500000000000001</v>
      </c>
      <c r="D2796" s="1">
        <v>5.7197431884536899E-4</v>
      </c>
      <c r="E2796" s="1" t="s">
        <v>337</v>
      </c>
      <c r="F2796" s="3">
        <v>60</v>
      </c>
      <c r="G2796" s="3">
        <v>22</v>
      </c>
      <c r="H2796">
        <f>VLOOKUP(A2796,Taul1!A2:C834,3)</f>
        <v>1</v>
      </c>
      <c r="I2796" t="str">
        <f>VLOOKUP(A2796,Taul1!A2:C834,2)</f>
        <v>Työlliset, 35-44-vuotiaat</v>
      </c>
      <c r="L2796" t="s">
        <v>1663</v>
      </c>
      <c r="M2796" t="str">
        <f t="shared" si="43"/>
        <v>60,22,1</v>
      </c>
      <c r="O2796">
        <f>VLOOKUP(B2796,Taul1!A2:C834,3)</f>
        <v>0</v>
      </c>
      <c r="P2796" t="str">
        <f>VLOOKUP(B2796,Taul1!A2:C834,2)</f>
        <v>Liikunta ja ulkoilu investointimenot yhteensä</v>
      </c>
    </row>
    <row r="2797" spans="1:16" ht="18" x14ac:dyDescent="0.3">
      <c r="A2797" s="1" t="s">
        <v>123</v>
      </c>
      <c r="B2797" s="1" t="s">
        <v>285</v>
      </c>
      <c r="C2797" s="1">
        <v>-5.2999999999999999E-2</v>
      </c>
      <c r="D2797" s="1">
        <v>0.35191180637154701</v>
      </c>
      <c r="E2797" s="1" t="s">
        <v>337</v>
      </c>
      <c r="F2797" s="3">
        <v>60</v>
      </c>
      <c r="G2797" s="3">
        <v>23</v>
      </c>
      <c r="H2797">
        <f>VLOOKUP(A2797,Taul1!A2:C834,3)</f>
        <v>1</v>
      </c>
      <c r="I2797" t="str">
        <f>VLOOKUP(A2797,Taul1!A2:C834,2)</f>
        <v>Työlliset, 35-44-vuotiaat</v>
      </c>
      <c r="L2797" t="s">
        <v>1663</v>
      </c>
      <c r="M2797" t="str">
        <f t="shared" si="43"/>
        <v>60,23,-1</v>
      </c>
      <c r="O2797">
        <f>VLOOKUP(B2797,Taul1!A2:C834,3)</f>
        <v>0</v>
      </c>
      <c r="P2797" t="str">
        <f>VLOOKUP(B2797,Taul1!A2:C834,2)</f>
        <v>Nuorisotoiminta investointimenot yhteensä</v>
      </c>
    </row>
    <row r="2798" spans="1:16" ht="18" x14ac:dyDescent="0.3">
      <c r="A2798" s="1" t="s">
        <v>123</v>
      </c>
      <c r="B2798" s="1" t="s">
        <v>287</v>
      </c>
      <c r="C2798" s="1">
        <v>-0.21199999999999999</v>
      </c>
      <c r="D2798" s="1">
        <v>1.72876518067965E-4</v>
      </c>
      <c r="E2798" s="1" t="s">
        <v>337</v>
      </c>
      <c r="F2798" s="3">
        <v>60</v>
      </c>
      <c r="G2798" s="3">
        <v>24</v>
      </c>
      <c r="H2798">
        <f>VLOOKUP(A2798,Taul1!A2:C834,3)</f>
        <v>1</v>
      </c>
      <c r="I2798" t="str">
        <f>VLOOKUP(A2798,Taul1!A2:C834,2)</f>
        <v>Työlliset, 35-44-vuotiaat</v>
      </c>
      <c r="L2798" t="s">
        <v>1663</v>
      </c>
      <c r="M2798" t="str">
        <f t="shared" si="43"/>
        <v>60,24,-3</v>
      </c>
      <c r="O2798">
        <f>VLOOKUP(B2798,Taul1!A2:C834,3)</f>
        <v>0</v>
      </c>
      <c r="P2798" t="str">
        <f>VLOOKUP(B2798,Taul1!A2:C834,2)</f>
        <v>Museo- ja näyttelytoiminta investointimenot yhteensä</v>
      </c>
    </row>
    <row r="2799" spans="1:16" ht="18" x14ac:dyDescent="0.3">
      <c r="A2799" s="1" t="s">
        <v>123</v>
      </c>
      <c r="B2799" s="1" t="s">
        <v>289</v>
      </c>
      <c r="C2799" s="1">
        <v>-0.17399999999999999</v>
      </c>
      <c r="D2799" s="1">
        <v>2.0876068637760699E-3</v>
      </c>
      <c r="E2799" s="1" t="s">
        <v>337</v>
      </c>
      <c r="F2799" s="3">
        <v>60</v>
      </c>
      <c r="G2799" s="3">
        <v>25</v>
      </c>
      <c r="H2799">
        <f>VLOOKUP(A2799,Taul1!A2:C834,3)</f>
        <v>1</v>
      </c>
      <c r="I2799" t="str">
        <f>VLOOKUP(A2799,Taul1!A2:C834,2)</f>
        <v>Työlliset, 35-44-vuotiaat</v>
      </c>
      <c r="L2799" t="s">
        <v>1663</v>
      </c>
      <c r="M2799" t="str">
        <f t="shared" si="43"/>
        <v>60,25,-2</v>
      </c>
      <c r="O2799">
        <f>VLOOKUP(B2799,Taul1!A2:C834,3)</f>
        <v>0</v>
      </c>
      <c r="P2799" t="str">
        <f>VLOOKUP(B2799,Taul1!A2:C834,2)</f>
        <v>Teatteri-, tanssi- ja sirkustoiminta investointimenot yhteensä</v>
      </c>
    </row>
    <row r="2800" spans="1:16" ht="18" x14ac:dyDescent="0.3">
      <c r="A2800" s="1" t="s">
        <v>123</v>
      </c>
      <c r="B2800" s="1" t="s">
        <v>291</v>
      </c>
      <c r="C2800" s="1">
        <v>-0.187</v>
      </c>
      <c r="D2800" s="1">
        <v>9.4115574596598196E-4</v>
      </c>
      <c r="E2800" s="1" t="s">
        <v>337</v>
      </c>
      <c r="F2800" s="3">
        <v>60</v>
      </c>
      <c r="G2800" s="3">
        <v>26</v>
      </c>
      <c r="H2800">
        <f>VLOOKUP(A2800,Taul1!A2:C834,3)</f>
        <v>1</v>
      </c>
      <c r="I2800" t="str">
        <f>VLOOKUP(A2800,Taul1!A2:C834,2)</f>
        <v>Työlliset, 35-44-vuotiaat</v>
      </c>
      <c r="L2800" t="s">
        <v>1663</v>
      </c>
      <c r="M2800" t="str">
        <f t="shared" si="43"/>
        <v>60,26,-2</v>
      </c>
      <c r="O2800">
        <f>VLOOKUP(B2800,Taul1!A2:C834,3)</f>
        <v>0</v>
      </c>
      <c r="P2800" t="str">
        <f>VLOOKUP(B2800,Taul1!A2:C834,2)</f>
        <v>Musiikkitoiminta investointimenot yhteensä</v>
      </c>
    </row>
    <row r="2801" spans="1:16" ht="18" x14ac:dyDescent="0.3">
      <c r="A2801" s="1" t="s">
        <v>123</v>
      </c>
      <c r="B2801" s="1" t="s">
        <v>293</v>
      </c>
      <c r="C2801" s="1">
        <v>-0.151</v>
      </c>
      <c r="D2801" s="1">
        <v>7.8043788743169503E-3</v>
      </c>
      <c r="E2801" s="1" t="s">
        <v>337</v>
      </c>
      <c r="F2801" s="3">
        <v>60</v>
      </c>
      <c r="G2801" s="3">
        <v>27</v>
      </c>
      <c r="H2801">
        <f>VLOOKUP(A2801,Taul1!A2:C834,3)</f>
        <v>1</v>
      </c>
      <c r="I2801" t="str">
        <f>VLOOKUP(A2801,Taul1!A2:C834,2)</f>
        <v>Työlliset, 35-44-vuotiaat</v>
      </c>
      <c r="L2801" t="s">
        <v>1663</v>
      </c>
      <c r="M2801" t="str">
        <f t="shared" si="43"/>
        <v>60,27,-2</v>
      </c>
      <c r="O2801">
        <f>VLOOKUP(B2801,Taul1!A2:C834,3)</f>
        <v>0</v>
      </c>
      <c r="P2801" t="str">
        <f>VLOOKUP(B2801,Taul1!A2:C834,2)</f>
        <v>Muu kulttuuritoiminta investointimenot yhteensä</v>
      </c>
    </row>
    <row r="2802" spans="1:16" ht="18" x14ac:dyDescent="0.3">
      <c r="A2802" s="1" t="s">
        <v>123</v>
      </c>
      <c r="B2802" s="1" t="s">
        <v>295</v>
      </c>
      <c r="C2802" s="1">
        <v>0.161</v>
      </c>
      <c r="D2802" s="1">
        <v>4.4944806899216401E-3</v>
      </c>
      <c r="E2802" s="1" t="s">
        <v>337</v>
      </c>
      <c r="F2802" s="3">
        <v>60</v>
      </c>
      <c r="G2802" s="3">
        <v>28</v>
      </c>
      <c r="H2802">
        <f>VLOOKUP(A2802,Taul1!A2:C834,3)</f>
        <v>1</v>
      </c>
      <c r="I2802" t="str">
        <f>VLOOKUP(A2802,Taul1!A2:C834,2)</f>
        <v>Työlliset, 35-44-vuotiaat</v>
      </c>
      <c r="L2802" t="s">
        <v>1663</v>
      </c>
      <c r="M2802" t="str">
        <f t="shared" si="43"/>
        <v>60,28,1</v>
      </c>
      <c r="O2802">
        <f>VLOOKUP(B2802,Taul1!A2:C834,3)</f>
        <v>0</v>
      </c>
      <c r="P2802" t="str">
        <f>VLOOKUP(B2802,Taul1!A2:C834,2)</f>
        <v>Opetus- ja kulttuuritoiminta yhteensä investointimenot yhteensä</v>
      </c>
    </row>
    <row r="2803" spans="1:16" ht="18" x14ac:dyDescent="0.3">
      <c r="A2803" s="1" t="s">
        <v>123</v>
      </c>
      <c r="B2803" s="1" t="s">
        <v>297</v>
      </c>
      <c r="C2803" s="1">
        <v>-7.0000000000000007E-2</v>
      </c>
      <c r="D2803" s="1">
        <v>0.22041895090473501</v>
      </c>
      <c r="E2803" s="1" t="s">
        <v>337</v>
      </c>
      <c r="F2803" s="3">
        <v>60</v>
      </c>
      <c r="G2803" s="3">
        <v>29</v>
      </c>
      <c r="H2803">
        <f>VLOOKUP(A2803,Taul1!A2:C834,3)</f>
        <v>1</v>
      </c>
      <c r="I2803" t="str">
        <f>VLOOKUP(A2803,Taul1!A2:C834,2)</f>
        <v>Työlliset, 35-44-vuotiaat</v>
      </c>
      <c r="L2803" t="s">
        <v>1663</v>
      </c>
      <c r="M2803" t="str">
        <f t="shared" si="43"/>
        <v>60,29,-1</v>
      </c>
      <c r="O2803">
        <f>VLOOKUP(B2803,Taul1!A2:C834,3)</f>
        <v>0</v>
      </c>
      <c r="P2803" t="str">
        <f>VLOOKUP(B2803,Taul1!A2:C834,2)</f>
        <v>Yhdyskuntasuunnittelu investointimenot yhteensä</v>
      </c>
    </row>
    <row r="2804" spans="1:16" ht="18" x14ac:dyDescent="0.3">
      <c r="A2804" s="1" t="s">
        <v>123</v>
      </c>
      <c r="B2804" s="1" t="s">
        <v>299</v>
      </c>
      <c r="C2804" s="1">
        <v>-7.5999999999999998E-2</v>
      </c>
      <c r="D2804" s="1">
        <v>0.183556818588969</v>
      </c>
      <c r="E2804" s="1" t="s">
        <v>337</v>
      </c>
      <c r="F2804" s="3">
        <v>60</v>
      </c>
      <c r="G2804" s="3">
        <v>30</v>
      </c>
      <c r="H2804">
        <f>VLOOKUP(A2804,Taul1!A2:C834,3)</f>
        <v>1</v>
      </c>
      <c r="I2804" t="str">
        <f>VLOOKUP(A2804,Taul1!A2:C834,2)</f>
        <v>Työlliset, 35-44-vuotiaat</v>
      </c>
      <c r="L2804" t="s">
        <v>1663</v>
      </c>
      <c r="M2804" t="str">
        <f t="shared" si="43"/>
        <v>60,30,-1</v>
      </c>
      <c r="O2804">
        <f>VLOOKUP(B2804,Taul1!A2:C834,3)</f>
        <v>0</v>
      </c>
      <c r="P2804" t="str">
        <f>VLOOKUP(B2804,Taul1!A2:C834,2)</f>
        <v>Rakennusvalvonta investointimenot yhteensä</v>
      </c>
    </row>
    <row r="2805" spans="1:16" ht="18" x14ac:dyDescent="0.3">
      <c r="A2805" s="1" t="s">
        <v>123</v>
      </c>
      <c r="B2805" s="1" t="s">
        <v>301</v>
      </c>
      <c r="C2805" s="1">
        <v>-0.151</v>
      </c>
      <c r="D2805" s="1">
        <v>7.6222311626448196E-3</v>
      </c>
      <c r="E2805" s="1" t="s">
        <v>337</v>
      </c>
      <c r="F2805" s="3">
        <v>60</v>
      </c>
      <c r="G2805" s="3">
        <v>31</v>
      </c>
      <c r="H2805">
        <f>VLOOKUP(A2805,Taul1!A2:C834,3)</f>
        <v>1</v>
      </c>
      <c r="I2805" t="str">
        <f>VLOOKUP(A2805,Taul1!A2:C834,2)</f>
        <v>Työlliset, 35-44-vuotiaat</v>
      </c>
      <c r="L2805" t="s">
        <v>1663</v>
      </c>
      <c r="M2805" t="str">
        <f t="shared" si="43"/>
        <v>60,31,-2</v>
      </c>
      <c r="O2805">
        <f>VLOOKUP(B2805,Taul1!A2:C834,3)</f>
        <v>0</v>
      </c>
      <c r="P2805" t="str">
        <f>VLOOKUP(B2805,Taul1!A2:C834,2)</f>
        <v>Ympäristön huolto investointimenot yhteensä</v>
      </c>
    </row>
    <row r="2806" spans="1:16" ht="18" x14ac:dyDescent="0.3">
      <c r="A2806" s="1" t="s">
        <v>123</v>
      </c>
      <c r="B2806" s="1" t="s">
        <v>303</v>
      </c>
      <c r="C2806" s="1">
        <v>8.5999999999999993E-2</v>
      </c>
      <c r="D2806" s="1">
        <v>0.128599462633609</v>
      </c>
      <c r="E2806" s="1" t="s">
        <v>337</v>
      </c>
      <c r="F2806" s="3">
        <v>60</v>
      </c>
      <c r="G2806" s="3">
        <v>32</v>
      </c>
      <c r="H2806">
        <f>VLOOKUP(A2806,Taul1!A2:C834,3)</f>
        <v>1</v>
      </c>
      <c r="I2806" t="str">
        <f>VLOOKUP(A2806,Taul1!A2:C834,2)</f>
        <v>Työlliset, 35-44-vuotiaat</v>
      </c>
      <c r="L2806" t="s">
        <v>1663</v>
      </c>
      <c r="M2806" t="str">
        <f t="shared" si="43"/>
        <v>60,32,0</v>
      </c>
      <c r="O2806">
        <f>VLOOKUP(B2806,Taul1!A2:C834,3)</f>
        <v>0</v>
      </c>
      <c r="P2806" t="str">
        <f>VLOOKUP(B2806,Taul1!A2:C834,2)</f>
        <v>Liikenneväylät investointimenot yhteensä</v>
      </c>
    </row>
    <row r="2807" spans="1:16" ht="18" x14ac:dyDescent="0.3">
      <c r="A2807" s="1" t="s">
        <v>123</v>
      </c>
      <c r="B2807" s="1" t="s">
        <v>305</v>
      </c>
      <c r="C2807" s="1">
        <v>0.1</v>
      </c>
      <c r="D2807" s="1">
        <v>8.0244326778797198E-2</v>
      </c>
      <c r="E2807" s="1" t="s">
        <v>337</v>
      </c>
      <c r="F2807" s="3">
        <v>60</v>
      </c>
      <c r="G2807" s="3">
        <v>33</v>
      </c>
      <c r="H2807">
        <f>VLOOKUP(A2807,Taul1!A2:C834,3)</f>
        <v>1</v>
      </c>
      <c r="I2807" t="str">
        <f>VLOOKUP(A2807,Taul1!A2:C834,2)</f>
        <v>Työlliset, 35-44-vuotiaat</v>
      </c>
      <c r="L2807" t="s">
        <v>1663</v>
      </c>
      <c r="M2807" t="str">
        <f t="shared" si="43"/>
        <v>60,33,1</v>
      </c>
      <c r="O2807">
        <f>VLOOKUP(B2807,Taul1!A2:C834,3)</f>
        <v>0</v>
      </c>
      <c r="P2807" t="str">
        <f>VLOOKUP(B2807,Taul1!A2:C834,2)</f>
        <v>Puistot ja yleiset alueet investointimenot yhteensä</v>
      </c>
    </row>
    <row r="2808" spans="1:16" ht="18" x14ac:dyDescent="0.3">
      <c r="A2808" s="1" t="s">
        <v>123</v>
      </c>
      <c r="B2808" s="1" t="s">
        <v>307</v>
      </c>
      <c r="C2808" s="1">
        <v>-7.6999999999999999E-2</v>
      </c>
      <c r="D2808" s="1">
        <v>0.17718730146061601</v>
      </c>
      <c r="E2808" s="1" t="s">
        <v>337</v>
      </c>
      <c r="F2808" s="3">
        <v>60</v>
      </c>
      <c r="G2808" s="3">
        <v>34</v>
      </c>
      <c r="H2808">
        <f>VLOOKUP(A2808,Taul1!A2:C834,3)</f>
        <v>1</v>
      </c>
      <c r="I2808" t="str">
        <f>VLOOKUP(A2808,Taul1!A2:C834,2)</f>
        <v>Työlliset, 35-44-vuotiaat</v>
      </c>
      <c r="L2808" t="s">
        <v>1663</v>
      </c>
      <c r="M2808" t="str">
        <f t="shared" si="43"/>
        <v>60,34,-1</v>
      </c>
      <c r="O2808">
        <f>VLOOKUP(B2808,Taul1!A2:C834,3)</f>
        <v>0</v>
      </c>
      <c r="P2808" t="str">
        <f>VLOOKUP(B2808,Taul1!A2:C834,2)</f>
        <v>Palo- ja pelastustoiminta investointimenot yhteensä</v>
      </c>
    </row>
    <row r="2809" spans="1:16" ht="18" x14ac:dyDescent="0.3">
      <c r="A2809" s="1" t="s">
        <v>123</v>
      </c>
      <c r="B2809" s="1" t="s">
        <v>309</v>
      </c>
      <c r="C2809" s="1">
        <v>-4.7E-2</v>
      </c>
      <c r="D2809" s="1">
        <v>0.41282998179048602</v>
      </c>
      <c r="E2809" s="1" t="s">
        <v>337</v>
      </c>
      <c r="F2809" s="3">
        <v>60</v>
      </c>
      <c r="G2809" s="3">
        <v>35</v>
      </c>
      <c r="H2809">
        <f>VLOOKUP(A2809,Taul1!A2:C834,3)</f>
        <v>1</v>
      </c>
      <c r="I2809" t="str">
        <f>VLOOKUP(A2809,Taul1!A2:C834,2)</f>
        <v>Työlliset, 35-44-vuotiaat</v>
      </c>
      <c r="L2809" t="s">
        <v>1663</v>
      </c>
      <c r="M2809" t="str">
        <f t="shared" si="43"/>
        <v>60,35,-1</v>
      </c>
      <c r="O2809">
        <f>VLOOKUP(B2809,Taul1!A2:C834,3)</f>
        <v>0</v>
      </c>
      <c r="P2809" t="str">
        <f>VLOOKUP(B2809,Taul1!A2:C834,2)</f>
        <v>Lomituspalvelut investointimenot yhteensä</v>
      </c>
    </row>
    <row r="2810" spans="1:16" ht="18" x14ac:dyDescent="0.3">
      <c r="A2810" s="1" t="s">
        <v>123</v>
      </c>
      <c r="B2810" s="1" t="s">
        <v>311</v>
      </c>
      <c r="C2810" s="1">
        <v>-5.1999999999999998E-2</v>
      </c>
      <c r="D2810" s="1">
        <v>0.35963765213967902</v>
      </c>
      <c r="E2810" s="1" t="s">
        <v>337</v>
      </c>
      <c r="F2810" s="3">
        <v>60</v>
      </c>
      <c r="G2810" s="3">
        <v>36</v>
      </c>
      <c r="H2810">
        <f>VLOOKUP(A2810,Taul1!A2:C834,3)</f>
        <v>1</v>
      </c>
      <c r="I2810" t="str">
        <f>VLOOKUP(A2810,Taul1!A2:C834,2)</f>
        <v>Työlliset, 35-44-vuotiaat</v>
      </c>
      <c r="L2810" t="s">
        <v>1663</v>
      </c>
      <c r="M2810" t="str">
        <f t="shared" si="43"/>
        <v>60,36,-1</v>
      </c>
      <c r="O2810">
        <f>VLOOKUP(B2810,Taul1!A2:C834,3)</f>
        <v>0</v>
      </c>
      <c r="P2810" t="str">
        <f>VLOOKUP(B2810,Taul1!A2:C834,2)</f>
        <v>Tila- ja vuokrauspalvelut investointimenot yhteensä</v>
      </c>
    </row>
    <row r="2811" spans="1:16" ht="18" x14ac:dyDescent="0.3">
      <c r="A2811" s="1" t="s">
        <v>123</v>
      </c>
      <c r="B2811" s="1" t="s">
        <v>313</v>
      </c>
      <c r="C2811" s="1">
        <v>-8.0000000000000002E-3</v>
      </c>
      <c r="D2811" s="1">
        <v>0.89435771377565798</v>
      </c>
      <c r="E2811" s="1" t="s">
        <v>337</v>
      </c>
      <c r="F2811" s="3">
        <v>60</v>
      </c>
      <c r="G2811" s="3">
        <v>37</v>
      </c>
      <c r="H2811">
        <f>VLOOKUP(A2811,Taul1!A2:C834,3)</f>
        <v>1</v>
      </c>
      <c r="I2811" t="str">
        <f>VLOOKUP(A2811,Taul1!A2:C834,2)</f>
        <v>Työlliset, 35-44-vuotiaat</v>
      </c>
      <c r="L2811" t="s">
        <v>1663</v>
      </c>
      <c r="M2811" t="str">
        <f t="shared" si="43"/>
        <v>60,37,-1</v>
      </c>
      <c r="O2811">
        <f>VLOOKUP(B2811,Taul1!A2:C834,3)</f>
        <v>0</v>
      </c>
      <c r="P2811" t="str">
        <f>VLOOKUP(B2811,Taul1!A2:C834,2)</f>
        <v>Tukipalvelut investointimenot yhteensä</v>
      </c>
    </row>
    <row r="2812" spans="1:16" ht="18" x14ac:dyDescent="0.3">
      <c r="A2812" s="1" t="s">
        <v>123</v>
      </c>
      <c r="B2812" s="1" t="s">
        <v>315</v>
      </c>
      <c r="C2812" s="1">
        <v>-5.6000000000000001E-2</v>
      </c>
      <c r="D2812" s="1">
        <v>0.32532452583312299</v>
      </c>
      <c r="E2812" s="1" t="s">
        <v>337</v>
      </c>
      <c r="F2812" s="3">
        <v>60</v>
      </c>
      <c r="G2812" s="3">
        <v>38</v>
      </c>
      <c r="H2812">
        <f>VLOOKUP(A2812,Taul1!A2:C834,3)</f>
        <v>1</v>
      </c>
      <c r="I2812" t="str">
        <f>VLOOKUP(A2812,Taul1!A2:C834,2)</f>
        <v>Työlliset, 35-44-vuotiaat</v>
      </c>
      <c r="L2812" t="s">
        <v>1663</v>
      </c>
      <c r="M2812" t="str">
        <f t="shared" si="43"/>
        <v>60,38,-1</v>
      </c>
      <c r="O2812">
        <f>VLOOKUP(B2812,Taul1!A2:C834,3)</f>
        <v>0</v>
      </c>
      <c r="P2812" t="str">
        <f>VLOOKUP(B2812,Taul1!A2:C834,2)</f>
        <v>Elinkeinoelämän edistäminen investointimenot yhteensä</v>
      </c>
    </row>
    <row r="2813" spans="1:16" ht="18" x14ac:dyDescent="0.3">
      <c r="A2813" s="1" t="s">
        <v>123</v>
      </c>
      <c r="B2813" s="1" t="s">
        <v>317</v>
      </c>
      <c r="C2813" s="1">
        <v>0</v>
      </c>
      <c r="D2813" s="1">
        <v>0.99379157493745895</v>
      </c>
      <c r="E2813" s="1" t="s">
        <v>337</v>
      </c>
      <c r="F2813" s="3">
        <v>60</v>
      </c>
      <c r="G2813" s="3">
        <v>39</v>
      </c>
      <c r="H2813">
        <f>VLOOKUP(A2813,Taul1!A2:C834,3)</f>
        <v>1</v>
      </c>
      <c r="I2813" t="str">
        <f>VLOOKUP(A2813,Taul1!A2:C834,2)</f>
        <v>Työlliset, 35-44-vuotiaat</v>
      </c>
      <c r="L2813" t="s">
        <v>1663</v>
      </c>
      <c r="M2813" t="str">
        <f t="shared" si="43"/>
        <v>60,39,0</v>
      </c>
      <c r="O2813">
        <f>VLOOKUP(B2813,Taul1!A2:C834,3)</f>
        <v>0</v>
      </c>
      <c r="P2813" t="str">
        <f>VLOOKUP(B2813,Taul1!A2:C834,2)</f>
        <v>Vesihuolto investointimenot yhteensä</v>
      </c>
    </row>
    <row r="2814" spans="1:16" ht="18" x14ac:dyDescent="0.3">
      <c r="A2814" s="1" t="s">
        <v>123</v>
      </c>
      <c r="B2814" s="1" t="s">
        <v>319</v>
      </c>
      <c r="C2814" s="1">
        <v>-0.04</v>
      </c>
      <c r="D2814" s="1">
        <v>0.48827676899369998</v>
      </c>
      <c r="E2814" s="1" t="s">
        <v>337</v>
      </c>
      <c r="F2814" s="3">
        <v>60</v>
      </c>
      <c r="G2814" s="3">
        <v>40</v>
      </c>
      <c r="H2814">
        <f>VLOOKUP(A2814,Taul1!A2:C834,3)</f>
        <v>1</v>
      </c>
      <c r="I2814" t="str">
        <f>VLOOKUP(A2814,Taul1!A2:C834,2)</f>
        <v>Työlliset, 35-44-vuotiaat</v>
      </c>
      <c r="L2814" t="s">
        <v>1663</v>
      </c>
      <c r="M2814" t="str">
        <f t="shared" si="43"/>
        <v>60,40,-1</v>
      </c>
      <c r="O2814">
        <f>VLOOKUP(B2814,Taul1!A2:C834,3)</f>
        <v>0</v>
      </c>
      <c r="P2814" t="str">
        <f>VLOOKUP(B2814,Taul1!A2:C834,2)</f>
        <v>Energiahuolto investointimenot yhteensä</v>
      </c>
    </row>
    <row r="2815" spans="1:16" ht="18" x14ac:dyDescent="0.3">
      <c r="A2815" s="1" t="s">
        <v>123</v>
      </c>
      <c r="B2815" s="1" t="s">
        <v>321</v>
      </c>
      <c r="C2815" s="1">
        <v>-4.5999999999999999E-2</v>
      </c>
      <c r="D2815" s="1">
        <v>0.41768909335977</v>
      </c>
      <c r="E2815" s="1" t="s">
        <v>337</v>
      </c>
      <c r="F2815" s="3">
        <v>60</v>
      </c>
      <c r="G2815" s="3">
        <v>41</v>
      </c>
      <c r="H2815">
        <f>VLOOKUP(A2815,Taul1!A2:C834,3)</f>
        <v>1</v>
      </c>
      <c r="I2815" t="str">
        <f>VLOOKUP(A2815,Taul1!A2:C834,2)</f>
        <v>Työlliset, 35-44-vuotiaat</v>
      </c>
      <c r="L2815" t="s">
        <v>1663</v>
      </c>
      <c r="M2815" t="str">
        <f t="shared" si="43"/>
        <v>60,41,-1</v>
      </c>
      <c r="O2815">
        <f>VLOOKUP(B2815,Taul1!A2:C834,3)</f>
        <v>0</v>
      </c>
      <c r="P2815" t="str">
        <f>VLOOKUP(B2815,Taul1!A2:C834,2)</f>
        <v>Jätehuolto investointimenot yhteensä</v>
      </c>
    </row>
    <row r="2816" spans="1:16" ht="18" x14ac:dyDescent="0.3">
      <c r="A2816" s="1" t="s">
        <v>123</v>
      </c>
      <c r="B2816" s="1" t="s">
        <v>323</v>
      </c>
      <c r="C2816" s="1">
        <v>-0.28499999999999998</v>
      </c>
      <c r="D2816" s="2">
        <v>3.31700565014969E-7</v>
      </c>
      <c r="E2816" s="1" t="s">
        <v>337</v>
      </c>
      <c r="F2816" s="3">
        <v>60</v>
      </c>
      <c r="G2816" s="3">
        <v>42</v>
      </c>
      <c r="H2816">
        <f>VLOOKUP(A2816,Taul1!A2:C834,3)</f>
        <v>1</v>
      </c>
      <c r="I2816" t="str">
        <f>VLOOKUP(A2816,Taul1!A2:C834,2)</f>
        <v>Työlliset, 35-44-vuotiaat</v>
      </c>
      <c r="L2816" t="s">
        <v>1663</v>
      </c>
      <c r="M2816" t="str">
        <f t="shared" si="43"/>
        <v>60,42,-3</v>
      </c>
      <c r="O2816">
        <f>VLOOKUP(B2816,Taul1!A2:C834,3)</f>
        <v>0</v>
      </c>
      <c r="P2816" t="str">
        <f>VLOOKUP(B2816,Taul1!A2:C834,2)</f>
        <v>Joukkoliikenne investointimenot yhteensä</v>
      </c>
    </row>
    <row r="2817" spans="1:16" ht="18" x14ac:dyDescent="0.3">
      <c r="A2817" s="1" t="s">
        <v>123</v>
      </c>
      <c r="B2817" s="1" t="s">
        <v>325</v>
      </c>
      <c r="C2817" s="1">
        <v>-4.3999999999999997E-2</v>
      </c>
      <c r="D2817" s="1">
        <v>0.43816732929090202</v>
      </c>
      <c r="E2817" s="1" t="s">
        <v>337</v>
      </c>
      <c r="F2817" s="3">
        <v>60</v>
      </c>
      <c r="G2817" s="3">
        <v>43</v>
      </c>
      <c r="H2817">
        <f>VLOOKUP(A2817,Taul1!A2:C834,3)</f>
        <v>1</v>
      </c>
      <c r="I2817" t="str">
        <f>VLOOKUP(A2817,Taul1!A2:C834,2)</f>
        <v>Työlliset, 35-44-vuotiaat</v>
      </c>
      <c r="L2817" t="s">
        <v>1663</v>
      </c>
      <c r="M2817" t="str">
        <f t="shared" si="43"/>
        <v>60,43,-1</v>
      </c>
      <c r="O2817">
        <f>VLOOKUP(B2817,Taul1!A2:C834,3)</f>
        <v>0</v>
      </c>
      <c r="P2817" t="str">
        <f>VLOOKUP(B2817,Taul1!A2:C834,2)</f>
        <v>Satamatoiminta investointimenot yhteensä</v>
      </c>
    </row>
    <row r="2818" spans="1:16" ht="18" x14ac:dyDescent="0.3">
      <c r="A2818" s="1" t="s">
        <v>123</v>
      </c>
      <c r="B2818" s="1" t="s">
        <v>327</v>
      </c>
      <c r="C2818" s="1">
        <v>-3.4000000000000002E-2</v>
      </c>
      <c r="D2818" s="1">
        <v>0.54974497632979402</v>
      </c>
      <c r="E2818" s="1" t="s">
        <v>337</v>
      </c>
      <c r="F2818" s="3">
        <v>60</v>
      </c>
      <c r="G2818" s="3">
        <v>44</v>
      </c>
      <c r="H2818">
        <f>VLOOKUP(A2818,Taul1!A2:C834,3)</f>
        <v>1</v>
      </c>
      <c r="I2818" t="str">
        <f>VLOOKUP(A2818,Taul1!A2:C834,2)</f>
        <v>Työlliset, 35-44-vuotiaat</v>
      </c>
      <c r="L2818" t="s">
        <v>1663</v>
      </c>
      <c r="M2818" t="str">
        <f t="shared" si="43"/>
        <v>60,44,-1</v>
      </c>
      <c r="O2818">
        <f>VLOOKUP(B2818,Taul1!A2:C834,3)</f>
        <v>0</v>
      </c>
      <c r="P2818" t="str">
        <f>VLOOKUP(B2818,Taul1!A2:C834,2)</f>
        <v>Maa- ja metsätilat investointimenot yhteensä</v>
      </c>
    </row>
    <row r="2819" spans="1:16" ht="18" x14ac:dyDescent="0.3">
      <c r="A2819" s="1" t="s">
        <v>123</v>
      </c>
      <c r="B2819" s="1" t="s">
        <v>329</v>
      </c>
      <c r="C2819" s="1">
        <v>2.4E-2</v>
      </c>
      <c r="D2819" s="1">
        <v>0.67810036747001101</v>
      </c>
      <c r="E2819" s="1" t="s">
        <v>337</v>
      </c>
      <c r="F2819" s="3">
        <v>60</v>
      </c>
      <c r="G2819" s="3">
        <v>45</v>
      </c>
      <c r="H2819">
        <f>VLOOKUP(A2819,Taul1!A2:C834,3)</f>
        <v>1</v>
      </c>
      <c r="I2819" t="str">
        <f>VLOOKUP(A2819,Taul1!A2:C834,2)</f>
        <v>Työlliset, 35-44-vuotiaat</v>
      </c>
      <c r="L2819" t="s">
        <v>1663</v>
      </c>
      <c r="M2819" t="str">
        <f t="shared" ref="M2819:M2882" si="44">F2819&amp;L2819&amp;G2819&amp;L2819&amp;INT(C2819*10)</f>
        <v>60,45,0</v>
      </c>
      <c r="O2819">
        <f>VLOOKUP(B2819,Taul1!A2:C834,3)</f>
        <v>0</v>
      </c>
      <c r="P2819" t="str">
        <f>VLOOKUP(B2819,Taul1!A2:C834,2)</f>
        <v>Muu toiminta investointimenot yhteensä</v>
      </c>
    </row>
    <row r="2820" spans="1:16" ht="18" x14ac:dyDescent="0.3">
      <c r="A2820" s="1" t="s">
        <v>123</v>
      </c>
      <c r="B2820" s="1" t="s">
        <v>331</v>
      </c>
      <c r="C2820" s="1">
        <v>0.17100000000000001</v>
      </c>
      <c r="D2820" s="1">
        <v>2.5681446841259101E-3</v>
      </c>
      <c r="E2820" s="1" t="s">
        <v>337</v>
      </c>
      <c r="F2820" s="3">
        <v>60</v>
      </c>
      <c r="G2820" s="3">
        <v>46</v>
      </c>
      <c r="H2820">
        <f>VLOOKUP(A2820,Taul1!A2:C834,3)</f>
        <v>1</v>
      </c>
      <c r="I2820" t="str">
        <f>VLOOKUP(A2820,Taul1!A2:C834,2)</f>
        <v>Työlliset, 35-44-vuotiaat</v>
      </c>
      <c r="L2820" t="s">
        <v>1663</v>
      </c>
      <c r="M2820" t="str">
        <f t="shared" si="44"/>
        <v>60,46,1</v>
      </c>
      <c r="O2820">
        <f>VLOOKUP(B2820,Taul1!A2:C834,3)</f>
        <v>0</v>
      </c>
      <c r="P2820" t="str">
        <f>VLOOKUP(B2820,Taul1!A2:C834,2)</f>
        <v>Investoinnit yhteensä  investointimenot yhteensä</v>
      </c>
    </row>
    <row r="2821" spans="1:16" ht="18" x14ac:dyDescent="0.3">
      <c r="A2821" s="1" t="s">
        <v>123</v>
      </c>
      <c r="B2821" s="1" t="s">
        <v>117</v>
      </c>
      <c r="C2821" s="1">
        <v>-0.30399999999999999</v>
      </c>
      <c r="D2821" s="2">
        <v>4.9186683392932103E-8</v>
      </c>
      <c r="E2821" s="1" t="s">
        <v>337</v>
      </c>
      <c r="F2821" s="3">
        <v>60</v>
      </c>
      <c r="G2821" s="3">
        <v>47</v>
      </c>
      <c r="H2821">
        <f>VLOOKUP(A2821,Taul1!A2:C834,3)</f>
        <v>1</v>
      </c>
      <c r="I2821" t="str">
        <f>VLOOKUP(A2821,Taul1!A2:C834,2)</f>
        <v>Työlliset, 35-44-vuotiaat</v>
      </c>
      <c r="L2821" t="s">
        <v>1663</v>
      </c>
      <c r="M2821" t="str">
        <f t="shared" si="44"/>
        <v>60,47,-4</v>
      </c>
      <c r="O2821">
        <f>VLOOKUP(B2821,Taul1!A2:C834,3)</f>
        <v>0</v>
      </c>
      <c r="P2821" t="str">
        <f>VLOOKUP(B2821,Taul1!A2:C834,2)</f>
        <v>Taloudellinen huoltosuhde</v>
      </c>
    </row>
    <row r="2822" spans="1:16" ht="18" x14ac:dyDescent="0.3">
      <c r="A2822" s="1" t="s">
        <v>125</v>
      </c>
      <c r="B2822" s="1" t="s">
        <v>241</v>
      </c>
      <c r="C2822" s="1">
        <v>-3.3000000000000002E-2</v>
      </c>
      <c r="D2822" s="1">
        <v>0.56712460216824301</v>
      </c>
      <c r="E2822" s="1" t="s">
        <v>337</v>
      </c>
      <c r="F2822" s="3">
        <v>61</v>
      </c>
      <c r="G2822" s="3">
        <v>1</v>
      </c>
      <c r="H2822">
        <f>VLOOKUP(A2822,Taul1!A2:C834,3)</f>
        <v>1</v>
      </c>
      <c r="I2822" t="str">
        <f>VLOOKUP(A2822,Taul1!A2:C834,2)</f>
        <v>Työlliset, 45-54-vuotiaat</v>
      </c>
      <c r="L2822" t="s">
        <v>1663</v>
      </c>
      <c r="M2822" t="str">
        <f t="shared" si="44"/>
        <v>61,1,-1</v>
      </c>
      <c r="O2822">
        <f>VLOOKUP(B2822,Taul1!A2:C834,3)</f>
        <v>0</v>
      </c>
      <c r="P2822" t="str">
        <f>VLOOKUP(B2822,Taul1!A2:C834,2)</f>
        <v>Yleishallinto investointimenot yhteensä</v>
      </c>
    </row>
    <row r="2823" spans="1:16" ht="18" x14ac:dyDescent="0.3">
      <c r="A2823" s="1" t="s">
        <v>125</v>
      </c>
      <c r="B2823" s="1" t="s">
        <v>243</v>
      </c>
      <c r="C2823" s="1">
        <v>0</v>
      </c>
      <c r="D2823" s="1">
        <v>0.999744375240328</v>
      </c>
      <c r="E2823" s="1" t="s">
        <v>337</v>
      </c>
      <c r="F2823" s="3">
        <v>61</v>
      </c>
      <c r="G2823" s="3">
        <v>2</v>
      </c>
      <c r="H2823">
        <f>VLOOKUP(A2823,Taul1!A2:C834,3)</f>
        <v>1</v>
      </c>
      <c r="I2823" t="str">
        <f>VLOOKUP(A2823,Taul1!A2:C834,2)</f>
        <v>Työlliset, 45-54-vuotiaat</v>
      </c>
      <c r="L2823" t="s">
        <v>1663</v>
      </c>
      <c r="M2823" t="str">
        <f t="shared" si="44"/>
        <v>61,2,0</v>
      </c>
      <c r="O2823">
        <f>VLOOKUP(B2823,Taul1!A2:C834,3)</f>
        <v>0</v>
      </c>
      <c r="P2823" t="str">
        <f>VLOOKUP(B2823,Taul1!A2:C834,2)</f>
        <v>Lasten ja perheiden palvelut investointimenot yhteensä</v>
      </c>
    </row>
    <row r="2824" spans="1:16" ht="18" x14ac:dyDescent="0.3">
      <c r="A2824" s="1" t="s">
        <v>125</v>
      </c>
      <c r="B2824" s="1" t="s">
        <v>245</v>
      </c>
      <c r="C2824" s="1">
        <v>0.11899999999999999</v>
      </c>
      <c r="D2824" s="1">
        <v>3.55973891765669E-2</v>
      </c>
      <c r="E2824" s="1" t="s">
        <v>337</v>
      </c>
      <c r="F2824" s="3">
        <v>61</v>
      </c>
      <c r="G2824" s="3">
        <v>3</v>
      </c>
      <c r="H2824">
        <f>VLOOKUP(A2824,Taul1!A2:C834,3)</f>
        <v>1</v>
      </c>
      <c r="I2824" t="str">
        <f>VLOOKUP(A2824,Taul1!A2:C834,2)</f>
        <v>Työlliset, 45-54-vuotiaat</v>
      </c>
      <c r="L2824" t="s">
        <v>1663</v>
      </c>
      <c r="M2824" t="str">
        <f t="shared" si="44"/>
        <v>61,3,1</v>
      </c>
      <c r="O2824">
        <f>VLOOKUP(B2824,Taul1!A2:C834,3)</f>
        <v>0</v>
      </c>
      <c r="P2824" t="str">
        <f>VLOOKUP(B2824,Taul1!A2:C834,2)</f>
        <v>Ikääntyneiden palvelut investointimenot yhteensä</v>
      </c>
    </row>
    <row r="2825" spans="1:16" ht="18" x14ac:dyDescent="0.3">
      <c r="A2825" s="1" t="s">
        <v>125</v>
      </c>
      <c r="B2825" s="1" t="s">
        <v>247</v>
      </c>
      <c r="C2825" s="1">
        <v>0.129</v>
      </c>
      <c r="D2825" s="1">
        <v>2.28231151805478E-2</v>
      </c>
      <c r="E2825" s="1" t="s">
        <v>337</v>
      </c>
      <c r="F2825" s="3">
        <v>61</v>
      </c>
      <c r="G2825" s="3">
        <v>4</v>
      </c>
      <c r="H2825">
        <f>VLOOKUP(A2825,Taul1!A2:C834,3)</f>
        <v>1</v>
      </c>
      <c r="I2825" t="str">
        <f>VLOOKUP(A2825,Taul1!A2:C834,2)</f>
        <v>Työlliset, 45-54-vuotiaat</v>
      </c>
      <c r="L2825" t="s">
        <v>1663</v>
      </c>
      <c r="M2825" t="str">
        <f t="shared" si="44"/>
        <v>61,4,1</v>
      </c>
      <c r="O2825">
        <f>VLOOKUP(B2825,Taul1!A2:C834,3)</f>
        <v>0</v>
      </c>
      <c r="P2825" t="str">
        <f>VLOOKUP(B2825,Taul1!A2:C834,2)</f>
        <v>Vammaisten palvelut investointimenot yhteensä</v>
      </c>
    </row>
    <row r="2826" spans="1:16" ht="18" x14ac:dyDescent="0.3">
      <c r="A2826" s="1" t="s">
        <v>125</v>
      </c>
      <c r="B2826" s="1" t="s">
        <v>249</v>
      </c>
      <c r="C2826" s="1">
        <v>1.4E-2</v>
      </c>
      <c r="D2826" s="1">
        <v>0.80077085777393298</v>
      </c>
      <c r="E2826" s="1" t="s">
        <v>337</v>
      </c>
      <c r="F2826" s="3">
        <v>61</v>
      </c>
      <c r="G2826" s="3">
        <v>5</v>
      </c>
      <c r="H2826">
        <f>VLOOKUP(A2826,Taul1!A2:C834,3)</f>
        <v>1</v>
      </c>
      <c r="I2826" t="str">
        <f>VLOOKUP(A2826,Taul1!A2:C834,2)</f>
        <v>Työlliset, 45-54-vuotiaat</v>
      </c>
      <c r="L2826" t="s">
        <v>1663</v>
      </c>
      <c r="M2826" t="str">
        <f t="shared" si="44"/>
        <v>61,5,0</v>
      </c>
      <c r="O2826">
        <f>VLOOKUP(B2826,Taul1!A2:C834,3)</f>
        <v>0</v>
      </c>
      <c r="P2826" t="str">
        <f>VLOOKUP(B2826,Taul1!A2:C834,2)</f>
        <v>Kotihoito investointimenot yhteensä</v>
      </c>
    </row>
    <row r="2827" spans="1:16" ht="18" x14ac:dyDescent="0.3">
      <c r="A2827" s="1" t="s">
        <v>125</v>
      </c>
      <c r="B2827" s="1" t="s">
        <v>251</v>
      </c>
      <c r="C2827" s="1">
        <v>1E-3</v>
      </c>
      <c r="D2827" s="1">
        <v>0.98602270745273302</v>
      </c>
      <c r="E2827" s="1" t="s">
        <v>337</v>
      </c>
      <c r="F2827" s="3">
        <v>61</v>
      </c>
      <c r="G2827" s="3">
        <v>6</v>
      </c>
      <c r="H2827">
        <f>VLOOKUP(A2827,Taul1!A2:C834,3)</f>
        <v>1</v>
      </c>
      <c r="I2827" t="str">
        <f>VLOOKUP(A2827,Taul1!A2:C834,2)</f>
        <v>Työlliset, 45-54-vuotiaat</v>
      </c>
      <c r="L2827" t="s">
        <v>1663</v>
      </c>
      <c r="M2827" t="str">
        <f t="shared" si="44"/>
        <v>61,6,0</v>
      </c>
      <c r="O2827">
        <f>VLOOKUP(B2827,Taul1!A2:C834,3)</f>
        <v>0</v>
      </c>
      <c r="P2827" t="str">
        <f>VLOOKUP(B2827,Taul1!A2:C834,2)</f>
        <v>Työllistymistä tukevat palvelut investointimenot yhteensä</v>
      </c>
    </row>
    <row r="2828" spans="1:16" ht="18" x14ac:dyDescent="0.3">
      <c r="A2828" s="1" t="s">
        <v>125</v>
      </c>
      <c r="B2828" s="1" t="s">
        <v>253</v>
      </c>
      <c r="C2828" s="1">
        <v>1.7000000000000001E-2</v>
      </c>
      <c r="D2828" s="1">
        <v>0.76939035280463497</v>
      </c>
      <c r="E2828" s="1" t="s">
        <v>337</v>
      </c>
      <c r="F2828" s="3">
        <v>61</v>
      </c>
      <c r="G2828" s="3">
        <v>7</v>
      </c>
      <c r="H2828">
        <f>VLOOKUP(A2828,Taul1!A2:C834,3)</f>
        <v>1</v>
      </c>
      <c r="I2828" t="str">
        <f>VLOOKUP(A2828,Taul1!A2:C834,2)</f>
        <v>Työlliset, 45-54-vuotiaat</v>
      </c>
      <c r="L2828" t="s">
        <v>1663</v>
      </c>
      <c r="M2828" t="str">
        <f t="shared" si="44"/>
        <v>61,7,0</v>
      </c>
      <c r="O2828">
        <f>VLOOKUP(B2828,Taul1!A2:C834,3)</f>
        <v>0</v>
      </c>
      <c r="P2828" t="str">
        <f>VLOOKUP(B2828,Taul1!A2:C834,2)</f>
        <v>Päihdehuollon erityispalvelut investointimenot yhteensä</v>
      </c>
    </row>
    <row r="2829" spans="1:16" ht="18" x14ac:dyDescent="0.3">
      <c r="A2829" s="1" t="s">
        <v>125</v>
      </c>
      <c r="B2829" s="1" t="s">
        <v>255</v>
      </c>
      <c r="C2829" s="1">
        <v>0.21</v>
      </c>
      <c r="D2829" s="1">
        <v>1.98761542144154E-4</v>
      </c>
      <c r="E2829" s="1" t="s">
        <v>337</v>
      </c>
      <c r="F2829" s="3">
        <v>61</v>
      </c>
      <c r="G2829" s="3">
        <v>8</v>
      </c>
      <c r="H2829">
        <f>VLOOKUP(A2829,Taul1!A2:C834,3)</f>
        <v>1</v>
      </c>
      <c r="I2829" t="str">
        <f>VLOOKUP(A2829,Taul1!A2:C834,2)</f>
        <v>Työlliset, 45-54-vuotiaat</v>
      </c>
      <c r="L2829" t="s">
        <v>1663</v>
      </c>
      <c r="M2829" t="str">
        <f t="shared" si="44"/>
        <v>61,8,2</v>
      </c>
      <c r="O2829">
        <f>VLOOKUP(B2829,Taul1!A2:C834,3)</f>
        <v>0</v>
      </c>
      <c r="P2829" t="str">
        <f>VLOOKUP(B2829,Taul1!A2:C834,2)</f>
        <v>Perusterveydenhuolto investointimenot yhteensä</v>
      </c>
    </row>
    <row r="2830" spans="1:16" ht="18" x14ac:dyDescent="0.3">
      <c r="A2830" s="1" t="s">
        <v>125</v>
      </c>
      <c r="B2830" s="1" t="s">
        <v>257</v>
      </c>
      <c r="C2830" s="1">
        <v>1.0999999999999999E-2</v>
      </c>
      <c r="D2830" s="1">
        <v>0.85304928513003098</v>
      </c>
      <c r="E2830" s="1" t="s">
        <v>337</v>
      </c>
      <c r="F2830" s="3">
        <v>61</v>
      </c>
      <c r="G2830" s="3">
        <v>9</v>
      </c>
      <c r="H2830">
        <f>VLOOKUP(A2830,Taul1!A2:C834,3)</f>
        <v>1</v>
      </c>
      <c r="I2830" t="str">
        <f>VLOOKUP(A2830,Taul1!A2:C834,2)</f>
        <v>Työlliset, 45-54-vuotiaat</v>
      </c>
      <c r="L2830" t="s">
        <v>1663</v>
      </c>
      <c r="M2830" t="str">
        <f t="shared" si="44"/>
        <v>61,9,0</v>
      </c>
      <c r="O2830">
        <f>VLOOKUP(B2830,Taul1!A2:C834,3)</f>
        <v>0</v>
      </c>
      <c r="P2830" t="str">
        <f>VLOOKUP(B2830,Taul1!A2:C834,2)</f>
        <v>Erikoissairaanhoito investointimenot yhteensä</v>
      </c>
    </row>
    <row r="2831" spans="1:16" ht="18" x14ac:dyDescent="0.3">
      <c r="A2831" s="1" t="s">
        <v>125</v>
      </c>
      <c r="B2831" s="1" t="s">
        <v>259</v>
      </c>
      <c r="C2831" s="1">
        <v>0.16700000000000001</v>
      </c>
      <c r="D2831" s="1">
        <v>3.0988948195693699E-3</v>
      </c>
      <c r="E2831" s="1" t="s">
        <v>337</v>
      </c>
      <c r="F2831" s="3">
        <v>61</v>
      </c>
      <c r="G2831" s="3">
        <v>10</v>
      </c>
      <c r="H2831">
        <f>VLOOKUP(A2831,Taul1!A2:C834,3)</f>
        <v>1</v>
      </c>
      <c r="I2831" t="str">
        <f>VLOOKUP(A2831,Taul1!A2:C834,2)</f>
        <v>Työlliset, 45-54-vuotiaat</v>
      </c>
      <c r="L2831" t="s">
        <v>1663</v>
      </c>
      <c r="M2831" t="str">
        <f t="shared" si="44"/>
        <v>61,10,1</v>
      </c>
      <c r="O2831">
        <f>VLOOKUP(B2831,Taul1!A2:C834,3)</f>
        <v>0</v>
      </c>
      <c r="P2831" t="str">
        <f>VLOOKUP(B2831,Taul1!A2:C834,2)</f>
        <v>Ympäristöterveydenhuolto investointimenot yhteensä</v>
      </c>
    </row>
    <row r="2832" spans="1:16" ht="18" x14ac:dyDescent="0.3">
      <c r="A2832" s="1" t="s">
        <v>125</v>
      </c>
      <c r="B2832" s="1" t="s">
        <v>261</v>
      </c>
      <c r="C2832" s="1">
        <v>7.5999999999999998E-2</v>
      </c>
      <c r="D2832" s="1">
        <v>0.18013672941900699</v>
      </c>
      <c r="E2832" s="1" t="s">
        <v>337</v>
      </c>
      <c r="F2832" s="3">
        <v>61</v>
      </c>
      <c r="G2832" s="3">
        <v>11</v>
      </c>
      <c r="H2832">
        <f>VLOOKUP(A2832,Taul1!A2:C834,3)</f>
        <v>1</v>
      </c>
      <c r="I2832" t="str">
        <f>VLOOKUP(A2832,Taul1!A2:C834,2)</f>
        <v>Työlliset, 45-54-vuotiaat</v>
      </c>
      <c r="L2832" t="s">
        <v>1663</v>
      </c>
      <c r="M2832" t="str">
        <f t="shared" si="44"/>
        <v>61,11,0</v>
      </c>
      <c r="O2832">
        <f>VLOOKUP(B2832,Taul1!A2:C834,3)</f>
        <v>0</v>
      </c>
      <c r="P2832" t="str">
        <f>VLOOKUP(B2832,Taul1!A2:C834,2)</f>
        <v>Muu sosiaali- ja terveystoiminta investointimenot yhteensä</v>
      </c>
    </row>
    <row r="2833" spans="1:16" ht="18" x14ac:dyDescent="0.3">
      <c r="A2833" s="1" t="s">
        <v>125</v>
      </c>
      <c r="B2833" s="1" t="s">
        <v>263</v>
      </c>
      <c r="C2833" s="1">
        <v>0.182</v>
      </c>
      <c r="D2833" s="1">
        <v>1.29408661417995E-3</v>
      </c>
      <c r="E2833" s="1" t="s">
        <v>337</v>
      </c>
      <c r="F2833" s="3">
        <v>61</v>
      </c>
      <c r="G2833" s="3">
        <v>12</v>
      </c>
      <c r="H2833">
        <f>VLOOKUP(A2833,Taul1!A2:C834,3)</f>
        <v>1</v>
      </c>
      <c r="I2833" t="str">
        <f>VLOOKUP(A2833,Taul1!A2:C834,2)</f>
        <v>Työlliset, 45-54-vuotiaat</v>
      </c>
      <c r="L2833" t="s">
        <v>1663</v>
      </c>
      <c r="M2833" t="str">
        <f t="shared" si="44"/>
        <v>61,12,1</v>
      </c>
      <c r="O2833">
        <f>VLOOKUP(B2833,Taul1!A2:C834,3)</f>
        <v>0</v>
      </c>
      <c r="P2833" t="str">
        <f>VLOOKUP(B2833,Taul1!A2:C834,2)</f>
        <v>Sosiaali- ja terveystoiminta yhteensä investointimenot yhteensä</v>
      </c>
    </row>
    <row r="2834" spans="1:16" ht="18" x14ac:dyDescent="0.3">
      <c r="A2834" s="1" t="s">
        <v>125</v>
      </c>
      <c r="B2834" s="1" t="s">
        <v>265</v>
      </c>
      <c r="C2834" s="1">
        <v>8.9999999999999993E-3</v>
      </c>
      <c r="D2834" s="1">
        <v>0.88092895702558704</v>
      </c>
      <c r="E2834" s="1" t="s">
        <v>337</v>
      </c>
      <c r="F2834" s="3">
        <v>61</v>
      </c>
      <c r="G2834" s="3">
        <v>13</v>
      </c>
      <c r="H2834">
        <f>VLOOKUP(A2834,Taul1!A2:C834,3)</f>
        <v>1</v>
      </c>
      <c r="I2834" t="str">
        <f>VLOOKUP(A2834,Taul1!A2:C834,2)</f>
        <v>Työlliset, 45-54-vuotiaat</v>
      </c>
      <c r="L2834" t="s">
        <v>1663</v>
      </c>
      <c r="M2834" t="str">
        <f t="shared" si="44"/>
        <v>61,13,0</v>
      </c>
      <c r="O2834">
        <f>VLOOKUP(B2834,Taul1!A2:C834,3)</f>
        <v>0</v>
      </c>
      <c r="P2834" t="str">
        <f>VLOOKUP(B2834,Taul1!A2:C834,2)</f>
        <v>Varhaiskasvatus investointimenot yhteensä</v>
      </c>
    </row>
    <row r="2835" spans="1:16" ht="18" x14ac:dyDescent="0.3">
      <c r="A2835" s="1" t="s">
        <v>125</v>
      </c>
      <c r="B2835" s="1" t="s">
        <v>267</v>
      </c>
      <c r="C2835" s="1">
        <v>8.2000000000000003E-2</v>
      </c>
      <c r="D2835" s="1">
        <v>0.14937469321996599</v>
      </c>
      <c r="E2835" s="1" t="s">
        <v>337</v>
      </c>
      <c r="F2835" s="3">
        <v>61</v>
      </c>
      <c r="G2835" s="3">
        <v>14</v>
      </c>
      <c r="H2835">
        <f>VLOOKUP(A2835,Taul1!A2:C834,3)</f>
        <v>1</v>
      </c>
      <c r="I2835" t="str">
        <f>VLOOKUP(A2835,Taul1!A2:C834,2)</f>
        <v>Työlliset, 45-54-vuotiaat</v>
      </c>
      <c r="L2835" t="s">
        <v>1663</v>
      </c>
      <c r="M2835" t="str">
        <f t="shared" si="44"/>
        <v>61,14,0</v>
      </c>
      <c r="O2835">
        <f>VLOOKUP(B2835,Taul1!A2:C834,3)</f>
        <v>0</v>
      </c>
      <c r="P2835" t="str">
        <f>VLOOKUP(B2835,Taul1!A2:C834,2)</f>
        <v>Esiopetus investointimenot yhteensä</v>
      </c>
    </row>
    <row r="2836" spans="1:16" ht="18" x14ac:dyDescent="0.3">
      <c r="A2836" s="1" t="s">
        <v>125</v>
      </c>
      <c r="B2836" s="1" t="s">
        <v>269</v>
      </c>
      <c r="C2836" s="1">
        <v>-4.2000000000000003E-2</v>
      </c>
      <c r="D2836" s="1">
        <v>0.465427459759577</v>
      </c>
      <c r="E2836" s="1" t="s">
        <v>337</v>
      </c>
      <c r="F2836" s="3">
        <v>61</v>
      </c>
      <c r="G2836" s="3">
        <v>15</v>
      </c>
      <c r="H2836">
        <f>VLOOKUP(A2836,Taul1!A2:C834,3)</f>
        <v>1</v>
      </c>
      <c r="I2836" t="str">
        <f>VLOOKUP(A2836,Taul1!A2:C834,2)</f>
        <v>Työlliset, 45-54-vuotiaat</v>
      </c>
      <c r="L2836" t="s">
        <v>1663</v>
      </c>
      <c r="M2836" t="str">
        <f t="shared" si="44"/>
        <v>61,15,-1</v>
      </c>
      <c r="O2836">
        <f>VLOOKUP(B2836,Taul1!A2:C834,3)</f>
        <v>0</v>
      </c>
      <c r="P2836" t="str">
        <f>VLOOKUP(B2836,Taul1!A2:C834,2)</f>
        <v>Perusopetus investointimenot yhteensä</v>
      </c>
    </row>
    <row r="2837" spans="1:16" ht="18" x14ac:dyDescent="0.3">
      <c r="A2837" s="1" t="s">
        <v>125</v>
      </c>
      <c r="B2837" s="1" t="s">
        <v>271</v>
      </c>
      <c r="C2837" s="1">
        <v>0.122</v>
      </c>
      <c r="D2837" s="1">
        <v>3.1406301239000199E-2</v>
      </c>
      <c r="E2837" s="1" t="s">
        <v>337</v>
      </c>
      <c r="F2837" s="3">
        <v>61</v>
      </c>
      <c r="G2837" s="3">
        <v>16</v>
      </c>
      <c r="H2837">
        <f>VLOOKUP(A2837,Taul1!A2:C834,3)</f>
        <v>1</v>
      </c>
      <c r="I2837" t="str">
        <f>VLOOKUP(A2837,Taul1!A2:C834,2)</f>
        <v>Työlliset, 45-54-vuotiaat</v>
      </c>
      <c r="L2837" t="s">
        <v>1663</v>
      </c>
      <c r="M2837" t="str">
        <f t="shared" si="44"/>
        <v>61,16,1</v>
      </c>
      <c r="O2837">
        <f>VLOOKUP(B2837,Taul1!A2:C834,3)</f>
        <v>0</v>
      </c>
      <c r="P2837" t="str">
        <f>VLOOKUP(B2837,Taul1!A2:C834,2)</f>
        <v>Lukiokoulutus investointimenot yhteensä</v>
      </c>
    </row>
    <row r="2838" spans="1:16" ht="18" x14ac:dyDescent="0.3">
      <c r="A2838" s="1" t="s">
        <v>125</v>
      </c>
      <c r="B2838" s="1" t="s">
        <v>273</v>
      </c>
      <c r="C2838" s="1">
        <v>7.5999999999999998E-2</v>
      </c>
      <c r="D2838" s="1">
        <v>0.18450811745836501</v>
      </c>
      <c r="E2838" s="1" t="s">
        <v>337</v>
      </c>
      <c r="F2838" s="3">
        <v>61</v>
      </c>
      <c r="G2838" s="3">
        <v>17</v>
      </c>
      <c r="H2838">
        <f>VLOOKUP(A2838,Taul1!A2:C834,3)</f>
        <v>1</v>
      </c>
      <c r="I2838" t="str">
        <f>VLOOKUP(A2838,Taul1!A2:C834,2)</f>
        <v>Työlliset, 45-54-vuotiaat</v>
      </c>
      <c r="L2838" t="s">
        <v>1663</v>
      </c>
      <c r="M2838" t="str">
        <f t="shared" si="44"/>
        <v>61,17,0</v>
      </c>
      <c r="O2838">
        <f>VLOOKUP(B2838,Taul1!A2:C834,3)</f>
        <v>0</v>
      </c>
      <c r="P2838" t="str">
        <f>VLOOKUP(B2838,Taul1!A2:C834,2)</f>
        <v>Ammatillinen koulutus investointimenot yhteensä</v>
      </c>
    </row>
    <row r="2839" spans="1:16" ht="18" x14ac:dyDescent="0.3">
      <c r="A2839" s="1" t="s">
        <v>125</v>
      </c>
      <c r="B2839" s="1" t="s">
        <v>275</v>
      </c>
      <c r="C2839" s="1">
        <v>9.9000000000000005E-2</v>
      </c>
      <c r="D2839" s="1">
        <v>8.2596172085977804E-2</v>
      </c>
      <c r="E2839" s="1" t="s">
        <v>337</v>
      </c>
      <c r="F2839" s="3">
        <v>61</v>
      </c>
      <c r="G2839" s="3">
        <v>18</v>
      </c>
      <c r="H2839">
        <f>VLOOKUP(A2839,Taul1!A2:C834,3)</f>
        <v>1</v>
      </c>
      <c r="I2839" t="str">
        <f>VLOOKUP(A2839,Taul1!A2:C834,2)</f>
        <v>Työlliset, 45-54-vuotiaat</v>
      </c>
      <c r="L2839" t="s">
        <v>1663</v>
      </c>
      <c r="M2839" t="str">
        <f t="shared" si="44"/>
        <v>61,18,0</v>
      </c>
      <c r="O2839">
        <f>VLOOKUP(B2839,Taul1!A2:C834,3)</f>
        <v>0</v>
      </c>
      <c r="P2839" t="str">
        <f>VLOOKUP(B2839,Taul1!A2:C834,2)</f>
        <v>Kansalaisopistojen vapaa sivistystyö investointimenot yhteensä</v>
      </c>
    </row>
    <row r="2840" spans="1:16" ht="18" x14ac:dyDescent="0.3">
      <c r="A2840" s="1" t="s">
        <v>125</v>
      </c>
      <c r="B2840" s="1" t="s">
        <v>277</v>
      </c>
      <c r="C2840" s="1">
        <v>1.7999999999999999E-2</v>
      </c>
      <c r="D2840" s="1">
        <v>0.74715052361585499</v>
      </c>
      <c r="E2840" s="1" t="s">
        <v>337</v>
      </c>
      <c r="F2840" s="3">
        <v>61</v>
      </c>
      <c r="G2840" s="3">
        <v>19</v>
      </c>
      <c r="H2840">
        <f>VLOOKUP(A2840,Taul1!A2:C834,3)</f>
        <v>1</v>
      </c>
      <c r="I2840" t="str">
        <f>VLOOKUP(A2840,Taul1!A2:C834,2)</f>
        <v>Työlliset, 45-54-vuotiaat</v>
      </c>
      <c r="L2840" t="s">
        <v>1663</v>
      </c>
      <c r="M2840" t="str">
        <f t="shared" si="44"/>
        <v>61,19,0</v>
      </c>
      <c r="O2840">
        <f>VLOOKUP(B2840,Taul1!A2:C834,3)</f>
        <v>0</v>
      </c>
      <c r="P2840" t="str">
        <f>VLOOKUP(B2840,Taul1!A2:C834,2)</f>
        <v>Taiteen perusopetus investointimenot yhteensä</v>
      </c>
    </row>
    <row r="2841" spans="1:16" ht="18" x14ac:dyDescent="0.3">
      <c r="A2841" s="1" t="s">
        <v>125</v>
      </c>
      <c r="B2841" s="1" t="s">
        <v>279</v>
      </c>
      <c r="C2841" s="1">
        <v>0.03</v>
      </c>
      <c r="D2841" s="1">
        <v>0.59994450860450899</v>
      </c>
      <c r="E2841" s="1" t="s">
        <v>337</v>
      </c>
      <c r="F2841" s="3">
        <v>61</v>
      </c>
      <c r="G2841" s="3">
        <v>20</v>
      </c>
      <c r="H2841">
        <f>VLOOKUP(A2841,Taul1!A2:C834,3)</f>
        <v>1</v>
      </c>
      <c r="I2841" t="str">
        <f>VLOOKUP(A2841,Taul1!A2:C834,2)</f>
        <v>Työlliset, 45-54-vuotiaat</v>
      </c>
      <c r="L2841" t="s">
        <v>1663</v>
      </c>
      <c r="M2841" t="str">
        <f t="shared" si="44"/>
        <v>61,20,0</v>
      </c>
      <c r="O2841">
        <f>VLOOKUP(B2841,Taul1!A2:C834,3)</f>
        <v>0</v>
      </c>
      <c r="P2841" t="str">
        <f>VLOOKUP(B2841,Taul1!A2:C834,2)</f>
        <v>Muu opetustoiminta investointimenot yhteensä</v>
      </c>
    </row>
    <row r="2842" spans="1:16" ht="18" x14ac:dyDescent="0.3">
      <c r="A2842" s="1" t="s">
        <v>125</v>
      </c>
      <c r="B2842" s="1" t="s">
        <v>281</v>
      </c>
      <c r="C2842" s="1">
        <v>0.186</v>
      </c>
      <c r="D2842" s="1">
        <v>1.00496149980111E-3</v>
      </c>
      <c r="E2842" s="1" t="s">
        <v>337</v>
      </c>
      <c r="F2842" s="3">
        <v>61</v>
      </c>
      <c r="G2842" s="3">
        <v>21</v>
      </c>
      <c r="H2842">
        <f>VLOOKUP(A2842,Taul1!A2:C834,3)</f>
        <v>1</v>
      </c>
      <c r="I2842" t="str">
        <f>VLOOKUP(A2842,Taul1!A2:C834,2)</f>
        <v>Työlliset, 45-54-vuotiaat</v>
      </c>
      <c r="L2842" t="s">
        <v>1663</v>
      </c>
      <c r="M2842" t="str">
        <f t="shared" si="44"/>
        <v>61,21,1</v>
      </c>
      <c r="O2842">
        <f>VLOOKUP(B2842,Taul1!A2:C834,3)</f>
        <v>0</v>
      </c>
      <c r="P2842" t="str">
        <f>VLOOKUP(B2842,Taul1!A2:C834,2)</f>
        <v>Kirjastotoiminta investointimenot yhteensä</v>
      </c>
    </row>
    <row r="2843" spans="1:16" ht="18" x14ac:dyDescent="0.3">
      <c r="A2843" s="1" t="s">
        <v>125</v>
      </c>
      <c r="B2843" s="1" t="s">
        <v>283</v>
      </c>
      <c r="C2843" s="1">
        <v>-6.2E-2</v>
      </c>
      <c r="D2843" s="1">
        <v>0.278473590389544</v>
      </c>
      <c r="E2843" s="1" t="s">
        <v>337</v>
      </c>
      <c r="F2843" s="3">
        <v>61</v>
      </c>
      <c r="G2843" s="3">
        <v>22</v>
      </c>
      <c r="H2843">
        <f>VLOOKUP(A2843,Taul1!A2:C834,3)</f>
        <v>1</v>
      </c>
      <c r="I2843" t="str">
        <f>VLOOKUP(A2843,Taul1!A2:C834,2)</f>
        <v>Työlliset, 45-54-vuotiaat</v>
      </c>
      <c r="L2843" t="s">
        <v>1663</v>
      </c>
      <c r="M2843" t="str">
        <f t="shared" si="44"/>
        <v>61,22,-1</v>
      </c>
      <c r="O2843">
        <f>VLOOKUP(B2843,Taul1!A2:C834,3)</f>
        <v>0</v>
      </c>
      <c r="P2843" t="str">
        <f>VLOOKUP(B2843,Taul1!A2:C834,2)</f>
        <v>Liikunta ja ulkoilu investointimenot yhteensä</v>
      </c>
    </row>
    <row r="2844" spans="1:16" ht="18" x14ac:dyDescent="0.3">
      <c r="A2844" s="1" t="s">
        <v>125</v>
      </c>
      <c r="B2844" s="1" t="s">
        <v>285</v>
      </c>
      <c r="C2844" s="1">
        <v>0.107</v>
      </c>
      <c r="D2844" s="1">
        <v>5.9960945030166399E-2</v>
      </c>
      <c r="E2844" s="1" t="s">
        <v>337</v>
      </c>
      <c r="F2844" s="3">
        <v>61</v>
      </c>
      <c r="G2844" s="3">
        <v>23</v>
      </c>
      <c r="H2844">
        <f>VLOOKUP(A2844,Taul1!A2:C834,3)</f>
        <v>1</v>
      </c>
      <c r="I2844" t="str">
        <f>VLOOKUP(A2844,Taul1!A2:C834,2)</f>
        <v>Työlliset, 45-54-vuotiaat</v>
      </c>
      <c r="L2844" t="s">
        <v>1663</v>
      </c>
      <c r="M2844" t="str">
        <f t="shared" si="44"/>
        <v>61,23,1</v>
      </c>
      <c r="O2844">
        <f>VLOOKUP(B2844,Taul1!A2:C834,3)</f>
        <v>0</v>
      </c>
      <c r="P2844" t="str">
        <f>VLOOKUP(B2844,Taul1!A2:C834,2)</f>
        <v>Nuorisotoiminta investointimenot yhteensä</v>
      </c>
    </row>
    <row r="2845" spans="1:16" ht="18" x14ac:dyDescent="0.3">
      <c r="A2845" s="1" t="s">
        <v>125</v>
      </c>
      <c r="B2845" s="1" t="s">
        <v>287</v>
      </c>
      <c r="C2845" s="1">
        <v>7.4999999999999997E-2</v>
      </c>
      <c r="D2845" s="1">
        <v>0.18603641989929201</v>
      </c>
      <c r="E2845" s="1" t="s">
        <v>337</v>
      </c>
      <c r="F2845" s="3">
        <v>61</v>
      </c>
      <c r="G2845" s="3">
        <v>24</v>
      </c>
      <c r="H2845">
        <f>VLOOKUP(A2845,Taul1!A2:C834,3)</f>
        <v>1</v>
      </c>
      <c r="I2845" t="str">
        <f>VLOOKUP(A2845,Taul1!A2:C834,2)</f>
        <v>Työlliset, 45-54-vuotiaat</v>
      </c>
      <c r="L2845" t="s">
        <v>1663</v>
      </c>
      <c r="M2845" t="str">
        <f t="shared" si="44"/>
        <v>61,24,0</v>
      </c>
      <c r="O2845">
        <f>VLOOKUP(B2845,Taul1!A2:C834,3)</f>
        <v>0</v>
      </c>
      <c r="P2845" t="str">
        <f>VLOOKUP(B2845,Taul1!A2:C834,2)</f>
        <v>Museo- ja näyttelytoiminta investointimenot yhteensä</v>
      </c>
    </row>
    <row r="2846" spans="1:16" ht="18" x14ac:dyDescent="0.3">
      <c r="A2846" s="1" t="s">
        <v>125</v>
      </c>
      <c r="B2846" s="1" t="s">
        <v>289</v>
      </c>
      <c r="C2846" s="1">
        <v>7.5999999999999998E-2</v>
      </c>
      <c r="D2846" s="1">
        <v>0.182410559083791</v>
      </c>
      <c r="E2846" s="1" t="s">
        <v>337</v>
      </c>
      <c r="F2846" s="3">
        <v>61</v>
      </c>
      <c r="G2846" s="3">
        <v>25</v>
      </c>
      <c r="H2846">
        <f>VLOOKUP(A2846,Taul1!A2:C834,3)</f>
        <v>1</v>
      </c>
      <c r="I2846" t="str">
        <f>VLOOKUP(A2846,Taul1!A2:C834,2)</f>
        <v>Työlliset, 45-54-vuotiaat</v>
      </c>
      <c r="L2846" t="s">
        <v>1663</v>
      </c>
      <c r="M2846" t="str">
        <f t="shared" si="44"/>
        <v>61,25,0</v>
      </c>
      <c r="O2846">
        <f>VLOOKUP(B2846,Taul1!A2:C834,3)</f>
        <v>0</v>
      </c>
      <c r="P2846" t="str">
        <f>VLOOKUP(B2846,Taul1!A2:C834,2)</f>
        <v>Teatteri-, tanssi- ja sirkustoiminta investointimenot yhteensä</v>
      </c>
    </row>
    <row r="2847" spans="1:16" ht="18" x14ac:dyDescent="0.3">
      <c r="A2847" s="1" t="s">
        <v>125</v>
      </c>
      <c r="B2847" s="1" t="s">
        <v>291</v>
      </c>
      <c r="C2847" s="1">
        <v>0.13</v>
      </c>
      <c r="D2847" s="1">
        <v>2.2179774666468002E-2</v>
      </c>
      <c r="E2847" s="1" t="s">
        <v>337</v>
      </c>
      <c r="F2847" s="3">
        <v>61</v>
      </c>
      <c r="G2847" s="3">
        <v>26</v>
      </c>
      <c r="H2847">
        <f>VLOOKUP(A2847,Taul1!A2:C834,3)</f>
        <v>1</v>
      </c>
      <c r="I2847" t="str">
        <f>VLOOKUP(A2847,Taul1!A2:C834,2)</f>
        <v>Työlliset, 45-54-vuotiaat</v>
      </c>
      <c r="L2847" t="s">
        <v>1663</v>
      </c>
      <c r="M2847" t="str">
        <f t="shared" si="44"/>
        <v>61,26,1</v>
      </c>
      <c r="O2847">
        <f>VLOOKUP(B2847,Taul1!A2:C834,3)</f>
        <v>0</v>
      </c>
      <c r="P2847" t="str">
        <f>VLOOKUP(B2847,Taul1!A2:C834,2)</f>
        <v>Musiikkitoiminta investointimenot yhteensä</v>
      </c>
    </row>
    <row r="2848" spans="1:16" ht="18" x14ac:dyDescent="0.3">
      <c r="A2848" s="1" t="s">
        <v>125</v>
      </c>
      <c r="B2848" s="1" t="s">
        <v>293</v>
      </c>
      <c r="C2848" s="1">
        <v>0.11600000000000001</v>
      </c>
      <c r="D2848" s="1">
        <v>4.0964565525722599E-2</v>
      </c>
      <c r="E2848" s="1" t="s">
        <v>337</v>
      </c>
      <c r="F2848" s="3">
        <v>61</v>
      </c>
      <c r="G2848" s="3">
        <v>27</v>
      </c>
      <c r="H2848">
        <f>VLOOKUP(A2848,Taul1!A2:C834,3)</f>
        <v>1</v>
      </c>
      <c r="I2848" t="str">
        <f>VLOOKUP(A2848,Taul1!A2:C834,2)</f>
        <v>Työlliset, 45-54-vuotiaat</v>
      </c>
      <c r="L2848" t="s">
        <v>1663</v>
      </c>
      <c r="M2848" t="str">
        <f t="shared" si="44"/>
        <v>61,27,1</v>
      </c>
      <c r="O2848">
        <f>VLOOKUP(B2848,Taul1!A2:C834,3)</f>
        <v>0</v>
      </c>
      <c r="P2848" t="str">
        <f>VLOOKUP(B2848,Taul1!A2:C834,2)</f>
        <v>Muu kulttuuritoiminta investointimenot yhteensä</v>
      </c>
    </row>
    <row r="2849" spans="1:16" ht="18" x14ac:dyDescent="0.3">
      <c r="A2849" s="1" t="s">
        <v>125</v>
      </c>
      <c r="B2849" s="1" t="s">
        <v>295</v>
      </c>
      <c r="C2849" s="1">
        <v>-0.03</v>
      </c>
      <c r="D2849" s="1">
        <v>0.59721489228647395</v>
      </c>
      <c r="E2849" s="1" t="s">
        <v>337</v>
      </c>
      <c r="F2849" s="3">
        <v>61</v>
      </c>
      <c r="G2849" s="3">
        <v>28</v>
      </c>
      <c r="H2849">
        <f>VLOOKUP(A2849,Taul1!A2:C834,3)</f>
        <v>1</v>
      </c>
      <c r="I2849" t="str">
        <f>VLOOKUP(A2849,Taul1!A2:C834,2)</f>
        <v>Työlliset, 45-54-vuotiaat</v>
      </c>
      <c r="L2849" t="s">
        <v>1663</v>
      </c>
      <c r="M2849" t="str">
        <f t="shared" si="44"/>
        <v>61,28,-1</v>
      </c>
      <c r="O2849">
        <f>VLOOKUP(B2849,Taul1!A2:C834,3)</f>
        <v>0</v>
      </c>
      <c r="P2849" t="str">
        <f>VLOOKUP(B2849,Taul1!A2:C834,2)</f>
        <v>Opetus- ja kulttuuritoiminta yhteensä investointimenot yhteensä</v>
      </c>
    </row>
    <row r="2850" spans="1:16" ht="18" x14ac:dyDescent="0.3">
      <c r="A2850" s="1" t="s">
        <v>125</v>
      </c>
      <c r="B2850" s="1" t="s">
        <v>297</v>
      </c>
      <c r="C2850" s="1">
        <v>1.2E-2</v>
      </c>
      <c r="D2850" s="1">
        <v>0.83560236555995804</v>
      </c>
      <c r="E2850" s="1" t="s">
        <v>337</v>
      </c>
      <c r="F2850" s="3">
        <v>61</v>
      </c>
      <c r="G2850" s="3">
        <v>29</v>
      </c>
      <c r="H2850">
        <f>VLOOKUP(A2850,Taul1!A2:C834,3)</f>
        <v>1</v>
      </c>
      <c r="I2850" t="str">
        <f>VLOOKUP(A2850,Taul1!A2:C834,2)</f>
        <v>Työlliset, 45-54-vuotiaat</v>
      </c>
      <c r="L2850" t="s">
        <v>1663</v>
      </c>
      <c r="M2850" t="str">
        <f t="shared" si="44"/>
        <v>61,29,0</v>
      </c>
      <c r="O2850">
        <f>VLOOKUP(B2850,Taul1!A2:C834,3)</f>
        <v>0</v>
      </c>
      <c r="P2850" t="str">
        <f>VLOOKUP(B2850,Taul1!A2:C834,2)</f>
        <v>Yhdyskuntasuunnittelu investointimenot yhteensä</v>
      </c>
    </row>
    <row r="2851" spans="1:16" ht="18" x14ac:dyDescent="0.3">
      <c r="A2851" s="1" t="s">
        <v>125</v>
      </c>
      <c r="B2851" s="1" t="s">
        <v>299</v>
      </c>
      <c r="C2851" s="1">
        <v>2.5000000000000001E-2</v>
      </c>
      <c r="D2851" s="1">
        <v>0.65810013015792601</v>
      </c>
      <c r="E2851" s="1" t="s">
        <v>337</v>
      </c>
      <c r="F2851" s="3">
        <v>61</v>
      </c>
      <c r="G2851" s="3">
        <v>30</v>
      </c>
      <c r="H2851">
        <f>VLOOKUP(A2851,Taul1!A2:C834,3)</f>
        <v>1</v>
      </c>
      <c r="I2851" t="str">
        <f>VLOOKUP(A2851,Taul1!A2:C834,2)</f>
        <v>Työlliset, 45-54-vuotiaat</v>
      </c>
      <c r="L2851" t="s">
        <v>1663</v>
      </c>
      <c r="M2851" t="str">
        <f t="shared" si="44"/>
        <v>61,30,0</v>
      </c>
      <c r="O2851">
        <f>VLOOKUP(B2851,Taul1!A2:C834,3)</f>
        <v>0</v>
      </c>
      <c r="P2851" t="str">
        <f>VLOOKUP(B2851,Taul1!A2:C834,2)</f>
        <v>Rakennusvalvonta investointimenot yhteensä</v>
      </c>
    </row>
    <row r="2852" spans="1:16" ht="18" x14ac:dyDescent="0.3">
      <c r="A2852" s="1" t="s">
        <v>125</v>
      </c>
      <c r="B2852" s="1" t="s">
        <v>301</v>
      </c>
      <c r="C2852" s="1">
        <v>0.10199999999999999</v>
      </c>
      <c r="D2852" s="1">
        <v>7.3588494081654895E-2</v>
      </c>
      <c r="E2852" s="1" t="s">
        <v>337</v>
      </c>
      <c r="F2852" s="3">
        <v>61</v>
      </c>
      <c r="G2852" s="3">
        <v>31</v>
      </c>
      <c r="H2852">
        <f>VLOOKUP(A2852,Taul1!A2:C834,3)</f>
        <v>1</v>
      </c>
      <c r="I2852" t="str">
        <f>VLOOKUP(A2852,Taul1!A2:C834,2)</f>
        <v>Työlliset, 45-54-vuotiaat</v>
      </c>
      <c r="L2852" t="s">
        <v>1663</v>
      </c>
      <c r="M2852" t="str">
        <f t="shared" si="44"/>
        <v>61,31,1</v>
      </c>
      <c r="O2852">
        <f>VLOOKUP(B2852,Taul1!A2:C834,3)</f>
        <v>0</v>
      </c>
      <c r="P2852" t="str">
        <f>VLOOKUP(B2852,Taul1!A2:C834,2)</f>
        <v>Ympäristön huolto investointimenot yhteensä</v>
      </c>
    </row>
    <row r="2853" spans="1:16" ht="18" x14ac:dyDescent="0.3">
      <c r="A2853" s="1" t="s">
        <v>125</v>
      </c>
      <c r="B2853" s="1" t="s">
        <v>303</v>
      </c>
      <c r="C2853" s="1">
        <v>-2.3E-2</v>
      </c>
      <c r="D2853" s="1">
        <v>0.68051626962501699</v>
      </c>
      <c r="E2853" s="1" t="s">
        <v>337</v>
      </c>
      <c r="F2853" s="3">
        <v>61</v>
      </c>
      <c r="G2853" s="3">
        <v>32</v>
      </c>
      <c r="H2853">
        <f>VLOOKUP(A2853,Taul1!A2:C834,3)</f>
        <v>1</v>
      </c>
      <c r="I2853" t="str">
        <f>VLOOKUP(A2853,Taul1!A2:C834,2)</f>
        <v>Työlliset, 45-54-vuotiaat</v>
      </c>
      <c r="L2853" t="s">
        <v>1663</v>
      </c>
      <c r="M2853" t="str">
        <f t="shared" si="44"/>
        <v>61,32,-1</v>
      </c>
      <c r="O2853">
        <f>VLOOKUP(B2853,Taul1!A2:C834,3)</f>
        <v>0</v>
      </c>
      <c r="P2853" t="str">
        <f>VLOOKUP(B2853,Taul1!A2:C834,2)</f>
        <v>Liikenneväylät investointimenot yhteensä</v>
      </c>
    </row>
    <row r="2854" spans="1:16" ht="18" x14ac:dyDescent="0.3">
      <c r="A2854" s="1" t="s">
        <v>125</v>
      </c>
      <c r="B2854" s="1" t="s">
        <v>305</v>
      </c>
      <c r="C2854" s="1">
        <v>-4.9000000000000002E-2</v>
      </c>
      <c r="D2854" s="1">
        <v>0.39199071008514802</v>
      </c>
      <c r="E2854" s="1" t="s">
        <v>337</v>
      </c>
      <c r="F2854" s="3">
        <v>61</v>
      </c>
      <c r="G2854" s="3">
        <v>33</v>
      </c>
      <c r="H2854">
        <f>VLOOKUP(A2854,Taul1!A2:C834,3)</f>
        <v>1</v>
      </c>
      <c r="I2854" t="str">
        <f>VLOOKUP(A2854,Taul1!A2:C834,2)</f>
        <v>Työlliset, 45-54-vuotiaat</v>
      </c>
      <c r="L2854" t="s">
        <v>1663</v>
      </c>
      <c r="M2854" t="str">
        <f t="shared" si="44"/>
        <v>61,33,-1</v>
      </c>
      <c r="O2854">
        <f>VLOOKUP(B2854,Taul1!A2:C834,3)</f>
        <v>0</v>
      </c>
      <c r="P2854" t="str">
        <f>VLOOKUP(B2854,Taul1!A2:C834,2)</f>
        <v>Puistot ja yleiset alueet investointimenot yhteensä</v>
      </c>
    </row>
    <row r="2855" spans="1:16" ht="18" x14ac:dyDescent="0.3">
      <c r="A2855" s="1" t="s">
        <v>125</v>
      </c>
      <c r="B2855" s="1" t="s">
        <v>307</v>
      </c>
      <c r="C2855" s="1">
        <v>0.09</v>
      </c>
      <c r="D2855" s="1">
        <v>0.11274293731962</v>
      </c>
      <c r="E2855" s="1" t="s">
        <v>337</v>
      </c>
      <c r="F2855" s="3">
        <v>61</v>
      </c>
      <c r="G2855" s="3">
        <v>34</v>
      </c>
      <c r="H2855">
        <f>VLOOKUP(A2855,Taul1!A2:C834,3)</f>
        <v>1</v>
      </c>
      <c r="I2855" t="str">
        <f>VLOOKUP(A2855,Taul1!A2:C834,2)</f>
        <v>Työlliset, 45-54-vuotiaat</v>
      </c>
      <c r="L2855" t="s">
        <v>1663</v>
      </c>
      <c r="M2855" t="str">
        <f t="shared" si="44"/>
        <v>61,34,0</v>
      </c>
      <c r="O2855">
        <f>VLOOKUP(B2855,Taul1!A2:C834,3)</f>
        <v>0</v>
      </c>
      <c r="P2855" t="str">
        <f>VLOOKUP(B2855,Taul1!A2:C834,2)</f>
        <v>Palo- ja pelastustoiminta investointimenot yhteensä</v>
      </c>
    </row>
    <row r="2856" spans="1:16" ht="18" x14ac:dyDescent="0.3">
      <c r="A2856" s="1" t="s">
        <v>125</v>
      </c>
      <c r="B2856" s="1" t="s">
        <v>309</v>
      </c>
      <c r="C2856" s="1">
        <v>2.7E-2</v>
      </c>
      <c r="D2856" s="1">
        <v>0.64172683257367802</v>
      </c>
      <c r="E2856" s="1" t="s">
        <v>337</v>
      </c>
      <c r="F2856" s="3">
        <v>61</v>
      </c>
      <c r="G2856" s="3">
        <v>35</v>
      </c>
      <c r="H2856">
        <f>VLOOKUP(A2856,Taul1!A2:C834,3)</f>
        <v>1</v>
      </c>
      <c r="I2856" t="str">
        <f>VLOOKUP(A2856,Taul1!A2:C834,2)</f>
        <v>Työlliset, 45-54-vuotiaat</v>
      </c>
      <c r="L2856" t="s">
        <v>1663</v>
      </c>
      <c r="M2856" t="str">
        <f t="shared" si="44"/>
        <v>61,35,0</v>
      </c>
      <c r="O2856">
        <f>VLOOKUP(B2856,Taul1!A2:C834,3)</f>
        <v>0</v>
      </c>
      <c r="P2856" t="str">
        <f>VLOOKUP(B2856,Taul1!A2:C834,2)</f>
        <v>Lomituspalvelut investointimenot yhteensä</v>
      </c>
    </row>
    <row r="2857" spans="1:16" ht="18" x14ac:dyDescent="0.3">
      <c r="A2857" s="1" t="s">
        <v>125</v>
      </c>
      <c r="B2857" s="1" t="s">
        <v>311</v>
      </c>
      <c r="C2857" s="1">
        <v>-0.1</v>
      </c>
      <c r="D2857" s="1">
        <v>7.7877478112787599E-2</v>
      </c>
      <c r="E2857" s="1" t="s">
        <v>337</v>
      </c>
      <c r="F2857" s="3">
        <v>61</v>
      </c>
      <c r="G2857" s="3">
        <v>36</v>
      </c>
      <c r="H2857">
        <f>VLOOKUP(A2857,Taul1!A2:C834,3)</f>
        <v>1</v>
      </c>
      <c r="I2857" t="str">
        <f>VLOOKUP(A2857,Taul1!A2:C834,2)</f>
        <v>Työlliset, 45-54-vuotiaat</v>
      </c>
      <c r="L2857" t="s">
        <v>1663</v>
      </c>
      <c r="M2857" t="str">
        <f t="shared" si="44"/>
        <v>61,36,-1</v>
      </c>
      <c r="O2857">
        <f>VLOOKUP(B2857,Taul1!A2:C834,3)</f>
        <v>0</v>
      </c>
      <c r="P2857" t="str">
        <f>VLOOKUP(B2857,Taul1!A2:C834,2)</f>
        <v>Tila- ja vuokrauspalvelut investointimenot yhteensä</v>
      </c>
    </row>
    <row r="2858" spans="1:16" ht="18" x14ac:dyDescent="0.3">
      <c r="A2858" s="1" t="s">
        <v>125</v>
      </c>
      <c r="B2858" s="1" t="s">
        <v>313</v>
      </c>
      <c r="C2858" s="1">
        <v>0.183</v>
      </c>
      <c r="D2858" s="1">
        <v>1.2410951514970599E-3</v>
      </c>
      <c r="E2858" s="1" t="s">
        <v>337</v>
      </c>
      <c r="F2858" s="3">
        <v>61</v>
      </c>
      <c r="G2858" s="3">
        <v>37</v>
      </c>
      <c r="H2858">
        <f>VLOOKUP(A2858,Taul1!A2:C834,3)</f>
        <v>1</v>
      </c>
      <c r="I2858" t="str">
        <f>VLOOKUP(A2858,Taul1!A2:C834,2)</f>
        <v>Työlliset, 45-54-vuotiaat</v>
      </c>
      <c r="L2858" t="s">
        <v>1663</v>
      </c>
      <c r="M2858" t="str">
        <f t="shared" si="44"/>
        <v>61,37,1</v>
      </c>
      <c r="O2858">
        <f>VLOOKUP(B2858,Taul1!A2:C834,3)</f>
        <v>0</v>
      </c>
      <c r="P2858" t="str">
        <f>VLOOKUP(B2858,Taul1!A2:C834,2)</f>
        <v>Tukipalvelut investointimenot yhteensä</v>
      </c>
    </row>
    <row r="2859" spans="1:16" ht="18" x14ac:dyDescent="0.3">
      <c r="A2859" s="1" t="s">
        <v>125</v>
      </c>
      <c r="B2859" s="1" t="s">
        <v>315</v>
      </c>
      <c r="C2859" s="1">
        <v>6.3E-2</v>
      </c>
      <c r="D2859" s="1">
        <v>0.26576374173936501</v>
      </c>
      <c r="E2859" s="1" t="s">
        <v>337</v>
      </c>
      <c r="F2859" s="3">
        <v>61</v>
      </c>
      <c r="G2859" s="3">
        <v>38</v>
      </c>
      <c r="H2859">
        <f>VLOOKUP(A2859,Taul1!A2:C834,3)</f>
        <v>1</v>
      </c>
      <c r="I2859" t="str">
        <f>VLOOKUP(A2859,Taul1!A2:C834,2)</f>
        <v>Työlliset, 45-54-vuotiaat</v>
      </c>
      <c r="L2859" t="s">
        <v>1663</v>
      </c>
      <c r="M2859" t="str">
        <f t="shared" si="44"/>
        <v>61,38,0</v>
      </c>
      <c r="O2859">
        <f>VLOOKUP(B2859,Taul1!A2:C834,3)</f>
        <v>0</v>
      </c>
      <c r="P2859" t="str">
        <f>VLOOKUP(B2859,Taul1!A2:C834,2)</f>
        <v>Elinkeinoelämän edistäminen investointimenot yhteensä</v>
      </c>
    </row>
    <row r="2860" spans="1:16" ht="18" x14ac:dyDescent="0.3">
      <c r="A2860" s="1" t="s">
        <v>125</v>
      </c>
      <c r="B2860" s="1" t="s">
        <v>317</v>
      </c>
      <c r="C2860" s="1">
        <v>-1.7999999999999999E-2</v>
      </c>
      <c r="D2860" s="1">
        <v>0.74653143985702597</v>
      </c>
      <c r="E2860" s="1" t="s">
        <v>337</v>
      </c>
      <c r="F2860" s="3">
        <v>61</v>
      </c>
      <c r="G2860" s="3">
        <v>39</v>
      </c>
      <c r="H2860">
        <f>VLOOKUP(A2860,Taul1!A2:C834,3)</f>
        <v>1</v>
      </c>
      <c r="I2860" t="str">
        <f>VLOOKUP(A2860,Taul1!A2:C834,2)</f>
        <v>Työlliset, 45-54-vuotiaat</v>
      </c>
      <c r="L2860" t="s">
        <v>1663</v>
      </c>
      <c r="M2860" t="str">
        <f t="shared" si="44"/>
        <v>61,39,-1</v>
      </c>
      <c r="O2860">
        <f>VLOOKUP(B2860,Taul1!A2:C834,3)</f>
        <v>0</v>
      </c>
      <c r="P2860" t="str">
        <f>VLOOKUP(B2860,Taul1!A2:C834,2)</f>
        <v>Vesihuolto investointimenot yhteensä</v>
      </c>
    </row>
    <row r="2861" spans="1:16" ht="18" x14ac:dyDescent="0.3">
      <c r="A2861" s="1" t="s">
        <v>125</v>
      </c>
      <c r="B2861" s="1" t="s">
        <v>319</v>
      </c>
      <c r="C2861" s="1">
        <v>6.2E-2</v>
      </c>
      <c r="D2861" s="1">
        <v>0.27605995389709898</v>
      </c>
      <c r="E2861" s="1" t="s">
        <v>337</v>
      </c>
      <c r="F2861" s="3">
        <v>61</v>
      </c>
      <c r="G2861" s="3">
        <v>40</v>
      </c>
      <c r="H2861">
        <f>VLOOKUP(A2861,Taul1!A2:C834,3)</f>
        <v>1</v>
      </c>
      <c r="I2861" t="str">
        <f>VLOOKUP(A2861,Taul1!A2:C834,2)</f>
        <v>Työlliset, 45-54-vuotiaat</v>
      </c>
      <c r="L2861" t="s">
        <v>1663</v>
      </c>
      <c r="M2861" t="str">
        <f t="shared" si="44"/>
        <v>61,40,0</v>
      </c>
      <c r="O2861">
        <f>VLOOKUP(B2861,Taul1!A2:C834,3)</f>
        <v>0</v>
      </c>
      <c r="P2861" t="str">
        <f>VLOOKUP(B2861,Taul1!A2:C834,2)</f>
        <v>Energiahuolto investointimenot yhteensä</v>
      </c>
    </row>
    <row r="2862" spans="1:16" ht="18" x14ac:dyDescent="0.3">
      <c r="A2862" s="1" t="s">
        <v>125</v>
      </c>
      <c r="B2862" s="1" t="s">
        <v>321</v>
      </c>
      <c r="C2862" s="1">
        <v>6.3E-2</v>
      </c>
      <c r="D2862" s="1">
        <v>0.269853049599658</v>
      </c>
      <c r="E2862" s="1" t="s">
        <v>337</v>
      </c>
      <c r="F2862" s="3">
        <v>61</v>
      </c>
      <c r="G2862" s="3">
        <v>41</v>
      </c>
      <c r="H2862">
        <f>VLOOKUP(A2862,Taul1!A2:C834,3)</f>
        <v>1</v>
      </c>
      <c r="I2862" t="str">
        <f>VLOOKUP(A2862,Taul1!A2:C834,2)</f>
        <v>Työlliset, 45-54-vuotiaat</v>
      </c>
      <c r="L2862" t="s">
        <v>1663</v>
      </c>
      <c r="M2862" t="str">
        <f t="shared" si="44"/>
        <v>61,41,0</v>
      </c>
      <c r="O2862">
        <f>VLOOKUP(B2862,Taul1!A2:C834,3)</f>
        <v>0</v>
      </c>
      <c r="P2862" t="str">
        <f>VLOOKUP(B2862,Taul1!A2:C834,2)</f>
        <v>Jätehuolto investointimenot yhteensä</v>
      </c>
    </row>
    <row r="2863" spans="1:16" ht="18" x14ac:dyDescent="0.3">
      <c r="A2863" s="1" t="s">
        <v>125</v>
      </c>
      <c r="B2863" s="1" t="s">
        <v>323</v>
      </c>
      <c r="C2863" s="1">
        <v>-9.6000000000000002E-2</v>
      </c>
      <c r="D2863" s="1">
        <v>9.2707461390092394E-2</v>
      </c>
      <c r="E2863" s="1" t="s">
        <v>337</v>
      </c>
      <c r="F2863" s="3">
        <v>61</v>
      </c>
      <c r="G2863" s="3">
        <v>42</v>
      </c>
      <c r="H2863">
        <f>VLOOKUP(A2863,Taul1!A2:C834,3)</f>
        <v>1</v>
      </c>
      <c r="I2863" t="str">
        <f>VLOOKUP(A2863,Taul1!A2:C834,2)</f>
        <v>Työlliset, 45-54-vuotiaat</v>
      </c>
      <c r="L2863" t="s">
        <v>1663</v>
      </c>
      <c r="M2863" t="str">
        <f t="shared" si="44"/>
        <v>61,42,-1</v>
      </c>
      <c r="O2863">
        <f>VLOOKUP(B2863,Taul1!A2:C834,3)</f>
        <v>0</v>
      </c>
      <c r="P2863" t="str">
        <f>VLOOKUP(B2863,Taul1!A2:C834,2)</f>
        <v>Joukkoliikenne investointimenot yhteensä</v>
      </c>
    </row>
    <row r="2864" spans="1:16" ht="18" x14ac:dyDescent="0.3">
      <c r="A2864" s="1" t="s">
        <v>125</v>
      </c>
      <c r="B2864" s="1" t="s">
        <v>325</v>
      </c>
      <c r="C2864" s="1">
        <v>-1.9E-2</v>
      </c>
      <c r="D2864" s="1">
        <v>0.73870745479099797</v>
      </c>
      <c r="E2864" s="1" t="s">
        <v>337</v>
      </c>
      <c r="F2864" s="3">
        <v>61</v>
      </c>
      <c r="G2864" s="3">
        <v>43</v>
      </c>
      <c r="H2864">
        <f>VLOOKUP(A2864,Taul1!A2:C834,3)</f>
        <v>1</v>
      </c>
      <c r="I2864" t="str">
        <f>VLOOKUP(A2864,Taul1!A2:C834,2)</f>
        <v>Työlliset, 45-54-vuotiaat</v>
      </c>
      <c r="L2864" t="s">
        <v>1663</v>
      </c>
      <c r="M2864" t="str">
        <f t="shared" si="44"/>
        <v>61,43,-1</v>
      </c>
      <c r="O2864">
        <f>VLOOKUP(B2864,Taul1!A2:C834,3)</f>
        <v>0</v>
      </c>
      <c r="P2864" t="str">
        <f>VLOOKUP(B2864,Taul1!A2:C834,2)</f>
        <v>Satamatoiminta investointimenot yhteensä</v>
      </c>
    </row>
    <row r="2865" spans="1:16" ht="18" x14ac:dyDescent="0.3">
      <c r="A2865" s="1" t="s">
        <v>125</v>
      </c>
      <c r="B2865" s="1" t="s">
        <v>327</v>
      </c>
      <c r="C2865" s="1">
        <v>7.6999999999999999E-2</v>
      </c>
      <c r="D2865" s="1">
        <v>0.177614624388575</v>
      </c>
      <c r="E2865" s="1" t="s">
        <v>337</v>
      </c>
      <c r="F2865" s="3">
        <v>61</v>
      </c>
      <c r="G2865" s="3">
        <v>44</v>
      </c>
      <c r="H2865">
        <f>VLOOKUP(A2865,Taul1!A2:C834,3)</f>
        <v>1</v>
      </c>
      <c r="I2865" t="str">
        <f>VLOOKUP(A2865,Taul1!A2:C834,2)</f>
        <v>Työlliset, 45-54-vuotiaat</v>
      </c>
      <c r="L2865" t="s">
        <v>1663</v>
      </c>
      <c r="M2865" t="str">
        <f t="shared" si="44"/>
        <v>61,44,0</v>
      </c>
      <c r="O2865">
        <f>VLOOKUP(B2865,Taul1!A2:C834,3)</f>
        <v>0</v>
      </c>
      <c r="P2865" t="str">
        <f>VLOOKUP(B2865,Taul1!A2:C834,2)</f>
        <v>Maa- ja metsätilat investointimenot yhteensä</v>
      </c>
    </row>
    <row r="2866" spans="1:16" ht="18" x14ac:dyDescent="0.3">
      <c r="A2866" s="1" t="s">
        <v>125</v>
      </c>
      <c r="B2866" s="1" t="s">
        <v>329</v>
      </c>
      <c r="C2866" s="1">
        <v>-7.0000000000000001E-3</v>
      </c>
      <c r="D2866" s="1">
        <v>0.90095558669463904</v>
      </c>
      <c r="E2866" s="1" t="s">
        <v>337</v>
      </c>
      <c r="F2866" s="3">
        <v>61</v>
      </c>
      <c r="G2866" s="3">
        <v>45</v>
      </c>
      <c r="H2866">
        <f>VLOOKUP(A2866,Taul1!A2:C834,3)</f>
        <v>1</v>
      </c>
      <c r="I2866" t="str">
        <f>VLOOKUP(A2866,Taul1!A2:C834,2)</f>
        <v>Työlliset, 45-54-vuotiaat</v>
      </c>
      <c r="L2866" t="s">
        <v>1663</v>
      </c>
      <c r="M2866" t="str">
        <f t="shared" si="44"/>
        <v>61,45,-1</v>
      </c>
      <c r="O2866">
        <f>VLOOKUP(B2866,Taul1!A2:C834,3)</f>
        <v>0</v>
      </c>
      <c r="P2866" t="str">
        <f>VLOOKUP(B2866,Taul1!A2:C834,2)</f>
        <v>Muu toiminta investointimenot yhteensä</v>
      </c>
    </row>
    <row r="2867" spans="1:16" ht="18" x14ac:dyDescent="0.3">
      <c r="A2867" s="1" t="s">
        <v>125</v>
      </c>
      <c r="B2867" s="1" t="s">
        <v>331</v>
      </c>
      <c r="C2867" s="1">
        <v>0.03</v>
      </c>
      <c r="D2867" s="1">
        <v>0.60478033862581704</v>
      </c>
      <c r="E2867" s="1" t="s">
        <v>337</v>
      </c>
      <c r="F2867" s="3">
        <v>61</v>
      </c>
      <c r="G2867" s="3">
        <v>46</v>
      </c>
      <c r="H2867">
        <f>VLOOKUP(A2867,Taul1!A2:C834,3)</f>
        <v>1</v>
      </c>
      <c r="I2867" t="str">
        <f>VLOOKUP(A2867,Taul1!A2:C834,2)</f>
        <v>Työlliset, 45-54-vuotiaat</v>
      </c>
      <c r="L2867" t="s">
        <v>1663</v>
      </c>
      <c r="M2867" t="str">
        <f t="shared" si="44"/>
        <v>61,46,0</v>
      </c>
      <c r="O2867">
        <f>VLOOKUP(B2867,Taul1!A2:C834,3)</f>
        <v>0</v>
      </c>
      <c r="P2867" t="str">
        <f>VLOOKUP(B2867,Taul1!A2:C834,2)</f>
        <v>Investoinnit yhteensä  investointimenot yhteensä</v>
      </c>
    </row>
    <row r="2868" spans="1:16" ht="18" x14ac:dyDescent="0.3">
      <c r="A2868" s="1" t="s">
        <v>125</v>
      </c>
      <c r="B2868" s="1" t="s">
        <v>117</v>
      </c>
      <c r="C2868" s="1">
        <v>-1.9E-2</v>
      </c>
      <c r="D2868" s="1">
        <v>0.74102960975982002</v>
      </c>
      <c r="E2868" s="1" t="s">
        <v>337</v>
      </c>
      <c r="F2868" s="3">
        <v>61</v>
      </c>
      <c r="G2868" s="3">
        <v>47</v>
      </c>
      <c r="H2868">
        <f>VLOOKUP(A2868,Taul1!A2:C834,3)</f>
        <v>1</v>
      </c>
      <c r="I2868" t="str">
        <f>VLOOKUP(A2868,Taul1!A2:C834,2)</f>
        <v>Työlliset, 45-54-vuotiaat</v>
      </c>
      <c r="L2868" t="s">
        <v>1663</v>
      </c>
      <c r="M2868" t="str">
        <f t="shared" si="44"/>
        <v>61,47,-1</v>
      </c>
      <c r="O2868">
        <f>VLOOKUP(B2868,Taul1!A2:C834,3)</f>
        <v>0</v>
      </c>
      <c r="P2868" t="str">
        <f>VLOOKUP(B2868,Taul1!A2:C834,2)</f>
        <v>Taloudellinen huoltosuhde</v>
      </c>
    </row>
    <row r="2869" spans="1:16" ht="18" x14ac:dyDescent="0.3">
      <c r="A2869" s="1" t="s">
        <v>127</v>
      </c>
      <c r="B2869" s="1" t="s">
        <v>241</v>
      </c>
      <c r="C2869" s="1">
        <v>3.9E-2</v>
      </c>
      <c r="D2869" s="1">
        <v>0.49330419343295501</v>
      </c>
      <c r="E2869" s="1" t="s">
        <v>337</v>
      </c>
      <c r="F2869" s="3">
        <v>62</v>
      </c>
      <c r="G2869" s="3">
        <v>1</v>
      </c>
      <c r="H2869">
        <f>VLOOKUP(A2869,Taul1!A2:C834,3)</f>
        <v>1</v>
      </c>
      <c r="I2869" t="str">
        <f>VLOOKUP(A2869,Taul1!A2:C834,2)</f>
        <v>Työlliset, 55-59-vuotiaat</v>
      </c>
      <c r="L2869" t="s">
        <v>1663</v>
      </c>
      <c r="M2869" t="str">
        <f t="shared" si="44"/>
        <v>62,1,0</v>
      </c>
      <c r="O2869">
        <f>VLOOKUP(B2869,Taul1!A2:C834,3)</f>
        <v>0</v>
      </c>
      <c r="P2869" t="str">
        <f>VLOOKUP(B2869,Taul1!A2:C834,2)</f>
        <v>Yleishallinto investointimenot yhteensä</v>
      </c>
    </row>
    <row r="2870" spans="1:16" ht="18" x14ac:dyDescent="0.3">
      <c r="A2870" s="1" t="s">
        <v>127</v>
      </c>
      <c r="B2870" s="1" t="s">
        <v>243</v>
      </c>
      <c r="C2870" s="1">
        <v>-0.25900000000000001</v>
      </c>
      <c r="D2870" s="1">
        <v>3.7547396619652601E-6</v>
      </c>
      <c r="E2870" s="1" t="s">
        <v>337</v>
      </c>
      <c r="F2870" s="3">
        <v>62</v>
      </c>
      <c r="G2870" s="3">
        <v>2</v>
      </c>
      <c r="H2870">
        <f>VLOOKUP(A2870,Taul1!A2:C834,3)</f>
        <v>1</v>
      </c>
      <c r="I2870" t="str">
        <f>VLOOKUP(A2870,Taul1!A2:C834,2)</f>
        <v>Työlliset, 55-59-vuotiaat</v>
      </c>
      <c r="L2870" t="s">
        <v>1663</v>
      </c>
      <c r="M2870" t="str">
        <f t="shared" si="44"/>
        <v>62,2,-3</v>
      </c>
      <c r="O2870">
        <f>VLOOKUP(B2870,Taul1!A2:C834,3)</f>
        <v>0</v>
      </c>
      <c r="P2870" t="str">
        <f>VLOOKUP(B2870,Taul1!A2:C834,2)</f>
        <v>Lasten ja perheiden palvelut investointimenot yhteensä</v>
      </c>
    </row>
    <row r="2871" spans="1:16" ht="18" x14ac:dyDescent="0.3">
      <c r="A2871" s="1" t="s">
        <v>127</v>
      </c>
      <c r="B2871" s="1" t="s">
        <v>245</v>
      </c>
      <c r="C2871" s="1">
        <v>1.4999999999999999E-2</v>
      </c>
      <c r="D2871" s="1">
        <v>0.78794972366737503</v>
      </c>
      <c r="E2871" s="1" t="s">
        <v>337</v>
      </c>
      <c r="F2871" s="3">
        <v>62</v>
      </c>
      <c r="G2871" s="3">
        <v>3</v>
      </c>
      <c r="H2871">
        <f>VLOOKUP(A2871,Taul1!A2:C834,3)</f>
        <v>1</v>
      </c>
      <c r="I2871" t="str">
        <f>VLOOKUP(A2871,Taul1!A2:C834,2)</f>
        <v>Työlliset, 55-59-vuotiaat</v>
      </c>
      <c r="L2871" t="s">
        <v>1663</v>
      </c>
      <c r="M2871" t="str">
        <f t="shared" si="44"/>
        <v>62,3,0</v>
      </c>
      <c r="O2871">
        <f>VLOOKUP(B2871,Taul1!A2:C834,3)</f>
        <v>0</v>
      </c>
      <c r="P2871" t="str">
        <f>VLOOKUP(B2871,Taul1!A2:C834,2)</f>
        <v>Ikääntyneiden palvelut investointimenot yhteensä</v>
      </c>
    </row>
    <row r="2872" spans="1:16" ht="18" x14ac:dyDescent="0.3">
      <c r="A2872" s="1" t="s">
        <v>127</v>
      </c>
      <c r="B2872" s="1" t="s">
        <v>247</v>
      </c>
      <c r="C2872" s="1">
        <v>-0.13800000000000001</v>
      </c>
      <c r="D2872" s="1">
        <v>1.4747709872492101E-2</v>
      </c>
      <c r="E2872" s="1" t="s">
        <v>337</v>
      </c>
      <c r="F2872" s="3">
        <v>62</v>
      </c>
      <c r="G2872" s="3">
        <v>4</v>
      </c>
      <c r="H2872">
        <f>VLOOKUP(A2872,Taul1!A2:C834,3)</f>
        <v>1</v>
      </c>
      <c r="I2872" t="str">
        <f>VLOOKUP(A2872,Taul1!A2:C834,2)</f>
        <v>Työlliset, 55-59-vuotiaat</v>
      </c>
      <c r="L2872" t="s">
        <v>1663</v>
      </c>
      <c r="M2872" t="str">
        <f t="shared" si="44"/>
        <v>62,4,-2</v>
      </c>
      <c r="O2872">
        <f>VLOOKUP(B2872,Taul1!A2:C834,3)</f>
        <v>0</v>
      </c>
      <c r="P2872" t="str">
        <f>VLOOKUP(B2872,Taul1!A2:C834,2)</f>
        <v>Vammaisten palvelut investointimenot yhteensä</v>
      </c>
    </row>
    <row r="2873" spans="1:16" ht="18" x14ac:dyDescent="0.3">
      <c r="A2873" s="1" t="s">
        <v>127</v>
      </c>
      <c r="B2873" s="1" t="s">
        <v>249</v>
      </c>
      <c r="C2873" s="1">
        <v>-6.4000000000000001E-2</v>
      </c>
      <c r="D2873" s="1">
        <v>0.26076259550207798</v>
      </c>
      <c r="E2873" s="1" t="s">
        <v>337</v>
      </c>
      <c r="F2873" s="3">
        <v>62</v>
      </c>
      <c r="G2873" s="3">
        <v>5</v>
      </c>
      <c r="H2873">
        <f>VLOOKUP(A2873,Taul1!A2:C834,3)</f>
        <v>1</v>
      </c>
      <c r="I2873" t="str">
        <f>VLOOKUP(A2873,Taul1!A2:C834,2)</f>
        <v>Työlliset, 55-59-vuotiaat</v>
      </c>
      <c r="L2873" t="s">
        <v>1663</v>
      </c>
      <c r="M2873" t="str">
        <f t="shared" si="44"/>
        <v>62,5,-1</v>
      </c>
      <c r="O2873">
        <f>VLOOKUP(B2873,Taul1!A2:C834,3)</f>
        <v>0</v>
      </c>
      <c r="P2873" t="str">
        <f>VLOOKUP(B2873,Taul1!A2:C834,2)</f>
        <v>Kotihoito investointimenot yhteensä</v>
      </c>
    </row>
    <row r="2874" spans="1:16" ht="18" x14ac:dyDescent="0.3">
      <c r="A2874" s="1" t="s">
        <v>127</v>
      </c>
      <c r="B2874" s="1" t="s">
        <v>251</v>
      </c>
      <c r="C2874" s="1">
        <v>-6.2E-2</v>
      </c>
      <c r="D2874" s="1">
        <v>0.27305975014051798</v>
      </c>
      <c r="E2874" s="1" t="s">
        <v>337</v>
      </c>
      <c r="F2874" s="3">
        <v>62</v>
      </c>
      <c r="G2874" s="3">
        <v>6</v>
      </c>
      <c r="H2874">
        <f>VLOOKUP(A2874,Taul1!A2:C834,3)</f>
        <v>1</v>
      </c>
      <c r="I2874" t="str">
        <f>VLOOKUP(A2874,Taul1!A2:C834,2)</f>
        <v>Työlliset, 55-59-vuotiaat</v>
      </c>
      <c r="L2874" t="s">
        <v>1663</v>
      </c>
      <c r="M2874" t="str">
        <f t="shared" si="44"/>
        <v>62,6,-1</v>
      </c>
      <c r="O2874">
        <f>VLOOKUP(B2874,Taul1!A2:C834,3)</f>
        <v>0</v>
      </c>
      <c r="P2874" t="str">
        <f>VLOOKUP(B2874,Taul1!A2:C834,2)</f>
        <v>Työllistymistä tukevat palvelut investointimenot yhteensä</v>
      </c>
    </row>
    <row r="2875" spans="1:16" ht="18" x14ac:dyDescent="0.3">
      <c r="A2875" s="1" t="s">
        <v>127</v>
      </c>
      <c r="B2875" s="1" t="s">
        <v>253</v>
      </c>
      <c r="C2875" s="1">
        <v>-0.2</v>
      </c>
      <c r="D2875" s="1">
        <v>3.8551488380189598E-4</v>
      </c>
      <c r="E2875" s="1" t="s">
        <v>337</v>
      </c>
      <c r="F2875" s="3">
        <v>62</v>
      </c>
      <c r="G2875" s="3">
        <v>7</v>
      </c>
      <c r="H2875">
        <f>VLOOKUP(A2875,Taul1!A2:C834,3)</f>
        <v>1</v>
      </c>
      <c r="I2875" t="str">
        <f>VLOOKUP(A2875,Taul1!A2:C834,2)</f>
        <v>Työlliset, 55-59-vuotiaat</v>
      </c>
      <c r="L2875" t="s">
        <v>1663</v>
      </c>
      <c r="M2875" t="str">
        <f t="shared" si="44"/>
        <v>62,7,-2</v>
      </c>
      <c r="O2875">
        <f>VLOOKUP(B2875,Taul1!A2:C834,3)</f>
        <v>0</v>
      </c>
      <c r="P2875" t="str">
        <f>VLOOKUP(B2875,Taul1!A2:C834,2)</f>
        <v>Päihdehuollon erityispalvelut investointimenot yhteensä</v>
      </c>
    </row>
    <row r="2876" spans="1:16" ht="18" x14ac:dyDescent="0.3">
      <c r="A2876" s="1" t="s">
        <v>127</v>
      </c>
      <c r="B2876" s="1" t="s">
        <v>255</v>
      </c>
      <c r="C2876" s="1">
        <v>-8.9999999999999993E-3</v>
      </c>
      <c r="D2876" s="1">
        <v>0.87370312244279702</v>
      </c>
      <c r="E2876" s="1" t="s">
        <v>337</v>
      </c>
      <c r="F2876" s="3">
        <v>62</v>
      </c>
      <c r="G2876" s="3">
        <v>8</v>
      </c>
      <c r="H2876">
        <f>VLOOKUP(A2876,Taul1!A2:C834,3)</f>
        <v>1</v>
      </c>
      <c r="I2876" t="str">
        <f>VLOOKUP(A2876,Taul1!A2:C834,2)</f>
        <v>Työlliset, 55-59-vuotiaat</v>
      </c>
      <c r="L2876" t="s">
        <v>1663</v>
      </c>
      <c r="M2876" t="str">
        <f t="shared" si="44"/>
        <v>62,8,-1</v>
      </c>
      <c r="O2876">
        <f>VLOOKUP(B2876,Taul1!A2:C834,3)</f>
        <v>0</v>
      </c>
      <c r="P2876" t="str">
        <f>VLOOKUP(B2876,Taul1!A2:C834,2)</f>
        <v>Perusterveydenhuolto investointimenot yhteensä</v>
      </c>
    </row>
    <row r="2877" spans="1:16" ht="18" x14ac:dyDescent="0.3">
      <c r="A2877" s="1" t="s">
        <v>127</v>
      </c>
      <c r="B2877" s="1" t="s">
        <v>257</v>
      </c>
      <c r="C2877" s="1">
        <v>-0.13</v>
      </c>
      <c r="D2877" s="1">
        <v>2.1778495449299801E-2</v>
      </c>
      <c r="E2877" s="1" t="s">
        <v>337</v>
      </c>
      <c r="F2877" s="3">
        <v>62</v>
      </c>
      <c r="G2877" s="3">
        <v>9</v>
      </c>
      <c r="H2877">
        <f>VLOOKUP(A2877,Taul1!A2:C834,3)</f>
        <v>1</v>
      </c>
      <c r="I2877" t="str">
        <f>VLOOKUP(A2877,Taul1!A2:C834,2)</f>
        <v>Työlliset, 55-59-vuotiaat</v>
      </c>
      <c r="L2877" t="s">
        <v>1663</v>
      </c>
      <c r="M2877" t="str">
        <f t="shared" si="44"/>
        <v>62,9,-2</v>
      </c>
      <c r="O2877">
        <f>VLOOKUP(B2877,Taul1!A2:C834,3)</f>
        <v>0</v>
      </c>
      <c r="P2877" t="str">
        <f>VLOOKUP(B2877,Taul1!A2:C834,2)</f>
        <v>Erikoissairaanhoito investointimenot yhteensä</v>
      </c>
    </row>
    <row r="2878" spans="1:16" ht="18" x14ac:dyDescent="0.3">
      <c r="A2878" s="1" t="s">
        <v>127</v>
      </c>
      <c r="B2878" s="1" t="s">
        <v>259</v>
      </c>
      <c r="C2878" s="1">
        <v>-9.9000000000000005E-2</v>
      </c>
      <c r="D2878" s="1">
        <v>8.2955428532544007E-2</v>
      </c>
      <c r="E2878" s="1" t="s">
        <v>337</v>
      </c>
      <c r="F2878" s="3">
        <v>62</v>
      </c>
      <c r="G2878" s="3">
        <v>10</v>
      </c>
      <c r="H2878">
        <f>VLOOKUP(A2878,Taul1!A2:C834,3)</f>
        <v>1</v>
      </c>
      <c r="I2878" t="str">
        <f>VLOOKUP(A2878,Taul1!A2:C834,2)</f>
        <v>Työlliset, 55-59-vuotiaat</v>
      </c>
      <c r="L2878" t="s">
        <v>1663</v>
      </c>
      <c r="M2878" t="str">
        <f t="shared" si="44"/>
        <v>62,10,-1</v>
      </c>
      <c r="O2878">
        <f>VLOOKUP(B2878,Taul1!A2:C834,3)</f>
        <v>0</v>
      </c>
      <c r="P2878" t="str">
        <f>VLOOKUP(B2878,Taul1!A2:C834,2)</f>
        <v>Ympäristöterveydenhuolto investointimenot yhteensä</v>
      </c>
    </row>
    <row r="2879" spans="1:16" ht="18" x14ac:dyDescent="0.3">
      <c r="A2879" s="1" t="s">
        <v>127</v>
      </c>
      <c r="B2879" s="1" t="s">
        <v>261</v>
      </c>
      <c r="C2879" s="1">
        <v>-0.123</v>
      </c>
      <c r="D2879" s="1">
        <v>3.0067713475449301E-2</v>
      </c>
      <c r="E2879" s="1" t="s">
        <v>337</v>
      </c>
      <c r="F2879" s="3">
        <v>62</v>
      </c>
      <c r="G2879" s="3">
        <v>11</v>
      </c>
      <c r="H2879">
        <f>VLOOKUP(A2879,Taul1!A2:C834,3)</f>
        <v>1</v>
      </c>
      <c r="I2879" t="str">
        <f>VLOOKUP(A2879,Taul1!A2:C834,2)</f>
        <v>Työlliset, 55-59-vuotiaat</v>
      </c>
      <c r="L2879" t="s">
        <v>1663</v>
      </c>
      <c r="M2879" t="str">
        <f t="shared" si="44"/>
        <v>62,11,-2</v>
      </c>
      <c r="O2879">
        <f>VLOOKUP(B2879,Taul1!A2:C834,3)</f>
        <v>0</v>
      </c>
      <c r="P2879" t="str">
        <f>VLOOKUP(B2879,Taul1!A2:C834,2)</f>
        <v>Muu sosiaali- ja terveystoiminta investointimenot yhteensä</v>
      </c>
    </row>
    <row r="2880" spans="1:16" ht="18" x14ac:dyDescent="0.3">
      <c r="A2880" s="1" t="s">
        <v>127</v>
      </c>
      <c r="B2880" s="1" t="s">
        <v>263</v>
      </c>
      <c r="C2880" s="1">
        <v>6.6000000000000003E-2</v>
      </c>
      <c r="D2880" s="1">
        <v>0.24428882466750301</v>
      </c>
      <c r="E2880" s="1" t="s">
        <v>337</v>
      </c>
      <c r="F2880" s="3">
        <v>62</v>
      </c>
      <c r="G2880" s="3">
        <v>12</v>
      </c>
      <c r="H2880">
        <f>VLOOKUP(A2880,Taul1!A2:C834,3)</f>
        <v>1</v>
      </c>
      <c r="I2880" t="str">
        <f>VLOOKUP(A2880,Taul1!A2:C834,2)</f>
        <v>Työlliset, 55-59-vuotiaat</v>
      </c>
      <c r="L2880" t="s">
        <v>1663</v>
      </c>
      <c r="M2880" t="str">
        <f t="shared" si="44"/>
        <v>62,12,0</v>
      </c>
      <c r="O2880">
        <f>VLOOKUP(B2880,Taul1!A2:C834,3)</f>
        <v>0</v>
      </c>
      <c r="P2880" t="str">
        <f>VLOOKUP(B2880,Taul1!A2:C834,2)</f>
        <v>Sosiaali- ja terveystoiminta yhteensä investointimenot yhteensä</v>
      </c>
    </row>
    <row r="2881" spans="1:16" ht="18" x14ac:dyDescent="0.3">
      <c r="A2881" s="1" t="s">
        <v>127</v>
      </c>
      <c r="B2881" s="1" t="s">
        <v>265</v>
      </c>
      <c r="C2881" s="1">
        <v>6.5000000000000002E-2</v>
      </c>
      <c r="D2881" s="1">
        <v>0.25198355176408299</v>
      </c>
      <c r="E2881" s="1" t="s">
        <v>337</v>
      </c>
      <c r="F2881" s="3">
        <v>62</v>
      </c>
      <c r="G2881" s="3">
        <v>13</v>
      </c>
      <c r="H2881">
        <f>VLOOKUP(A2881,Taul1!A2:C834,3)</f>
        <v>1</v>
      </c>
      <c r="I2881" t="str">
        <f>VLOOKUP(A2881,Taul1!A2:C834,2)</f>
        <v>Työlliset, 55-59-vuotiaat</v>
      </c>
      <c r="L2881" t="s">
        <v>1663</v>
      </c>
      <c r="M2881" t="str">
        <f t="shared" si="44"/>
        <v>62,13,0</v>
      </c>
      <c r="O2881">
        <f>VLOOKUP(B2881,Taul1!A2:C834,3)</f>
        <v>0</v>
      </c>
      <c r="P2881" t="str">
        <f>VLOOKUP(B2881,Taul1!A2:C834,2)</f>
        <v>Varhaiskasvatus investointimenot yhteensä</v>
      </c>
    </row>
    <row r="2882" spans="1:16" ht="18" x14ac:dyDescent="0.3">
      <c r="A2882" s="1" t="s">
        <v>127</v>
      </c>
      <c r="B2882" s="1" t="s">
        <v>267</v>
      </c>
      <c r="C2882" s="1">
        <v>-9.7000000000000003E-2</v>
      </c>
      <c r="D2882" s="1">
        <v>8.8715487468312898E-2</v>
      </c>
      <c r="E2882" s="1" t="s">
        <v>337</v>
      </c>
      <c r="F2882" s="3">
        <v>62</v>
      </c>
      <c r="G2882" s="3">
        <v>14</v>
      </c>
      <c r="H2882">
        <f>VLOOKUP(A2882,Taul1!A2:C834,3)</f>
        <v>1</v>
      </c>
      <c r="I2882" t="str">
        <f>VLOOKUP(A2882,Taul1!A2:C834,2)</f>
        <v>Työlliset, 55-59-vuotiaat</v>
      </c>
      <c r="L2882" t="s">
        <v>1663</v>
      </c>
      <c r="M2882" t="str">
        <f t="shared" si="44"/>
        <v>62,14,-1</v>
      </c>
      <c r="O2882">
        <f>VLOOKUP(B2882,Taul1!A2:C834,3)</f>
        <v>0</v>
      </c>
      <c r="P2882" t="str">
        <f>VLOOKUP(B2882,Taul1!A2:C834,2)</f>
        <v>Esiopetus investointimenot yhteensä</v>
      </c>
    </row>
    <row r="2883" spans="1:16" ht="18" x14ac:dyDescent="0.3">
      <c r="A2883" s="1" t="s">
        <v>127</v>
      </c>
      <c r="B2883" s="1" t="s">
        <v>269</v>
      </c>
      <c r="C2883" s="1">
        <v>0.151</v>
      </c>
      <c r="D2883" s="1">
        <v>7.5660150151560801E-3</v>
      </c>
      <c r="E2883" s="1" t="s">
        <v>337</v>
      </c>
      <c r="F2883" s="3">
        <v>62</v>
      </c>
      <c r="G2883" s="3">
        <v>15</v>
      </c>
      <c r="H2883">
        <f>VLOOKUP(A2883,Taul1!A2:C834,3)</f>
        <v>1</v>
      </c>
      <c r="I2883" t="str">
        <f>VLOOKUP(A2883,Taul1!A2:C834,2)</f>
        <v>Työlliset, 55-59-vuotiaat</v>
      </c>
      <c r="L2883" t="s">
        <v>1663</v>
      </c>
      <c r="M2883" t="str">
        <f t="shared" ref="M2883:M2946" si="45">F2883&amp;L2883&amp;G2883&amp;L2883&amp;INT(C2883*10)</f>
        <v>62,15,1</v>
      </c>
      <c r="O2883">
        <f>VLOOKUP(B2883,Taul1!A2:C834,3)</f>
        <v>0</v>
      </c>
      <c r="P2883" t="str">
        <f>VLOOKUP(B2883,Taul1!A2:C834,2)</f>
        <v>Perusopetus investointimenot yhteensä</v>
      </c>
    </row>
    <row r="2884" spans="1:16" ht="18" x14ac:dyDescent="0.3">
      <c r="A2884" s="1" t="s">
        <v>127</v>
      </c>
      <c r="B2884" s="1" t="s">
        <v>271</v>
      </c>
      <c r="C2884" s="1">
        <v>-9.7000000000000003E-2</v>
      </c>
      <c r="D2884" s="1">
        <v>8.6695800199671796E-2</v>
      </c>
      <c r="E2884" s="1" t="s">
        <v>337</v>
      </c>
      <c r="F2884" s="3">
        <v>62</v>
      </c>
      <c r="G2884" s="3">
        <v>16</v>
      </c>
      <c r="H2884">
        <f>VLOOKUP(A2884,Taul1!A2:C834,3)</f>
        <v>1</v>
      </c>
      <c r="I2884" t="str">
        <f>VLOOKUP(A2884,Taul1!A2:C834,2)</f>
        <v>Työlliset, 55-59-vuotiaat</v>
      </c>
      <c r="L2884" t="s">
        <v>1663</v>
      </c>
      <c r="M2884" t="str">
        <f t="shared" si="45"/>
        <v>62,16,-1</v>
      </c>
      <c r="O2884">
        <f>VLOOKUP(B2884,Taul1!A2:C834,3)</f>
        <v>0</v>
      </c>
      <c r="P2884" t="str">
        <f>VLOOKUP(B2884,Taul1!A2:C834,2)</f>
        <v>Lukiokoulutus investointimenot yhteensä</v>
      </c>
    </row>
    <row r="2885" spans="1:16" ht="18" x14ac:dyDescent="0.3">
      <c r="A2885" s="1" t="s">
        <v>127</v>
      </c>
      <c r="B2885" s="1" t="s">
        <v>273</v>
      </c>
      <c r="C2885" s="1">
        <v>-0.185</v>
      </c>
      <c r="D2885" s="1">
        <v>1.04338907325629E-3</v>
      </c>
      <c r="E2885" s="1" t="s">
        <v>337</v>
      </c>
      <c r="F2885" s="3">
        <v>62</v>
      </c>
      <c r="G2885" s="3">
        <v>17</v>
      </c>
      <c r="H2885">
        <f>VLOOKUP(A2885,Taul1!A2:C834,3)</f>
        <v>1</v>
      </c>
      <c r="I2885" t="str">
        <f>VLOOKUP(A2885,Taul1!A2:C834,2)</f>
        <v>Työlliset, 55-59-vuotiaat</v>
      </c>
      <c r="L2885" t="s">
        <v>1663</v>
      </c>
      <c r="M2885" t="str">
        <f t="shared" si="45"/>
        <v>62,17,-2</v>
      </c>
      <c r="O2885">
        <f>VLOOKUP(B2885,Taul1!A2:C834,3)</f>
        <v>0</v>
      </c>
      <c r="P2885" t="str">
        <f>VLOOKUP(B2885,Taul1!A2:C834,2)</f>
        <v>Ammatillinen koulutus investointimenot yhteensä</v>
      </c>
    </row>
    <row r="2886" spans="1:16" ht="18" x14ac:dyDescent="0.3">
      <c r="A2886" s="1" t="s">
        <v>127</v>
      </c>
      <c r="B2886" s="1" t="s">
        <v>275</v>
      </c>
      <c r="C2886" s="1">
        <v>-0.17199999999999999</v>
      </c>
      <c r="D2886" s="1">
        <v>2.31349752023857E-3</v>
      </c>
      <c r="E2886" s="1" t="s">
        <v>337</v>
      </c>
      <c r="F2886" s="3">
        <v>62</v>
      </c>
      <c r="G2886" s="3">
        <v>18</v>
      </c>
      <c r="H2886">
        <f>VLOOKUP(A2886,Taul1!A2:C834,3)</f>
        <v>1</v>
      </c>
      <c r="I2886" t="str">
        <f>VLOOKUP(A2886,Taul1!A2:C834,2)</f>
        <v>Työlliset, 55-59-vuotiaat</v>
      </c>
      <c r="L2886" t="s">
        <v>1663</v>
      </c>
      <c r="M2886" t="str">
        <f t="shared" si="45"/>
        <v>62,18,-2</v>
      </c>
      <c r="O2886">
        <f>VLOOKUP(B2886,Taul1!A2:C834,3)</f>
        <v>0</v>
      </c>
      <c r="P2886" t="str">
        <f>VLOOKUP(B2886,Taul1!A2:C834,2)</f>
        <v>Kansalaisopistojen vapaa sivistystyö investointimenot yhteensä</v>
      </c>
    </row>
    <row r="2887" spans="1:16" ht="18" x14ac:dyDescent="0.3">
      <c r="A2887" s="1" t="s">
        <v>127</v>
      </c>
      <c r="B2887" s="1" t="s">
        <v>277</v>
      </c>
      <c r="C2887" s="1">
        <v>-0.184</v>
      </c>
      <c r="D2887" s="1">
        <v>1.14023394322049E-3</v>
      </c>
      <c r="E2887" s="1" t="s">
        <v>337</v>
      </c>
      <c r="F2887" s="3">
        <v>62</v>
      </c>
      <c r="G2887" s="3">
        <v>19</v>
      </c>
      <c r="H2887">
        <f>VLOOKUP(A2887,Taul1!A2:C834,3)</f>
        <v>1</v>
      </c>
      <c r="I2887" t="str">
        <f>VLOOKUP(A2887,Taul1!A2:C834,2)</f>
        <v>Työlliset, 55-59-vuotiaat</v>
      </c>
      <c r="L2887" t="s">
        <v>1663</v>
      </c>
      <c r="M2887" t="str">
        <f t="shared" si="45"/>
        <v>62,19,-2</v>
      </c>
      <c r="O2887">
        <f>VLOOKUP(B2887,Taul1!A2:C834,3)</f>
        <v>0</v>
      </c>
      <c r="P2887" t="str">
        <f>VLOOKUP(B2887,Taul1!A2:C834,2)</f>
        <v>Taiteen perusopetus investointimenot yhteensä</v>
      </c>
    </row>
    <row r="2888" spans="1:16" ht="18" x14ac:dyDescent="0.3">
      <c r="A2888" s="1" t="s">
        <v>127</v>
      </c>
      <c r="B2888" s="1" t="s">
        <v>279</v>
      </c>
      <c r="C2888" s="1">
        <v>-0.09</v>
      </c>
      <c r="D2888" s="1">
        <v>0.11243681553497401</v>
      </c>
      <c r="E2888" s="1" t="s">
        <v>337</v>
      </c>
      <c r="F2888" s="3">
        <v>62</v>
      </c>
      <c r="G2888" s="3">
        <v>20</v>
      </c>
      <c r="H2888">
        <f>VLOOKUP(A2888,Taul1!A2:C834,3)</f>
        <v>1</v>
      </c>
      <c r="I2888" t="str">
        <f>VLOOKUP(A2888,Taul1!A2:C834,2)</f>
        <v>Työlliset, 55-59-vuotiaat</v>
      </c>
      <c r="L2888" t="s">
        <v>1663</v>
      </c>
      <c r="M2888" t="str">
        <f t="shared" si="45"/>
        <v>62,20,-1</v>
      </c>
      <c r="O2888">
        <f>VLOOKUP(B2888,Taul1!A2:C834,3)</f>
        <v>0</v>
      </c>
      <c r="P2888" t="str">
        <f>VLOOKUP(B2888,Taul1!A2:C834,2)</f>
        <v>Muu opetustoiminta investointimenot yhteensä</v>
      </c>
    </row>
    <row r="2889" spans="1:16" ht="18" x14ac:dyDescent="0.3">
      <c r="A2889" s="1" t="s">
        <v>127</v>
      </c>
      <c r="B2889" s="1" t="s">
        <v>281</v>
      </c>
      <c r="C2889" s="1">
        <v>-3.4000000000000002E-2</v>
      </c>
      <c r="D2889" s="1">
        <v>0.55093231827996503</v>
      </c>
      <c r="E2889" s="1" t="s">
        <v>337</v>
      </c>
      <c r="F2889" s="3">
        <v>62</v>
      </c>
      <c r="G2889" s="3">
        <v>21</v>
      </c>
      <c r="H2889">
        <f>VLOOKUP(A2889,Taul1!A2:C834,3)</f>
        <v>1</v>
      </c>
      <c r="I2889" t="str">
        <f>VLOOKUP(A2889,Taul1!A2:C834,2)</f>
        <v>Työlliset, 55-59-vuotiaat</v>
      </c>
      <c r="L2889" t="s">
        <v>1663</v>
      </c>
      <c r="M2889" t="str">
        <f t="shared" si="45"/>
        <v>62,21,-1</v>
      </c>
      <c r="O2889">
        <f>VLOOKUP(B2889,Taul1!A2:C834,3)</f>
        <v>0</v>
      </c>
      <c r="P2889" t="str">
        <f>VLOOKUP(B2889,Taul1!A2:C834,2)</f>
        <v>Kirjastotoiminta investointimenot yhteensä</v>
      </c>
    </row>
    <row r="2890" spans="1:16" ht="18" x14ac:dyDescent="0.3">
      <c r="A2890" s="1" t="s">
        <v>127</v>
      </c>
      <c r="B2890" s="1" t="s">
        <v>283</v>
      </c>
      <c r="C2890" s="1">
        <v>0.16300000000000001</v>
      </c>
      <c r="D2890" s="1">
        <v>4.1004660638256302E-3</v>
      </c>
      <c r="E2890" s="1" t="s">
        <v>337</v>
      </c>
      <c r="F2890" s="3">
        <v>62</v>
      </c>
      <c r="G2890" s="3">
        <v>22</v>
      </c>
      <c r="H2890">
        <f>VLOOKUP(A2890,Taul1!A2:C834,3)</f>
        <v>1</v>
      </c>
      <c r="I2890" t="str">
        <f>VLOOKUP(A2890,Taul1!A2:C834,2)</f>
        <v>Työlliset, 55-59-vuotiaat</v>
      </c>
      <c r="L2890" t="s">
        <v>1663</v>
      </c>
      <c r="M2890" t="str">
        <f t="shared" si="45"/>
        <v>62,22,1</v>
      </c>
      <c r="O2890">
        <f>VLOOKUP(B2890,Taul1!A2:C834,3)</f>
        <v>0</v>
      </c>
      <c r="P2890" t="str">
        <f>VLOOKUP(B2890,Taul1!A2:C834,2)</f>
        <v>Liikunta ja ulkoilu investointimenot yhteensä</v>
      </c>
    </row>
    <row r="2891" spans="1:16" ht="18" x14ac:dyDescent="0.3">
      <c r="A2891" s="1" t="s">
        <v>127</v>
      </c>
      <c r="B2891" s="1" t="s">
        <v>285</v>
      </c>
      <c r="C2891" s="1">
        <v>-7.9000000000000001E-2</v>
      </c>
      <c r="D2891" s="1">
        <v>0.16382313268325799</v>
      </c>
      <c r="E2891" s="1" t="s">
        <v>337</v>
      </c>
      <c r="F2891" s="3">
        <v>62</v>
      </c>
      <c r="G2891" s="3">
        <v>23</v>
      </c>
      <c r="H2891">
        <f>VLOOKUP(A2891,Taul1!A2:C834,3)</f>
        <v>1</v>
      </c>
      <c r="I2891" t="str">
        <f>VLOOKUP(A2891,Taul1!A2:C834,2)</f>
        <v>Työlliset, 55-59-vuotiaat</v>
      </c>
      <c r="L2891" t="s">
        <v>1663</v>
      </c>
      <c r="M2891" t="str">
        <f t="shared" si="45"/>
        <v>62,23,-1</v>
      </c>
      <c r="O2891">
        <f>VLOOKUP(B2891,Taul1!A2:C834,3)</f>
        <v>0</v>
      </c>
      <c r="P2891" t="str">
        <f>VLOOKUP(B2891,Taul1!A2:C834,2)</f>
        <v>Nuorisotoiminta investointimenot yhteensä</v>
      </c>
    </row>
    <row r="2892" spans="1:16" ht="18" x14ac:dyDescent="0.3">
      <c r="A2892" s="1" t="s">
        <v>127</v>
      </c>
      <c r="B2892" s="1" t="s">
        <v>287</v>
      </c>
      <c r="C2892" s="1">
        <v>-0.20300000000000001</v>
      </c>
      <c r="D2892" s="1">
        <v>3.2022302773637701E-4</v>
      </c>
      <c r="E2892" s="1" t="s">
        <v>337</v>
      </c>
      <c r="F2892" s="3">
        <v>62</v>
      </c>
      <c r="G2892" s="3">
        <v>24</v>
      </c>
      <c r="H2892">
        <f>VLOOKUP(A2892,Taul1!A2:C834,3)</f>
        <v>1</v>
      </c>
      <c r="I2892" t="str">
        <f>VLOOKUP(A2892,Taul1!A2:C834,2)</f>
        <v>Työlliset, 55-59-vuotiaat</v>
      </c>
      <c r="L2892" t="s">
        <v>1663</v>
      </c>
      <c r="M2892" t="str">
        <f t="shared" si="45"/>
        <v>62,24,-3</v>
      </c>
      <c r="O2892">
        <f>VLOOKUP(B2892,Taul1!A2:C834,3)</f>
        <v>0</v>
      </c>
      <c r="P2892" t="str">
        <f>VLOOKUP(B2892,Taul1!A2:C834,2)</f>
        <v>Museo- ja näyttelytoiminta investointimenot yhteensä</v>
      </c>
    </row>
    <row r="2893" spans="1:16" ht="18" x14ac:dyDescent="0.3">
      <c r="A2893" s="1" t="s">
        <v>127</v>
      </c>
      <c r="B2893" s="1" t="s">
        <v>289</v>
      </c>
      <c r="C2893" s="1">
        <v>-0.08</v>
      </c>
      <c r="D2893" s="1">
        <v>0.15785072816360099</v>
      </c>
      <c r="E2893" s="1" t="s">
        <v>337</v>
      </c>
      <c r="F2893" s="3">
        <v>62</v>
      </c>
      <c r="G2893" s="3">
        <v>25</v>
      </c>
      <c r="H2893">
        <f>VLOOKUP(A2893,Taul1!A2:C834,3)</f>
        <v>1</v>
      </c>
      <c r="I2893" t="str">
        <f>VLOOKUP(A2893,Taul1!A2:C834,2)</f>
        <v>Työlliset, 55-59-vuotiaat</v>
      </c>
      <c r="L2893" t="s">
        <v>1663</v>
      </c>
      <c r="M2893" t="str">
        <f t="shared" si="45"/>
        <v>62,25,-1</v>
      </c>
      <c r="O2893">
        <f>VLOOKUP(B2893,Taul1!A2:C834,3)</f>
        <v>0</v>
      </c>
      <c r="P2893" t="str">
        <f>VLOOKUP(B2893,Taul1!A2:C834,2)</f>
        <v>Teatteri-, tanssi- ja sirkustoiminta investointimenot yhteensä</v>
      </c>
    </row>
    <row r="2894" spans="1:16" ht="18" x14ac:dyDescent="0.3">
      <c r="A2894" s="1" t="s">
        <v>127</v>
      </c>
      <c r="B2894" s="1" t="s">
        <v>291</v>
      </c>
      <c r="C2894" s="1">
        <v>-0.153</v>
      </c>
      <c r="D2894" s="1">
        <v>6.83629563165177E-3</v>
      </c>
      <c r="E2894" s="1" t="s">
        <v>337</v>
      </c>
      <c r="F2894" s="3">
        <v>62</v>
      </c>
      <c r="G2894" s="3">
        <v>26</v>
      </c>
      <c r="H2894">
        <f>VLOOKUP(A2894,Taul1!A2:C834,3)</f>
        <v>1</v>
      </c>
      <c r="I2894" t="str">
        <f>VLOOKUP(A2894,Taul1!A2:C834,2)</f>
        <v>Työlliset, 55-59-vuotiaat</v>
      </c>
      <c r="L2894" t="s">
        <v>1663</v>
      </c>
      <c r="M2894" t="str">
        <f t="shared" si="45"/>
        <v>62,26,-2</v>
      </c>
      <c r="O2894">
        <f>VLOOKUP(B2894,Taul1!A2:C834,3)</f>
        <v>0</v>
      </c>
      <c r="P2894" t="str">
        <f>VLOOKUP(B2894,Taul1!A2:C834,2)</f>
        <v>Musiikkitoiminta investointimenot yhteensä</v>
      </c>
    </row>
    <row r="2895" spans="1:16" ht="18" x14ac:dyDescent="0.3">
      <c r="A2895" s="1" t="s">
        <v>127</v>
      </c>
      <c r="B2895" s="1" t="s">
        <v>293</v>
      </c>
      <c r="C2895" s="1">
        <v>-0.1</v>
      </c>
      <c r="D2895" s="1">
        <v>8.02094759155485E-2</v>
      </c>
      <c r="E2895" s="1" t="s">
        <v>337</v>
      </c>
      <c r="F2895" s="3">
        <v>62</v>
      </c>
      <c r="G2895" s="3">
        <v>27</v>
      </c>
      <c r="H2895">
        <f>VLOOKUP(A2895,Taul1!A2:C834,3)</f>
        <v>1</v>
      </c>
      <c r="I2895" t="str">
        <f>VLOOKUP(A2895,Taul1!A2:C834,2)</f>
        <v>Työlliset, 55-59-vuotiaat</v>
      </c>
      <c r="L2895" t="s">
        <v>1663</v>
      </c>
      <c r="M2895" t="str">
        <f t="shared" si="45"/>
        <v>62,27,-1</v>
      </c>
      <c r="O2895">
        <f>VLOOKUP(B2895,Taul1!A2:C834,3)</f>
        <v>0</v>
      </c>
      <c r="P2895" t="str">
        <f>VLOOKUP(B2895,Taul1!A2:C834,2)</f>
        <v>Muu kulttuuritoiminta investointimenot yhteensä</v>
      </c>
    </row>
    <row r="2896" spans="1:16" ht="18" x14ac:dyDescent="0.3">
      <c r="A2896" s="1" t="s">
        <v>127</v>
      </c>
      <c r="B2896" s="1" t="s">
        <v>295</v>
      </c>
      <c r="C2896" s="1">
        <v>0.14699999999999999</v>
      </c>
      <c r="D2896" s="1">
        <v>9.7253393316176703E-3</v>
      </c>
      <c r="E2896" s="1" t="s">
        <v>337</v>
      </c>
      <c r="F2896" s="3">
        <v>62</v>
      </c>
      <c r="G2896" s="3">
        <v>28</v>
      </c>
      <c r="H2896">
        <f>VLOOKUP(A2896,Taul1!A2:C834,3)</f>
        <v>1</v>
      </c>
      <c r="I2896" t="str">
        <f>VLOOKUP(A2896,Taul1!A2:C834,2)</f>
        <v>Työlliset, 55-59-vuotiaat</v>
      </c>
      <c r="L2896" t="s">
        <v>1663</v>
      </c>
      <c r="M2896" t="str">
        <f t="shared" si="45"/>
        <v>62,28,1</v>
      </c>
      <c r="O2896">
        <f>VLOOKUP(B2896,Taul1!A2:C834,3)</f>
        <v>0</v>
      </c>
      <c r="P2896" t="str">
        <f>VLOOKUP(B2896,Taul1!A2:C834,2)</f>
        <v>Opetus- ja kulttuuritoiminta yhteensä investointimenot yhteensä</v>
      </c>
    </row>
    <row r="2897" spans="1:16" ht="18" x14ac:dyDescent="0.3">
      <c r="A2897" s="1" t="s">
        <v>127</v>
      </c>
      <c r="B2897" s="1" t="s">
        <v>297</v>
      </c>
      <c r="C2897" s="1">
        <v>-9.2999999999999999E-2</v>
      </c>
      <c r="D2897" s="1">
        <v>0.101940930187114</v>
      </c>
      <c r="E2897" s="1" t="s">
        <v>337</v>
      </c>
      <c r="F2897" s="3">
        <v>62</v>
      </c>
      <c r="G2897" s="3">
        <v>29</v>
      </c>
      <c r="H2897">
        <f>VLOOKUP(A2897,Taul1!A2:C834,3)</f>
        <v>1</v>
      </c>
      <c r="I2897" t="str">
        <f>VLOOKUP(A2897,Taul1!A2:C834,2)</f>
        <v>Työlliset, 55-59-vuotiaat</v>
      </c>
      <c r="L2897" t="s">
        <v>1663</v>
      </c>
      <c r="M2897" t="str">
        <f t="shared" si="45"/>
        <v>62,29,-1</v>
      </c>
      <c r="O2897">
        <f>VLOOKUP(B2897,Taul1!A2:C834,3)</f>
        <v>0</v>
      </c>
      <c r="P2897" t="str">
        <f>VLOOKUP(B2897,Taul1!A2:C834,2)</f>
        <v>Yhdyskuntasuunnittelu investointimenot yhteensä</v>
      </c>
    </row>
    <row r="2898" spans="1:16" ht="18" x14ac:dyDescent="0.3">
      <c r="A2898" s="1" t="s">
        <v>127</v>
      </c>
      <c r="B2898" s="1" t="s">
        <v>299</v>
      </c>
      <c r="C2898" s="1">
        <v>-9.6000000000000002E-2</v>
      </c>
      <c r="D2898" s="1">
        <v>9.3139252341648507E-2</v>
      </c>
      <c r="E2898" s="1" t="s">
        <v>337</v>
      </c>
      <c r="F2898" s="3">
        <v>62</v>
      </c>
      <c r="G2898" s="3">
        <v>30</v>
      </c>
      <c r="H2898">
        <f>VLOOKUP(A2898,Taul1!A2:C834,3)</f>
        <v>1</v>
      </c>
      <c r="I2898" t="str">
        <f>VLOOKUP(A2898,Taul1!A2:C834,2)</f>
        <v>Työlliset, 55-59-vuotiaat</v>
      </c>
      <c r="L2898" t="s">
        <v>1663</v>
      </c>
      <c r="M2898" t="str">
        <f t="shared" si="45"/>
        <v>62,30,-1</v>
      </c>
      <c r="O2898">
        <f>VLOOKUP(B2898,Taul1!A2:C834,3)</f>
        <v>0</v>
      </c>
      <c r="P2898" t="str">
        <f>VLOOKUP(B2898,Taul1!A2:C834,2)</f>
        <v>Rakennusvalvonta investointimenot yhteensä</v>
      </c>
    </row>
    <row r="2899" spans="1:16" ht="18" x14ac:dyDescent="0.3">
      <c r="A2899" s="1" t="s">
        <v>127</v>
      </c>
      <c r="B2899" s="1" t="s">
        <v>301</v>
      </c>
      <c r="C2899" s="1">
        <v>-0.185</v>
      </c>
      <c r="D2899" s="1">
        <v>1.09802233388334E-3</v>
      </c>
      <c r="E2899" s="1" t="s">
        <v>337</v>
      </c>
      <c r="F2899" s="3">
        <v>62</v>
      </c>
      <c r="G2899" s="3">
        <v>31</v>
      </c>
      <c r="H2899">
        <f>VLOOKUP(A2899,Taul1!A2:C834,3)</f>
        <v>1</v>
      </c>
      <c r="I2899" t="str">
        <f>VLOOKUP(A2899,Taul1!A2:C834,2)</f>
        <v>Työlliset, 55-59-vuotiaat</v>
      </c>
      <c r="L2899" t="s">
        <v>1663</v>
      </c>
      <c r="M2899" t="str">
        <f t="shared" si="45"/>
        <v>62,31,-2</v>
      </c>
      <c r="O2899">
        <f>VLOOKUP(B2899,Taul1!A2:C834,3)</f>
        <v>0</v>
      </c>
      <c r="P2899" t="str">
        <f>VLOOKUP(B2899,Taul1!A2:C834,2)</f>
        <v>Ympäristön huolto investointimenot yhteensä</v>
      </c>
    </row>
    <row r="2900" spans="1:16" ht="18" x14ac:dyDescent="0.3">
      <c r="A2900" s="1" t="s">
        <v>127</v>
      </c>
      <c r="B2900" s="1" t="s">
        <v>303</v>
      </c>
      <c r="C2900" s="1">
        <v>0.16700000000000001</v>
      </c>
      <c r="D2900" s="1">
        <v>3.2512103263239102E-3</v>
      </c>
      <c r="E2900" s="1" t="s">
        <v>337</v>
      </c>
      <c r="F2900" s="3">
        <v>62</v>
      </c>
      <c r="G2900" s="3">
        <v>32</v>
      </c>
      <c r="H2900">
        <f>VLOOKUP(A2900,Taul1!A2:C834,3)</f>
        <v>1</v>
      </c>
      <c r="I2900" t="str">
        <f>VLOOKUP(A2900,Taul1!A2:C834,2)</f>
        <v>Työlliset, 55-59-vuotiaat</v>
      </c>
      <c r="L2900" t="s">
        <v>1663</v>
      </c>
      <c r="M2900" t="str">
        <f t="shared" si="45"/>
        <v>62,32,1</v>
      </c>
      <c r="O2900">
        <f>VLOOKUP(B2900,Taul1!A2:C834,3)</f>
        <v>0</v>
      </c>
      <c r="P2900" t="str">
        <f>VLOOKUP(B2900,Taul1!A2:C834,2)</f>
        <v>Liikenneväylät investointimenot yhteensä</v>
      </c>
    </row>
    <row r="2901" spans="1:16" ht="18" x14ac:dyDescent="0.3">
      <c r="A2901" s="1" t="s">
        <v>127</v>
      </c>
      <c r="B2901" s="1" t="s">
        <v>305</v>
      </c>
      <c r="C2901" s="1">
        <v>0.128</v>
      </c>
      <c r="D2901" s="1">
        <v>2.4444067335927602E-2</v>
      </c>
      <c r="E2901" s="1" t="s">
        <v>337</v>
      </c>
      <c r="F2901" s="3">
        <v>62</v>
      </c>
      <c r="G2901" s="3">
        <v>33</v>
      </c>
      <c r="H2901">
        <f>VLOOKUP(A2901,Taul1!A2:C834,3)</f>
        <v>1</v>
      </c>
      <c r="I2901" t="str">
        <f>VLOOKUP(A2901,Taul1!A2:C834,2)</f>
        <v>Työlliset, 55-59-vuotiaat</v>
      </c>
      <c r="L2901" t="s">
        <v>1663</v>
      </c>
      <c r="M2901" t="str">
        <f t="shared" si="45"/>
        <v>62,33,1</v>
      </c>
      <c r="O2901">
        <f>VLOOKUP(B2901,Taul1!A2:C834,3)</f>
        <v>0</v>
      </c>
      <c r="P2901" t="str">
        <f>VLOOKUP(B2901,Taul1!A2:C834,2)</f>
        <v>Puistot ja yleiset alueet investointimenot yhteensä</v>
      </c>
    </row>
    <row r="2902" spans="1:16" ht="18" x14ac:dyDescent="0.3">
      <c r="A2902" s="1" t="s">
        <v>127</v>
      </c>
      <c r="B2902" s="1" t="s">
        <v>307</v>
      </c>
      <c r="C2902" s="1">
        <v>-5.0000000000000001E-3</v>
      </c>
      <c r="D2902" s="1">
        <v>0.93217721872169501</v>
      </c>
      <c r="E2902" s="1" t="s">
        <v>337</v>
      </c>
      <c r="F2902" s="3">
        <v>62</v>
      </c>
      <c r="G2902" s="3">
        <v>34</v>
      </c>
      <c r="H2902">
        <f>VLOOKUP(A2902,Taul1!A2:C834,3)</f>
        <v>1</v>
      </c>
      <c r="I2902" t="str">
        <f>VLOOKUP(A2902,Taul1!A2:C834,2)</f>
        <v>Työlliset, 55-59-vuotiaat</v>
      </c>
      <c r="L2902" t="s">
        <v>1663</v>
      </c>
      <c r="M2902" t="str">
        <f t="shared" si="45"/>
        <v>62,34,-1</v>
      </c>
      <c r="O2902">
        <f>VLOOKUP(B2902,Taul1!A2:C834,3)</f>
        <v>0</v>
      </c>
      <c r="P2902" t="str">
        <f>VLOOKUP(B2902,Taul1!A2:C834,2)</f>
        <v>Palo- ja pelastustoiminta investointimenot yhteensä</v>
      </c>
    </row>
    <row r="2903" spans="1:16" ht="18" x14ac:dyDescent="0.3">
      <c r="A2903" s="1" t="s">
        <v>127</v>
      </c>
      <c r="B2903" s="1" t="s">
        <v>309</v>
      </c>
      <c r="C2903" s="1">
        <v>-1.0999999999999999E-2</v>
      </c>
      <c r="D2903" s="1">
        <v>0.84311275422168197</v>
      </c>
      <c r="E2903" s="1" t="s">
        <v>337</v>
      </c>
      <c r="F2903" s="3">
        <v>62</v>
      </c>
      <c r="G2903" s="3">
        <v>35</v>
      </c>
      <c r="H2903">
        <f>VLOOKUP(A2903,Taul1!A2:C834,3)</f>
        <v>1</v>
      </c>
      <c r="I2903" t="str">
        <f>VLOOKUP(A2903,Taul1!A2:C834,2)</f>
        <v>Työlliset, 55-59-vuotiaat</v>
      </c>
      <c r="L2903" t="s">
        <v>1663</v>
      </c>
      <c r="M2903" t="str">
        <f t="shared" si="45"/>
        <v>62,35,-1</v>
      </c>
      <c r="O2903">
        <f>VLOOKUP(B2903,Taul1!A2:C834,3)</f>
        <v>0</v>
      </c>
      <c r="P2903" t="str">
        <f>VLOOKUP(B2903,Taul1!A2:C834,2)</f>
        <v>Lomituspalvelut investointimenot yhteensä</v>
      </c>
    </row>
    <row r="2904" spans="1:16" ht="18" x14ac:dyDescent="0.3">
      <c r="A2904" s="1" t="s">
        <v>127</v>
      </c>
      <c r="B2904" s="1" t="s">
        <v>311</v>
      </c>
      <c r="C2904" s="1">
        <v>5.8000000000000003E-2</v>
      </c>
      <c r="D2904" s="1">
        <v>0.30913806465515198</v>
      </c>
      <c r="E2904" s="1" t="s">
        <v>337</v>
      </c>
      <c r="F2904" s="3">
        <v>62</v>
      </c>
      <c r="G2904" s="3">
        <v>36</v>
      </c>
      <c r="H2904">
        <f>VLOOKUP(A2904,Taul1!A2:C834,3)</f>
        <v>1</v>
      </c>
      <c r="I2904" t="str">
        <f>VLOOKUP(A2904,Taul1!A2:C834,2)</f>
        <v>Työlliset, 55-59-vuotiaat</v>
      </c>
      <c r="L2904" t="s">
        <v>1663</v>
      </c>
      <c r="M2904" t="str">
        <f t="shared" si="45"/>
        <v>62,36,0</v>
      </c>
      <c r="O2904">
        <f>VLOOKUP(B2904,Taul1!A2:C834,3)</f>
        <v>0</v>
      </c>
      <c r="P2904" t="str">
        <f>VLOOKUP(B2904,Taul1!A2:C834,2)</f>
        <v>Tila- ja vuokrauspalvelut investointimenot yhteensä</v>
      </c>
    </row>
    <row r="2905" spans="1:16" ht="18" x14ac:dyDescent="0.3">
      <c r="A2905" s="1" t="s">
        <v>127</v>
      </c>
      <c r="B2905" s="1" t="s">
        <v>313</v>
      </c>
      <c r="C2905" s="1">
        <v>-0.114</v>
      </c>
      <c r="D2905" s="1">
        <v>4.4936643331864201E-2</v>
      </c>
      <c r="E2905" s="1" t="s">
        <v>337</v>
      </c>
      <c r="F2905" s="3">
        <v>62</v>
      </c>
      <c r="G2905" s="3">
        <v>37</v>
      </c>
      <c r="H2905">
        <f>VLOOKUP(A2905,Taul1!A2:C834,3)</f>
        <v>1</v>
      </c>
      <c r="I2905" t="str">
        <f>VLOOKUP(A2905,Taul1!A2:C834,2)</f>
        <v>Työlliset, 55-59-vuotiaat</v>
      </c>
      <c r="L2905" t="s">
        <v>1663</v>
      </c>
      <c r="M2905" t="str">
        <f t="shared" si="45"/>
        <v>62,37,-2</v>
      </c>
      <c r="O2905">
        <f>VLOOKUP(B2905,Taul1!A2:C834,3)</f>
        <v>0</v>
      </c>
      <c r="P2905" t="str">
        <f>VLOOKUP(B2905,Taul1!A2:C834,2)</f>
        <v>Tukipalvelut investointimenot yhteensä</v>
      </c>
    </row>
    <row r="2906" spans="1:16" ht="18" x14ac:dyDescent="0.3">
      <c r="A2906" s="1" t="s">
        <v>127</v>
      </c>
      <c r="B2906" s="1" t="s">
        <v>315</v>
      </c>
      <c r="C2906" s="1">
        <v>3.0000000000000001E-3</v>
      </c>
      <c r="D2906" s="1">
        <v>0.96240485716118795</v>
      </c>
      <c r="E2906" s="1" t="s">
        <v>337</v>
      </c>
      <c r="F2906" s="3">
        <v>62</v>
      </c>
      <c r="G2906" s="3">
        <v>38</v>
      </c>
      <c r="H2906">
        <f>VLOOKUP(A2906,Taul1!A2:C834,3)</f>
        <v>1</v>
      </c>
      <c r="I2906" t="str">
        <f>VLOOKUP(A2906,Taul1!A2:C834,2)</f>
        <v>Työlliset, 55-59-vuotiaat</v>
      </c>
      <c r="L2906" t="s">
        <v>1663</v>
      </c>
      <c r="M2906" t="str">
        <f t="shared" si="45"/>
        <v>62,38,0</v>
      </c>
      <c r="O2906">
        <f>VLOOKUP(B2906,Taul1!A2:C834,3)</f>
        <v>0</v>
      </c>
      <c r="P2906" t="str">
        <f>VLOOKUP(B2906,Taul1!A2:C834,2)</f>
        <v>Elinkeinoelämän edistäminen investointimenot yhteensä</v>
      </c>
    </row>
    <row r="2907" spans="1:16" ht="18" x14ac:dyDescent="0.3">
      <c r="A2907" s="1" t="s">
        <v>127</v>
      </c>
      <c r="B2907" s="1" t="s">
        <v>317</v>
      </c>
      <c r="C2907" s="1">
        <v>6.4000000000000001E-2</v>
      </c>
      <c r="D2907" s="1">
        <v>0.25797748510962898</v>
      </c>
      <c r="E2907" s="1" t="s">
        <v>337</v>
      </c>
      <c r="F2907" s="3">
        <v>62</v>
      </c>
      <c r="G2907" s="3">
        <v>39</v>
      </c>
      <c r="H2907">
        <f>VLOOKUP(A2907,Taul1!A2:C834,3)</f>
        <v>1</v>
      </c>
      <c r="I2907" t="str">
        <f>VLOOKUP(A2907,Taul1!A2:C834,2)</f>
        <v>Työlliset, 55-59-vuotiaat</v>
      </c>
      <c r="L2907" t="s">
        <v>1663</v>
      </c>
      <c r="M2907" t="str">
        <f t="shared" si="45"/>
        <v>62,39,0</v>
      </c>
      <c r="O2907">
        <f>VLOOKUP(B2907,Taul1!A2:C834,3)</f>
        <v>0</v>
      </c>
      <c r="P2907" t="str">
        <f>VLOOKUP(B2907,Taul1!A2:C834,2)</f>
        <v>Vesihuolto investointimenot yhteensä</v>
      </c>
    </row>
    <row r="2908" spans="1:16" ht="18" x14ac:dyDescent="0.3">
      <c r="A2908" s="1" t="s">
        <v>127</v>
      </c>
      <c r="B2908" s="1" t="s">
        <v>319</v>
      </c>
      <c r="C2908" s="1">
        <v>-6.0999999999999999E-2</v>
      </c>
      <c r="D2908" s="1">
        <v>0.28218630563610098</v>
      </c>
      <c r="E2908" s="1" t="s">
        <v>337</v>
      </c>
      <c r="F2908" s="3">
        <v>62</v>
      </c>
      <c r="G2908" s="3">
        <v>40</v>
      </c>
      <c r="H2908">
        <f>VLOOKUP(A2908,Taul1!A2:C834,3)</f>
        <v>1</v>
      </c>
      <c r="I2908" t="str">
        <f>VLOOKUP(A2908,Taul1!A2:C834,2)</f>
        <v>Työlliset, 55-59-vuotiaat</v>
      </c>
      <c r="L2908" t="s">
        <v>1663</v>
      </c>
      <c r="M2908" t="str">
        <f t="shared" si="45"/>
        <v>62,40,-1</v>
      </c>
      <c r="O2908">
        <f>VLOOKUP(B2908,Taul1!A2:C834,3)</f>
        <v>0</v>
      </c>
      <c r="P2908" t="str">
        <f>VLOOKUP(B2908,Taul1!A2:C834,2)</f>
        <v>Energiahuolto investointimenot yhteensä</v>
      </c>
    </row>
    <row r="2909" spans="1:16" ht="18" x14ac:dyDescent="0.3">
      <c r="A2909" s="1" t="s">
        <v>127</v>
      </c>
      <c r="B2909" s="1" t="s">
        <v>321</v>
      </c>
      <c r="C2909" s="1">
        <v>-4.1000000000000002E-2</v>
      </c>
      <c r="D2909" s="1">
        <v>0.47176322520429398</v>
      </c>
      <c r="E2909" s="1" t="s">
        <v>337</v>
      </c>
      <c r="F2909" s="3">
        <v>62</v>
      </c>
      <c r="G2909" s="3">
        <v>41</v>
      </c>
      <c r="H2909">
        <f>VLOOKUP(A2909,Taul1!A2:C834,3)</f>
        <v>1</v>
      </c>
      <c r="I2909" t="str">
        <f>VLOOKUP(A2909,Taul1!A2:C834,2)</f>
        <v>Työlliset, 55-59-vuotiaat</v>
      </c>
      <c r="L2909" t="s">
        <v>1663</v>
      </c>
      <c r="M2909" t="str">
        <f t="shared" si="45"/>
        <v>62,41,-1</v>
      </c>
      <c r="O2909">
        <f>VLOOKUP(B2909,Taul1!A2:C834,3)</f>
        <v>0</v>
      </c>
      <c r="P2909" t="str">
        <f>VLOOKUP(B2909,Taul1!A2:C834,2)</f>
        <v>Jätehuolto investointimenot yhteensä</v>
      </c>
    </row>
    <row r="2910" spans="1:16" ht="18" x14ac:dyDescent="0.3">
      <c r="A2910" s="1" t="s">
        <v>127</v>
      </c>
      <c r="B2910" s="1" t="s">
        <v>323</v>
      </c>
      <c r="C2910" s="1">
        <v>-0.29199999999999998</v>
      </c>
      <c r="D2910" s="2">
        <v>1.68455210225459E-7</v>
      </c>
      <c r="E2910" s="1" t="s">
        <v>337</v>
      </c>
      <c r="F2910" s="3">
        <v>62</v>
      </c>
      <c r="G2910" s="3">
        <v>42</v>
      </c>
      <c r="H2910">
        <f>VLOOKUP(A2910,Taul1!A2:C834,3)</f>
        <v>1</v>
      </c>
      <c r="I2910" t="str">
        <f>VLOOKUP(A2910,Taul1!A2:C834,2)</f>
        <v>Työlliset, 55-59-vuotiaat</v>
      </c>
      <c r="L2910" t="s">
        <v>1663</v>
      </c>
      <c r="M2910" t="str">
        <f t="shared" si="45"/>
        <v>62,42,-3</v>
      </c>
      <c r="O2910">
        <f>VLOOKUP(B2910,Taul1!A2:C834,3)</f>
        <v>0</v>
      </c>
      <c r="P2910" t="str">
        <f>VLOOKUP(B2910,Taul1!A2:C834,2)</f>
        <v>Joukkoliikenne investointimenot yhteensä</v>
      </c>
    </row>
    <row r="2911" spans="1:16" ht="18" x14ac:dyDescent="0.3">
      <c r="A2911" s="1" t="s">
        <v>127</v>
      </c>
      <c r="B2911" s="1" t="s">
        <v>325</v>
      </c>
      <c r="C2911" s="1">
        <v>0.05</v>
      </c>
      <c r="D2911" s="1">
        <v>0.37653286774885603</v>
      </c>
      <c r="E2911" s="1" t="s">
        <v>337</v>
      </c>
      <c r="F2911" s="3">
        <v>62</v>
      </c>
      <c r="G2911" s="3">
        <v>43</v>
      </c>
      <c r="H2911">
        <f>VLOOKUP(A2911,Taul1!A2:C834,3)</f>
        <v>1</v>
      </c>
      <c r="I2911" t="str">
        <f>VLOOKUP(A2911,Taul1!A2:C834,2)</f>
        <v>Työlliset, 55-59-vuotiaat</v>
      </c>
      <c r="L2911" t="s">
        <v>1663</v>
      </c>
      <c r="M2911" t="str">
        <f t="shared" si="45"/>
        <v>62,43,0</v>
      </c>
      <c r="O2911">
        <f>VLOOKUP(B2911,Taul1!A2:C834,3)</f>
        <v>0</v>
      </c>
      <c r="P2911" t="str">
        <f>VLOOKUP(B2911,Taul1!A2:C834,2)</f>
        <v>Satamatoiminta investointimenot yhteensä</v>
      </c>
    </row>
    <row r="2912" spans="1:16" ht="18" x14ac:dyDescent="0.3">
      <c r="A2912" s="1" t="s">
        <v>127</v>
      </c>
      <c r="B2912" s="1" t="s">
        <v>327</v>
      </c>
      <c r="C2912" s="1">
        <v>6.8000000000000005E-2</v>
      </c>
      <c r="D2912" s="1">
        <v>0.22972053852368199</v>
      </c>
      <c r="E2912" s="1" t="s">
        <v>337</v>
      </c>
      <c r="F2912" s="3">
        <v>62</v>
      </c>
      <c r="G2912" s="3">
        <v>44</v>
      </c>
      <c r="H2912">
        <f>VLOOKUP(A2912,Taul1!A2:C834,3)</f>
        <v>1</v>
      </c>
      <c r="I2912" t="str">
        <f>VLOOKUP(A2912,Taul1!A2:C834,2)</f>
        <v>Työlliset, 55-59-vuotiaat</v>
      </c>
      <c r="L2912" t="s">
        <v>1663</v>
      </c>
      <c r="M2912" t="str">
        <f t="shared" si="45"/>
        <v>62,44,0</v>
      </c>
      <c r="O2912">
        <f>VLOOKUP(B2912,Taul1!A2:C834,3)</f>
        <v>0</v>
      </c>
      <c r="P2912" t="str">
        <f>VLOOKUP(B2912,Taul1!A2:C834,2)</f>
        <v>Maa- ja metsätilat investointimenot yhteensä</v>
      </c>
    </row>
    <row r="2913" spans="1:16" ht="18" x14ac:dyDescent="0.3">
      <c r="A2913" s="1" t="s">
        <v>127</v>
      </c>
      <c r="B2913" s="1" t="s">
        <v>329</v>
      </c>
      <c r="C2913" s="1">
        <v>8.0000000000000002E-3</v>
      </c>
      <c r="D2913" s="1">
        <v>0.89082691352664101</v>
      </c>
      <c r="E2913" s="1" t="s">
        <v>337</v>
      </c>
      <c r="F2913" s="3">
        <v>62</v>
      </c>
      <c r="G2913" s="3">
        <v>45</v>
      </c>
      <c r="H2913">
        <f>VLOOKUP(A2913,Taul1!A2:C834,3)</f>
        <v>1</v>
      </c>
      <c r="I2913" t="str">
        <f>VLOOKUP(A2913,Taul1!A2:C834,2)</f>
        <v>Työlliset, 55-59-vuotiaat</v>
      </c>
      <c r="L2913" t="s">
        <v>1663</v>
      </c>
      <c r="M2913" t="str">
        <f t="shared" si="45"/>
        <v>62,45,0</v>
      </c>
      <c r="O2913">
        <f>VLOOKUP(B2913,Taul1!A2:C834,3)</f>
        <v>0</v>
      </c>
      <c r="P2913" t="str">
        <f>VLOOKUP(B2913,Taul1!A2:C834,2)</f>
        <v>Muu toiminta investointimenot yhteensä</v>
      </c>
    </row>
    <row r="2914" spans="1:16" ht="18" x14ac:dyDescent="0.3">
      <c r="A2914" s="1" t="s">
        <v>127</v>
      </c>
      <c r="B2914" s="1" t="s">
        <v>331</v>
      </c>
      <c r="C2914" s="1">
        <v>0.26200000000000001</v>
      </c>
      <c r="D2914" s="1">
        <v>2.97934248705278E-6</v>
      </c>
      <c r="E2914" s="1" t="s">
        <v>337</v>
      </c>
      <c r="F2914" s="3">
        <v>62</v>
      </c>
      <c r="G2914" s="3">
        <v>46</v>
      </c>
      <c r="H2914">
        <f>VLOOKUP(A2914,Taul1!A2:C834,3)</f>
        <v>1</v>
      </c>
      <c r="I2914" t="str">
        <f>VLOOKUP(A2914,Taul1!A2:C834,2)</f>
        <v>Työlliset, 55-59-vuotiaat</v>
      </c>
      <c r="L2914" t="s">
        <v>1663</v>
      </c>
      <c r="M2914" t="str">
        <f t="shared" si="45"/>
        <v>62,46,2</v>
      </c>
      <c r="O2914">
        <f>VLOOKUP(B2914,Taul1!A2:C834,3)</f>
        <v>0</v>
      </c>
      <c r="P2914" t="str">
        <f>VLOOKUP(B2914,Taul1!A2:C834,2)</f>
        <v>Investoinnit yhteensä  investointimenot yhteensä</v>
      </c>
    </row>
    <row r="2915" spans="1:16" ht="18" x14ac:dyDescent="0.3">
      <c r="A2915" s="1" t="s">
        <v>127</v>
      </c>
      <c r="B2915" s="1" t="s">
        <v>117</v>
      </c>
      <c r="C2915" s="1">
        <v>-0.19700000000000001</v>
      </c>
      <c r="D2915" s="1">
        <v>4.8518739507197301E-4</v>
      </c>
      <c r="E2915" s="1" t="s">
        <v>337</v>
      </c>
      <c r="F2915" s="3">
        <v>62</v>
      </c>
      <c r="G2915" s="3">
        <v>47</v>
      </c>
      <c r="H2915">
        <f>VLOOKUP(A2915,Taul1!A2:C834,3)</f>
        <v>1</v>
      </c>
      <c r="I2915" t="str">
        <f>VLOOKUP(A2915,Taul1!A2:C834,2)</f>
        <v>Työlliset, 55-59-vuotiaat</v>
      </c>
      <c r="L2915" t="s">
        <v>1663</v>
      </c>
      <c r="M2915" t="str">
        <f t="shared" si="45"/>
        <v>62,47,-2</v>
      </c>
      <c r="O2915">
        <f>VLOOKUP(B2915,Taul1!A2:C834,3)</f>
        <v>0</v>
      </c>
      <c r="P2915" t="str">
        <f>VLOOKUP(B2915,Taul1!A2:C834,2)</f>
        <v>Taloudellinen huoltosuhde</v>
      </c>
    </row>
    <row r="2916" spans="1:16" ht="18" x14ac:dyDescent="0.3">
      <c r="A2916" s="1" t="s">
        <v>129</v>
      </c>
      <c r="B2916" s="1" t="s">
        <v>241</v>
      </c>
      <c r="C2916" s="1">
        <v>-0.10299999999999999</v>
      </c>
      <c r="D2916" s="1">
        <v>6.9775173930257103E-2</v>
      </c>
      <c r="E2916" s="1" t="s">
        <v>337</v>
      </c>
      <c r="F2916" s="3">
        <v>63</v>
      </c>
      <c r="G2916" s="3">
        <v>1</v>
      </c>
      <c r="H2916">
        <f>VLOOKUP(A2916,Taul1!A2:C834,3)</f>
        <v>1</v>
      </c>
      <c r="I2916" t="str">
        <f>VLOOKUP(A2916,Taul1!A2:C834,2)</f>
        <v>Työlliset, 60-64-vuotiaat</v>
      </c>
      <c r="L2916" t="s">
        <v>1663</v>
      </c>
      <c r="M2916" t="str">
        <f t="shared" si="45"/>
        <v>63,1,-2</v>
      </c>
      <c r="O2916">
        <f>VLOOKUP(B2916,Taul1!A2:C834,3)</f>
        <v>0</v>
      </c>
      <c r="P2916" t="str">
        <f>VLOOKUP(B2916,Taul1!A2:C834,2)</f>
        <v>Yleishallinto investointimenot yhteensä</v>
      </c>
    </row>
    <row r="2917" spans="1:16" ht="18" x14ac:dyDescent="0.3">
      <c r="A2917" s="1" t="s">
        <v>129</v>
      </c>
      <c r="B2917" s="1" t="s">
        <v>243</v>
      </c>
      <c r="C2917" s="1">
        <v>-0.19</v>
      </c>
      <c r="D2917" s="1">
        <v>7.7266973198586398E-4</v>
      </c>
      <c r="E2917" s="1" t="s">
        <v>337</v>
      </c>
      <c r="F2917" s="3">
        <v>63</v>
      </c>
      <c r="G2917" s="3">
        <v>2</v>
      </c>
      <c r="H2917">
        <f>VLOOKUP(A2917,Taul1!A2:C834,3)</f>
        <v>1</v>
      </c>
      <c r="I2917" t="str">
        <f>VLOOKUP(A2917,Taul1!A2:C834,2)</f>
        <v>Työlliset, 60-64-vuotiaat</v>
      </c>
      <c r="L2917" t="s">
        <v>1663</v>
      </c>
      <c r="M2917" t="str">
        <f t="shared" si="45"/>
        <v>63,2,-2</v>
      </c>
      <c r="O2917">
        <f>VLOOKUP(B2917,Taul1!A2:C834,3)</f>
        <v>0</v>
      </c>
      <c r="P2917" t="str">
        <f>VLOOKUP(B2917,Taul1!A2:C834,2)</f>
        <v>Lasten ja perheiden palvelut investointimenot yhteensä</v>
      </c>
    </row>
    <row r="2918" spans="1:16" ht="18" x14ac:dyDescent="0.3">
      <c r="A2918" s="1" t="s">
        <v>129</v>
      </c>
      <c r="B2918" s="1" t="s">
        <v>245</v>
      </c>
      <c r="C2918" s="1">
        <v>-0.19600000000000001</v>
      </c>
      <c r="D2918" s="1">
        <v>5.1480011298943296E-4</v>
      </c>
      <c r="E2918" s="1" t="s">
        <v>337</v>
      </c>
      <c r="F2918" s="3">
        <v>63</v>
      </c>
      <c r="G2918" s="3">
        <v>3</v>
      </c>
      <c r="H2918">
        <f>VLOOKUP(A2918,Taul1!A2:C834,3)</f>
        <v>1</v>
      </c>
      <c r="I2918" t="str">
        <f>VLOOKUP(A2918,Taul1!A2:C834,2)</f>
        <v>Työlliset, 60-64-vuotiaat</v>
      </c>
      <c r="L2918" t="s">
        <v>1663</v>
      </c>
      <c r="M2918" t="str">
        <f t="shared" si="45"/>
        <v>63,3,-2</v>
      </c>
      <c r="O2918">
        <f>VLOOKUP(B2918,Taul1!A2:C834,3)</f>
        <v>0</v>
      </c>
      <c r="P2918" t="str">
        <f>VLOOKUP(B2918,Taul1!A2:C834,2)</f>
        <v>Ikääntyneiden palvelut investointimenot yhteensä</v>
      </c>
    </row>
    <row r="2919" spans="1:16" ht="18" x14ac:dyDescent="0.3">
      <c r="A2919" s="1" t="s">
        <v>129</v>
      </c>
      <c r="B2919" s="1" t="s">
        <v>247</v>
      </c>
      <c r="C2919" s="1">
        <v>-0.192</v>
      </c>
      <c r="D2919" s="1">
        <v>6.6600976168429405E-4</v>
      </c>
      <c r="E2919" s="1" t="s">
        <v>337</v>
      </c>
      <c r="F2919" s="3">
        <v>63</v>
      </c>
      <c r="G2919" s="3">
        <v>4</v>
      </c>
      <c r="H2919">
        <f>VLOOKUP(A2919,Taul1!A2:C834,3)</f>
        <v>1</v>
      </c>
      <c r="I2919" t="str">
        <f>VLOOKUP(A2919,Taul1!A2:C834,2)</f>
        <v>Työlliset, 60-64-vuotiaat</v>
      </c>
      <c r="L2919" t="s">
        <v>1663</v>
      </c>
      <c r="M2919" t="str">
        <f t="shared" si="45"/>
        <v>63,4,-2</v>
      </c>
      <c r="O2919">
        <f>VLOOKUP(B2919,Taul1!A2:C834,3)</f>
        <v>0</v>
      </c>
      <c r="P2919" t="str">
        <f>VLOOKUP(B2919,Taul1!A2:C834,2)</f>
        <v>Vammaisten palvelut investointimenot yhteensä</v>
      </c>
    </row>
    <row r="2920" spans="1:16" ht="18" x14ac:dyDescent="0.3">
      <c r="A2920" s="1" t="s">
        <v>129</v>
      </c>
      <c r="B2920" s="1" t="s">
        <v>249</v>
      </c>
      <c r="C2920" s="1">
        <v>-3.9E-2</v>
      </c>
      <c r="D2920" s="1">
        <v>0.49468286192576499</v>
      </c>
      <c r="E2920" s="1" t="s">
        <v>337</v>
      </c>
      <c r="F2920" s="3">
        <v>63</v>
      </c>
      <c r="G2920" s="3">
        <v>5</v>
      </c>
      <c r="H2920">
        <f>VLOOKUP(A2920,Taul1!A2:C834,3)</f>
        <v>1</v>
      </c>
      <c r="I2920" t="str">
        <f>VLOOKUP(A2920,Taul1!A2:C834,2)</f>
        <v>Työlliset, 60-64-vuotiaat</v>
      </c>
      <c r="L2920" t="s">
        <v>1663</v>
      </c>
      <c r="M2920" t="str">
        <f t="shared" si="45"/>
        <v>63,5,-1</v>
      </c>
      <c r="O2920">
        <f>VLOOKUP(B2920,Taul1!A2:C834,3)</f>
        <v>0</v>
      </c>
      <c r="P2920" t="str">
        <f>VLOOKUP(B2920,Taul1!A2:C834,2)</f>
        <v>Kotihoito investointimenot yhteensä</v>
      </c>
    </row>
    <row r="2921" spans="1:16" ht="18" x14ac:dyDescent="0.3">
      <c r="A2921" s="1" t="s">
        <v>129</v>
      </c>
      <c r="B2921" s="1" t="s">
        <v>251</v>
      </c>
      <c r="C2921" s="1">
        <v>-5.8000000000000003E-2</v>
      </c>
      <c r="D2921" s="1">
        <v>0.309847154993805</v>
      </c>
      <c r="E2921" s="1" t="s">
        <v>337</v>
      </c>
      <c r="F2921" s="3">
        <v>63</v>
      </c>
      <c r="G2921" s="3">
        <v>6</v>
      </c>
      <c r="H2921">
        <f>VLOOKUP(A2921,Taul1!A2:C834,3)</f>
        <v>1</v>
      </c>
      <c r="I2921" t="str">
        <f>VLOOKUP(A2921,Taul1!A2:C834,2)</f>
        <v>Työlliset, 60-64-vuotiaat</v>
      </c>
      <c r="L2921" t="s">
        <v>1663</v>
      </c>
      <c r="M2921" t="str">
        <f t="shared" si="45"/>
        <v>63,6,-1</v>
      </c>
      <c r="O2921">
        <f>VLOOKUP(B2921,Taul1!A2:C834,3)</f>
        <v>0</v>
      </c>
      <c r="P2921" t="str">
        <f>VLOOKUP(B2921,Taul1!A2:C834,2)</f>
        <v>Työllistymistä tukevat palvelut investointimenot yhteensä</v>
      </c>
    </row>
    <row r="2922" spans="1:16" ht="18" x14ac:dyDescent="0.3">
      <c r="A2922" s="1" t="s">
        <v>129</v>
      </c>
      <c r="B2922" s="1" t="s">
        <v>253</v>
      </c>
      <c r="C2922" s="1">
        <v>-0.15</v>
      </c>
      <c r="D2922" s="1">
        <v>8.3213136422459703E-3</v>
      </c>
      <c r="E2922" s="1" t="s">
        <v>337</v>
      </c>
      <c r="F2922" s="3">
        <v>63</v>
      </c>
      <c r="G2922" s="3">
        <v>7</v>
      </c>
      <c r="H2922">
        <f>VLOOKUP(A2922,Taul1!A2:C834,3)</f>
        <v>1</v>
      </c>
      <c r="I2922" t="str">
        <f>VLOOKUP(A2922,Taul1!A2:C834,2)</f>
        <v>Työlliset, 60-64-vuotiaat</v>
      </c>
      <c r="L2922" t="s">
        <v>1663</v>
      </c>
      <c r="M2922" t="str">
        <f t="shared" si="45"/>
        <v>63,7,-2</v>
      </c>
      <c r="O2922">
        <f>VLOOKUP(B2922,Taul1!A2:C834,3)</f>
        <v>0</v>
      </c>
      <c r="P2922" t="str">
        <f>VLOOKUP(B2922,Taul1!A2:C834,2)</f>
        <v>Päihdehuollon erityispalvelut investointimenot yhteensä</v>
      </c>
    </row>
    <row r="2923" spans="1:16" ht="18" x14ac:dyDescent="0.3">
      <c r="A2923" s="1" t="s">
        <v>129</v>
      </c>
      <c r="B2923" s="1" t="s">
        <v>255</v>
      </c>
      <c r="C2923" s="1">
        <v>-0.183</v>
      </c>
      <c r="D2923" s="1">
        <v>1.2345387448554599E-3</v>
      </c>
      <c r="E2923" s="1" t="s">
        <v>337</v>
      </c>
      <c r="F2923" s="3">
        <v>63</v>
      </c>
      <c r="G2923" s="3">
        <v>8</v>
      </c>
      <c r="H2923">
        <f>VLOOKUP(A2923,Taul1!A2:C834,3)</f>
        <v>1</v>
      </c>
      <c r="I2923" t="str">
        <f>VLOOKUP(A2923,Taul1!A2:C834,2)</f>
        <v>Työlliset, 60-64-vuotiaat</v>
      </c>
      <c r="L2923" t="s">
        <v>1663</v>
      </c>
      <c r="M2923" t="str">
        <f t="shared" si="45"/>
        <v>63,8,-2</v>
      </c>
      <c r="O2923">
        <f>VLOOKUP(B2923,Taul1!A2:C834,3)</f>
        <v>0</v>
      </c>
      <c r="P2923" t="str">
        <f>VLOOKUP(B2923,Taul1!A2:C834,2)</f>
        <v>Perusterveydenhuolto investointimenot yhteensä</v>
      </c>
    </row>
    <row r="2924" spans="1:16" ht="18" x14ac:dyDescent="0.3">
      <c r="A2924" s="1" t="s">
        <v>129</v>
      </c>
      <c r="B2924" s="1" t="s">
        <v>257</v>
      </c>
      <c r="C2924" s="1">
        <v>-0.16300000000000001</v>
      </c>
      <c r="D2924" s="1">
        <v>4.1092030981142403E-3</v>
      </c>
      <c r="E2924" s="1" t="s">
        <v>337</v>
      </c>
      <c r="F2924" s="3">
        <v>63</v>
      </c>
      <c r="G2924" s="3">
        <v>9</v>
      </c>
      <c r="H2924">
        <f>VLOOKUP(A2924,Taul1!A2:C834,3)</f>
        <v>1</v>
      </c>
      <c r="I2924" t="str">
        <f>VLOOKUP(A2924,Taul1!A2:C834,2)</f>
        <v>Työlliset, 60-64-vuotiaat</v>
      </c>
      <c r="L2924" t="s">
        <v>1663</v>
      </c>
      <c r="M2924" t="str">
        <f t="shared" si="45"/>
        <v>63,9,-2</v>
      </c>
      <c r="O2924">
        <f>VLOOKUP(B2924,Taul1!A2:C834,3)</f>
        <v>0</v>
      </c>
      <c r="P2924" t="str">
        <f>VLOOKUP(B2924,Taul1!A2:C834,2)</f>
        <v>Erikoissairaanhoito investointimenot yhteensä</v>
      </c>
    </row>
    <row r="2925" spans="1:16" ht="18" x14ac:dyDescent="0.3">
      <c r="A2925" s="1" t="s">
        <v>129</v>
      </c>
      <c r="B2925" s="1" t="s">
        <v>259</v>
      </c>
      <c r="C2925" s="1">
        <v>-0.13600000000000001</v>
      </c>
      <c r="D2925" s="1">
        <v>1.6649438722752399E-2</v>
      </c>
      <c r="E2925" s="1" t="s">
        <v>337</v>
      </c>
      <c r="F2925" s="3">
        <v>63</v>
      </c>
      <c r="G2925" s="3">
        <v>10</v>
      </c>
      <c r="H2925">
        <f>VLOOKUP(A2925,Taul1!A2:C834,3)</f>
        <v>1</v>
      </c>
      <c r="I2925" t="str">
        <f>VLOOKUP(A2925,Taul1!A2:C834,2)</f>
        <v>Työlliset, 60-64-vuotiaat</v>
      </c>
      <c r="L2925" t="s">
        <v>1663</v>
      </c>
      <c r="M2925" t="str">
        <f t="shared" si="45"/>
        <v>63,10,-2</v>
      </c>
      <c r="O2925">
        <f>VLOOKUP(B2925,Taul1!A2:C834,3)</f>
        <v>0</v>
      </c>
      <c r="P2925" t="str">
        <f>VLOOKUP(B2925,Taul1!A2:C834,2)</f>
        <v>Ympäristöterveydenhuolto investointimenot yhteensä</v>
      </c>
    </row>
    <row r="2926" spans="1:16" ht="18" x14ac:dyDescent="0.3">
      <c r="A2926" s="1" t="s">
        <v>129</v>
      </c>
      <c r="B2926" s="1" t="s">
        <v>261</v>
      </c>
      <c r="C2926" s="1">
        <v>-0.153</v>
      </c>
      <c r="D2926" s="1">
        <v>7.0835131305985099E-3</v>
      </c>
      <c r="E2926" s="1" t="s">
        <v>337</v>
      </c>
      <c r="F2926" s="3">
        <v>63</v>
      </c>
      <c r="G2926" s="3">
        <v>11</v>
      </c>
      <c r="H2926">
        <f>VLOOKUP(A2926,Taul1!A2:C834,3)</f>
        <v>1</v>
      </c>
      <c r="I2926" t="str">
        <f>VLOOKUP(A2926,Taul1!A2:C834,2)</f>
        <v>Työlliset, 60-64-vuotiaat</v>
      </c>
      <c r="L2926" t="s">
        <v>1663</v>
      </c>
      <c r="M2926" t="str">
        <f t="shared" si="45"/>
        <v>63,11,-2</v>
      </c>
      <c r="O2926">
        <f>VLOOKUP(B2926,Taul1!A2:C834,3)</f>
        <v>0</v>
      </c>
      <c r="P2926" t="str">
        <f>VLOOKUP(B2926,Taul1!A2:C834,2)</f>
        <v>Muu sosiaali- ja terveystoiminta investointimenot yhteensä</v>
      </c>
    </row>
    <row r="2927" spans="1:16" ht="18" x14ac:dyDescent="0.3">
      <c r="A2927" s="1" t="s">
        <v>129</v>
      </c>
      <c r="B2927" s="1" t="s">
        <v>263</v>
      </c>
      <c r="C2927" s="1">
        <v>-0.182</v>
      </c>
      <c r="D2927" s="1">
        <v>1.2512930222634501E-3</v>
      </c>
      <c r="E2927" s="1" t="s">
        <v>337</v>
      </c>
      <c r="F2927" s="3">
        <v>63</v>
      </c>
      <c r="G2927" s="3">
        <v>12</v>
      </c>
      <c r="H2927">
        <f>VLOOKUP(A2927,Taul1!A2:C834,3)</f>
        <v>1</v>
      </c>
      <c r="I2927" t="str">
        <f>VLOOKUP(A2927,Taul1!A2:C834,2)</f>
        <v>Työlliset, 60-64-vuotiaat</v>
      </c>
      <c r="L2927" t="s">
        <v>1663</v>
      </c>
      <c r="M2927" t="str">
        <f t="shared" si="45"/>
        <v>63,12,-2</v>
      </c>
      <c r="O2927">
        <f>VLOOKUP(B2927,Taul1!A2:C834,3)</f>
        <v>0</v>
      </c>
      <c r="P2927" t="str">
        <f>VLOOKUP(B2927,Taul1!A2:C834,2)</f>
        <v>Sosiaali- ja terveystoiminta yhteensä investointimenot yhteensä</v>
      </c>
    </row>
    <row r="2928" spans="1:16" ht="18" x14ac:dyDescent="0.3">
      <c r="A2928" s="1" t="s">
        <v>129</v>
      </c>
      <c r="B2928" s="1" t="s">
        <v>265</v>
      </c>
      <c r="C2928" s="1">
        <v>6.9000000000000006E-2</v>
      </c>
      <c r="D2928" s="1">
        <v>0.22482499503950701</v>
      </c>
      <c r="E2928" s="1" t="s">
        <v>337</v>
      </c>
      <c r="F2928" s="3">
        <v>63</v>
      </c>
      <c r="G2928" s="3">
        <v>13</v>
      </c>
      <c r="H2928">
        <f>VLOOKUP(A2928,Taul1!A2:C834,3)</f>
        <v>1</v>
      </c>
      <c r="I2928" t="str">
        <f>VLOOKUP(A2928,Taul1!A2:C834,2)</f>
        <v>Työlliset, 60-64-vuotiaat</v>
      </c>
      <c r="L2928" t="s">
        <v>1663</v>
      </c>
      <c r="M2928" t="str">
        <f t="shared" si="45"/>
        <v>63,13,0</v>
      </c>
      <c r="O2928">
        <f>VLOOKUP(B2928,Taul1!A2:C834,3)</f>
        <v>0</v>
      </c>
      <c r="P2928" t="str">
        <f>VLOOKUP(B2928,Taul1!A2:C834,2)</f>
        <v>Varhaiskasvatus investointimenot yhteensä</v>
      </c>
    </row>
    <row r="2929" spans="1:16" ht="18" x14ac:dyDescent="0.3">
      <c r="A2929" s="1" t="s">
        <v>129</v>
      </c>
      <c r="B2929" s="1" t="s">
        <v>267</v>
      </c>
      <c r="C2929" s="1">
        <v>-0.152</v>
      </c>
      <c r="D2929" s="1">
        <v>7.3698071010532802E-3</v>
      </c>
      <c r="E2929" s="1" t="s">
        <v>337</v>
      </c>
      <c r="F2929" s="3">
        <v>63</v>
      </c>
      <c r="G2929" s="3">
        <v>14</v>
      </c>
      <c r="H2929">
        <f>VLOOKUP(A2929,Taul1!A2:C834,3)</f>
        <v>1</v>
      </c>
      <c r="I2929" t="str">
        <f>VLOOKUP(A2929,Taul1!A2:C834,2)</f>
        <v>Työlliset, 60-64-vuotiaat</v>
      </c>
      <c r="L2929" t="s">
        <v>1663</v>
      </c>
      <c r="M2929" t="str">
        <f t="shared" si="45"/>
        <v>63,14,-2</v>
      </c>
      <c r="O2929">
        <f>VLOOKUP(B2929,Taul1!A2:C834,3)</f>
        <v>0</v>
      </c>
      <c r="P2929" t="str">
        <f>VLOOKUP(B2929,Taul1!A2:C834,2)</f>
        <v>Esiopetus investointimenot yhteensä</v>
      </c>
    </row>
    <row r="2930" spans="1:16" ht="18" x14ac:dyDescent="0.3">
      <c r="A2930" s="1" t="s">
        <v>129</v>
      </c>
      <c r="B2930" s="1" t="s">
        <v>269</v>
      </c>
      <c r="C2930" s="1">
        <v>0.19</v>
      </c>
      <c r="D2930" s="1">
        <v>7.7060108243176496E-4</v>
      </c>
      <c r="E2930" s="1" t="s">
        <v>337</v>
      </c>
      <c r="F2930" s="3">
        <v>63</v>
      </c>
      <c r="G2930" s="3">
        <v>15</v>
      </c>
      <c r="H2930">
        <f>VLOOKUP(A2930,Taul1!A2:C834,3)</f>
        <v>1</v>
      </c>
      <c r="I2930" t="str">
        <f>VLOOKUP(A2930,Taul1!A2:C834,2)</f>
        <v>Työlliset, 60-64-vuotiaat</v>
      </c>
      <c r="L2930" t="s">
        <v>1663</v>
      </c>
      <c r="M2930" t="str">
        <f t="shared" si="45"/>
        <v>63,15,1</v>
      </c>
      <c r="O2930">
        <f>VLOOKUP(B2930,Taul1!A2:C834,3)</f>
        <v>0</v>
      </c>
      <c r="P2930" t="str">
        <f>VLOOKUP(B2930,Taul1!A2:C834,2)</f>
        <v>Perusopetus investointimenot yhteensä</v>
      </c>
    </row>
    <row r="2931" spans="1:16" ht="18" x14ac:dyDescent="0.3">
      <c r="A2931" s="1" t="s">
        <v>129</v>
      </c>
      <c r="B2931" s="1" t="s">
        <v>271</v>
      </c>
      <c r="C2931" s="1">
        <v>-0.223</v>
      </c>
      <c r="D2931" s="1">
        <v>7.4147936110269196E-5</v>
      </c>
      <c r="E2931" s="1" t="s">
        <v>337</v>
      </c>
      <c r="F2931" s="3">
        <v>63</v>
      </c>
      <c r="G2931" s="3">
        <v>16</v>
      </c>
      <c r="H2931">
        <f>VLOOKUP(A2931,Taul1!A2:C834,3)</f>
        <v>1</v>
      </c>
      <c r="I2931" t="str">
        <f>VLOOKUP(A2931,Taul1!A2:C834,2)</f>
        <v>Työlliset, 60-64-vuotiaat</v>
      </c>
      <c r="L2931" t="s">
        <v>1663</v>
      </c>
      <c r="M2931" t="str">
        <f t="shared" si="45"/>
        <v>63,16,-3</v>
      </c>
      <c r="O2931">
        <f>VLOOKUP(B2931,Taul1!A2:C834,3)</f>
        <v>0</v>
      </c>
      <c r="P2931" t="str">
        <f>VLOOKUP(B2931,Taul1!A2:C834,2)</f>
        <v>Lukiokoulutus investointimenot yhteensä</v>
      </c>
    </row>
    <row r="2932" spans="1:16" ht="18" x14ac:dyDescent="0.3">
      <c r="A2932" s="1" t="s">
        <v>129</v>
      </c>
      <c r="B2932" s="1" t="s">
        <v>273</v>
      </c>
      <c r="C2932" s="1">
        <v>-0.20200000000000001</v>
      </c>
      <c r="D2932" s="1">
        <v>3.3980371257979997E-4</v>
      </c>
      <c r="E2932" s="1" t="s">
        <v>337</v>
      </c>
      <c r="F2932" s="3">
        <v>63</v>
      </c>
      <c r="G2932" s="3">
        <v>17</v>
      </c>
      <c r="H2932">
        <f>VLOOKUP(A2932,Taul1!A2:C834,3)</f>
        <v>1</v>
      </c>
      <c r="I2932" t="str">
        <f>VLOOKUP(A2932,Taul1!A2:C834,2)</f>
        <v>Työlliset, 60-64-vuotiaat</v>
      </c>
      <c r="L2932" t="s">
        <v>1663</v>
      </c>
      <c r="M2932" t="str">
        <f t="shared" si="45"/>
        <v>63,17,-3</v>
      </c>
      <c r="O2932">
        <f>VLOOKUP(B2932,Taul1!A2:C834,3)</f>
        <v>0</v>
      </c>
      <c r="P2932" t="str">
        <f>VLOOKUP(B2932,Taul1!A2:C834,2)</f>
        <v>Ammatillinen koulutus investointimenot yhteensä</v>
      </c>
    </row>
    <row r="2933" spans="1:16" ht="18" x14ac:dyDescent="0.3">
      <c r="A2933" s="1" t="s">
        <v>129</v>
      </c>
      <c r="B2933" s="1" t="s">
        <v>275</v>
      </c>
      <c r="C2933" s="1">
        <v>-0.185</v>
      </c>
      <c r="D2933" s="1">
        <v>1.0417356519406499E-3</v>
      </c>
      <c r="E2933" s="1" t="s">
        <v>337</v>
      </c>
      <c r="F2933" s="3">
        <v>63</v>
      </c>
      <c r="G2933" s="3">
        <v>18</v>
      </c>
      <c r="H2933">
        <f>VLOOKUP(A2933,Taul1!A2:C834,3)</f>
        <v>1</v>
      </c>
      <c r="I2933" t="str">
        <f>VLOOKUP(A2933,Taul1!A2:C834,2)</f>
        <v>Työlliset, 60-64-vuotiaat</v>
      </c>
      <c r="L2933" t="s">
        <v>1663</v>
      </c>
      <c r="M2933" t="str">
        <f t="shared" si="45"/>
        <v>63,18,-2</v>
      </c>
      <c r="O2933">
        <f>VLOOKUP(B2933,Taul1!A2:C834,3)</f>
        <v>0</v>
      </c>
      <c r="P2933" t="str">
        <f>VLOOKUP(B2933,Taul1!A2:C834,2)</f>
        <v>Kansalaisopistojen vapaa sivistystyö investointimenot yhteensä</v>
      </c>
    </row>
    <row r="2934" spans="1:16" ht="18" x14ac:dyDescent="0.3">
      <c r="A2934" s="1" t="s">
        <v>129</v>
      </c>
      <c r="B2934" s="1" t="s">
        <v>277</v>
      </c>
      <c r="C2934" s="1">
        <v>-0.13400000000000001</v>
      </c>
      <c r="D2934" s="1">
        <v>1.85885284708989E-2</v>
      </c>
      <c r="E2934" s="1" t="s">
        <v>337</v>
      </c>
      <c r="F2934" s="3">
        <v>63</v>
      </c>
      <c r="G2934" s="3">
        <v>19</v>
      </c>
      <c r="H2934">
        <f>VLOOKUP(A2934,Taul1!A2:C834,3)</f>
        <v>1</v>
      </c>
      <c r="I2934" t="str">
        <f>VLOOKUP(A2934,Taul1!A2:C834,2)</f>
        <v>Työlliset, 60-64-vuotiaat</v>
      </c>
      <c r="L2934" t="s">
        <v>1663</v>
      </c>
      <c r="M2934" t="str">
        <f t="shared" si="45"/>
        <v>63,19,-2</v>
      </c>
      <c r="O2934">
        <f>VLOOKUP(B2934,Taul1!A2:C834,3)</f>
        <v>0</v>
      </c>
      <c r="P2934" t="str">
        <f>VLOOKUP(B2934,Taul1!A2:C834,2)</f>
        <v>Taiteen perusopetus investointimenot yhteensä</v>
      </c>
    </row>
    <row r="2935" spans="1:16" ht="18" x14ac:dyDescent="0.3">
      <c r="A2935" s="1" t="s">
        <v>129</v>
      </c>
      <c r="B2935" s="1" t="s">
        <v>279</v>
      </c>
      <c r="C2935" s="1">
        <v>-0.13500000000000001</v>
      </c>
      <c r="D2935" s="1">
        <v>1.7722376676146099E-2</v>
      </c>
      <c r="E2935" s="1" t="s">
        <v>337</v>
      </c>
      <c r="F2935" s="3">
        <v>63</v>
      </c>
      <c r="G2935" s="3">
        <v>20</v>
      </c>
      <c r="H2935">
        <f>VLOOKUP(A2935,Taul1!A2:C834,3)</f>
        <v>1</v>
      </c>
      <c r="I2935" t="str">
        <f>VLOOKUP(A2935,Taul1!A2:C834,2)</f>
        <v>Työlliset, 60-64-vuotiaat</v>
      </c>
      <c r="L2935" t="s">
        <v>1663</v>
      </c>
      <c r="M2935" t="str">
        <f t="shared" si="45"/>
        <v>63,20,-2</v>
      </c>
      <c r="O2935">
        <f>VLOOKUP(B2935,Taul1!A2:C834,3)</f>
        <v>0</v>
      </c>
      <c r="P2935" t="str">
        <f>VLOOKUP(B2935,Taul1!A2:C834,2)</f>
        <v>Muu opetustoiminta investointimenot yhteensä</v>
      </c>
    </row>
    <row r="2936" spans="1:16" ht="18" x14ac:dyDescent="0.3">
      <c r="A2936" s="1" t="s">
        <v>129</v>
      </c>
      <c r="B2936" s="1" t="s">
        <v>281</v>
      </c>
      <c r="C2936" s="1">
        <v>-0.06</v>
      </c>
      <c r="D2936" s="1">
        <v>0.29261889458464002</v>
      </c>
      <c r="E2936" s="1" t="s">
        <v>337</v>
      </c>
      <c r="F2936" s="3">
        <v>63</v>
      </c>
      <c r="G2936" s="3">
        <v>21</v>
      </c>
      <c r="H2936">
        <f>VLOOKUP(A2936,Taul1!A2:C834,3)</f>
        <v>1</v>
      </c>
      <c r="I2936" t="str">
        <f>VLOOKUP(A2936,Taul1!A2:C834,2)</f>
        <v>Työlliset, 60-64-vuotiaat</v>
      </c>
      <c r="L2936" t="s">
        <v>1663</v>
      </c>
      <c r="M2936" t="str">
        <f t="shared" si="45"/>
        <v>63,21,-1</v>
      </c>
      <c r="O2936">
        <f>VLOOKUP(B2936,Taul1!A2:C834,3)</f>
        <v>0</v>
      </c>
      <c r="P2936" t="str">
        <f>VLOOKUP(B2936,Taul1!A2:C834,2)</f>
        <v>Kirjastotoiminta investointimenot yhteensä</v>
      </c>
    </row>
    <row r="2937" spans="1:16" ht="18" x14ac:dyDescent="0.3">
      <c r="A2937" s="1" t="s">
        <v>129</v>
      </c>
      <c r="B2937" s="1" t="s">
        <v>283</v>
      </c>
      <c r="C2937" s="1">
        <v>0.17899999999999999</v>
      </c>
      <c r="D2937" s="1">
        <v>1.5629710272491101E-3</v>
      </c>
      <c r="E2937" s="1" t="s">
        <v>337</v>
      </c>
      <c r="F2937" s="3">
        <v>63</v>
      </c>
      <c r="G2937" s="3">
        <v>22</v>
      </c>
      <c r="H2937">
        <f>VLOOKUP(A2937,Taul1!A2:C834,3)</f>
        <v>1</v>
      </c>
      <c r="I2937" t="str">
        <f>VLOOKUP(A2937,Taul1!A2:C834,2)</f>
        <v>Työlliset, 60-64-vuotiaat</v>
      </c>
      <c r="L2937" t="s">
        <v>1663</v>
      </c>
      <c r="M2937" t="str">
        <f t="shared" si="45"/>
        <v>63,22,1</v>
      </c>
      <c r="O2937">
        <f>VLOOKUP(B2937,Taul1!A2:C834,3)</f>
        <v>0</v>
      </c>
      <c r="P2937" t="str">
        <f>VLOOKUP(B2937,Taul1!A2:C834,2)</f>
        <v>Liikunta ja ulkoilu investointimenot yhteensä</v>
      </c>
    </row>
    <row r="2938" spans="1:16" ht="18" x14ac:dyDescent="0.3">
      <c r="A2938" s="1" t="s">
        <v>129</v>
      </c>
      <c r="B2938" s="1" t="s">
        <v>285</v>
      </c>
      <c r="C2938" s="1">
        <v>-3.5999999999999997E-2</v>
      </c>
      <c r="D2938" s="1">
        <v>0.53213947775576698</v>
      </c>
      <c r="E2938" s="1" t="s">
        <v>337</v>
      </c>
      <c r="F2938" s="3">
        <v>63</v>
      </c>
      <c r="G2938" s="3">
        <v>23</v>
      </c>
      <c r="H2938">
        <f>VLOOKUP(A2938,Taul1!A2:C834,3)</f>
        <v>1</v>
      </c>
      <c r="I2938" t="str">
        <f>VLOOKUP(A2938,Taul1!A2:C834,2)</f>
        <v>Työlliset, 60-64-vuotiaat</v>
      </c>
      <c r="L2938" t="s">
        <v>1663</v>
      </c>
      <c r="M2938" t="str">
        <f t="shared" si="45"/>
        <v>63,23,-1</v>
      </c>
      <c r="O2938">
        <f>VLOOKUP(B2938,Taul1!A2:C834,3)</f>
        <v>0</v>
      </c>
      <c r="P2938" t="str">
        <f>VLOOKUP(B2938,Taul1!A2:C834,2)</f>
        <v>Nuorisotoiminta investointimenot yhteensä</v>
      </c>
    </row>
    <row r="2939" spans="1:16" ht="18" x14ac:dyDescent="0.3">
      <c r="A2939" s="1" t="s">
        <v>129</v>
      </c>
      <c r="B2939" s="1" t="s">
        <v>287</v>
      </c>
      <c r="C2939" s="1">
        <v>-0.152</v>
      </c>
      <c r="D2939" s="1">
        <v>7.4878149554750096E-3</v>
      </c>
      <c r="E2939" s="1" t="s">
        <v>337</v>
      </c>
      <c r="F2939" s="3">
        <v>63</v>
      </c>
      <c r="G2939" s="3">
        <v>24</v>
      </c>
      <c r="H2939">
        <f>VLOOKUP(A2939,Taul1!A2:C834,3)</f>
        <v>1</v>
      </c>
      <c r="I2939" t="str">
        <f>VLOOKUP(A2939,Taul1!A2:C834,2)</f>
        <v>Työlliset, 60-64-vuotiaat</v>
      </c>
      <c r="L2939" t="s">
        <v>1663</v>
      </c>
      <c r="M2939" t="str">
        <f t="shared" si="45"/>
        <v>63,24,-2</v>
      </c>
      <c r="O2939">
        <f>VLOOKUP(B2939,Taul1!A2:C834,3)</f>
        <v>0</v>
      </c>
      <c r="P2939" t="str">
        <f>VLOOKUP(B2939,Taul1!A2:C834,2)</f>
        <v>Museo- ja näyttelytoiminta investointimenot yhteensä</v>
      </c>
    </row>
    <row r="2940" spans="1:16" ht="18" x14ac:dyDescent="0.3">
      <c r="A2940" s="1" t="s">
        <v>129</v>
      </c>
      <c r="B2940" s="1" t="s">
        <v>289</v>
      </c>
      <c r="C2940" s="1">
        <v>-0.13500000000000001</v>
      </c>
      <c r="D2940" s="1">
        <v>1.7334740268723298E-2</v>
      </c>
      <c r="E2940" s="1" t="s">
        <v>337</v>
      </c>
      <c r="F2940" s="3">
        <v>63</v>
      </c>
      <c r="G2940" s="3">
        <v>25</v>
      </c>
      <c r="H2940">
        <f>VLOOKUP(A2940,Taul1!A2:C834,3)</f>
        <v>1</v>
      </c>
      <c r="I2940" t="str">
        <f>VLOOKUP(A2940,Taul1!A2:C834,2)</f>
        <v>Työlliset, 60-64-vuotiaat</v>
      </c>
      <c r="L2940" t="s">
        <v>1663</v>
      </c>
      <c r="M2940" t="str">
        <f t="shared" si="45"/>
        <v>63,25,-2</v>
      </c>
      <c r="O2940">
        <f>VLOOKUP(B2940,Taul1!A2:C834,3)</f>
        <v>0</v>
      </c>
      <c r="P2940" t="str">
        <f>VLOOKUP(B2940,Taul1!A2:C834,2)</f>
        <v>Teatteri-, tanssi- ja sirkustoiminta investointimenot yhteensä</v>
      </c>
    </row>
    <row r="2941" spans="1:16" ht="18" x14ac:dyDescent="0.3">
      <c r="A2941" s="1" t="s">
        <v>129</v>
      </c>
      <c r="B2941" s="1" t="s">
        <v>291</v>
      </c>
      <c r="C2941" s="1">
        <v>-0.20799999999999999</v>
      </c>
      <c r="D2941" s="1">
        <v>2.3171300246760301E-4</v>
      </c>
      <c r="E2941" s="1" t="s">
        <v>337</v>
      </c>
      <c r="F2941" s="3">
        <v>63</v>
      </c>
      <c r="G2941" s="3">
        <v>26</v>
      </c>
      <c r="H2941">
        <f>VLOOKUP(A2941,Taul1!A2:C834,3)</f>
        <v>1</v>
      </c>
      <c r="I2941" t="str">
        <f>VLOOKUP(A2941,Taul1!A2:C834,2)</f>
        <v>Työlliset, 60-64-vuotiaat</v>
      </c>
      <c r="L2941" t="s">
        <v>1663</v>
      </c>
      <c r="M2941" t="str">
        <f t="shared" si="45"/>
        <v>63,26,-3</v>
      </c>
      <c r="O2941">
        <f>VLOOKUP(B2941,Taul1!A2:C834,3)</f>
        <v>0</v>
      </c>
      <c r="P2941" t="str">
        <f>VLOOKUP(B2941,Taul1!A2:C834,2)</f>
        <v>Musiikkitoiminta investointimenot yhteensä</v>
      </c>
    </row>
    <row r="2942" spans="1:16" ht="18" x14ac:dyDescent="0.3">
      <c r="A2942" s="1" t="s">
        <v>129</v>
      </c>
      <c r="B2942" s="1" t="s">
        <v>293</v>
      </c>
      <c r="C2942" s="1">
        <v>-0.22500000000000001</v>
      </c>
      <c r="D2942" s="1">
        <v>6.2239937207997297E-5</v>
      </c>
      <c r="E2942" s="1" t="s">
        <v>337</v>
      </c>
      <c r="F2942" s="3">
        <v>63</v>
      </c>
      <c r="G2942" s="3">
        <v>27</v>
      </c>
      <c r="H2942">
        <f>VLOOKUP(A2942,Taul1!A2:C834,3)</f>
        <v>1</v>
      </c>
      <c r="I2942" t="str">
        <f>VLOOKUP(A2942,Taul1!A2:C834,2)</f>
        <v>Työlliset, 60-64-vuotiaat</v>
      </c>
      <c r="L2942" t="s">
        <v>1663</v>
      </c>
      <c r="M2942" t="str">
        <f t="shared" si="45"/>
        <v>63,27,-3</v>
      </c>
      <c r="O2942">
        <f>VLOOKUP(B2942,Taul1!A2:C834,3)</f>
        <v>0</v>
      </c>
      <c r="P2942" t="str">
        <f>VLOOKUP(B2942,Taul1!A2:C834,2)</f>
        <v>Muu kulttuuritoiminta investointimenot yhteensä</v>
      </c>
    </row>
    <row r="2943" spans="1:16" ht="18" x14ac:dyDescent="0.3">
      <c r="A2943" s="1" t="s">
        <v>129</v>
      </c>
      <c r="B2943" s="1" t="s">
        <v>295</v>
      </c>
      <c r="C2943" s="1">
        <v>0.17499999999999999</v>
      </c>
      <c r="D2943" s="1">
        <v>1.96834847006721E-3</v>
      </c>
      <c r="E2943" s="1" t="s">
        <v>337</v>
      </c>
      <c r="F2943" s="3">
        <v>63</v>
      </c>
      <c r="G2943" s="3">
        <v>28</v>
      </c>
      <c r="H2943">
        <f>VLOOKUP(A2943,Taul1!A2:C834,3)</f>
        <v>1</v>
      </c>
      <c r="I2943" t="str">
        <f>VLOOKUP(A2943,Taul1!A2:C834,2)</f>
        <v>Työlliset, 60-64-vuotiaat</v>
      </c>
      <c r="L2943" t="s">
        <v>1663</v>
      </c>
      <c r="M2943" t="str">
        <f t="shared" si="45"/>
        <v>63,28,1</v>
      </c>
      <c r="O2943">
        <f>VLOOKUP(B2943,Taul1!A2:C834,3)</f>
        <v>0</v>
      </c>
      <c r="P2943" t="str">
        <f>VLOOKUP(B2943,Taul1!A2:C834,2)</f>
        <v>Opetus- ja kulttuuritoiminta yhteensä investointimenot yhteensä</v>
      </c>
    </row>
    <row r="2944" spans="1:16" ht="18" x14ac:dyDescent="0.3">
      <c r="A2944" s="1" t="s">
        <v>129</v>
      </c>
      <c r="B2944" s="1" t="s">
        <v>297</v>
      </c>
      <c r="C2944" s="1">
        <v>-2.1000000000000001E-2</v>
      </c>
      <c r="D2944" s="1">
        <v>0.71006510185376803</v>
      </c>
      <c r="E2944" s="1" t="s">
        <v>337</v>
      </c>
      <c r="F2944" s="3">
        <v>63</v>
      </c>
      <c r="G2944" s="3">
        <v>29</v>
      </c>
      <c r="H2944">
        <f>VLOOKUP(A2944,Taul1!A2:C834,3)</f>
        <v>1</v>
      </c>
      <c r="I2944" t="str">
        <f>VLOOKUP(A2944,Taul1!A2:C834,2)</f>
        <v>Työlliset, 60-64-vuotiaat</v>
      </c>
      <c r="L2944" t="s">
        <v>1663</v>
      </c>
      <c r="M2944" t="str">
        <f t="shared" si="45"/>
        <v>63,29,-1</v>
      </c>
      <c r="O2944">
        <f>VLOOKUP(B2944,Taul1!A2:C834,3)</f>
        <v>0</v>
      </c>
      <c r="P2944" t="str">
        <f>VLOOKUP(B2944,Taul1!A2:C834,2)</f>
        <v>Yhdyskuntasuunnittelu investointimenot yhteensä</v>
      </c>
    </row>
    <row r="2945" spans="1:16" ht="18" x14ac:dyDescent="0.3">
      <c r="A2945" s="1" t="s">
        <v>129</v>
      </c>
      <c r="B2945" s="1" t="s">
        <v>299</v>
      </c>
      <c r="C2945" s="1">
        <v>-0.127</v>
      </c>
      <c r="D2945" s="1">
        <v>2.4895367915679902E-2</v>
      </c>
      <c r="E2945" s="1" t="s">
        <v>337</v>
      </c>
      <c r="F2945" s="3">
        <v>63</v>
      </c>
      <c r="G2945" s="3">
        <v>30</v>
      </c>
      <c r="H2945">
        <f>VLOOKUP(A2945,Taul1!A2:C834,3)</f>
        <v>1</v>
      </c>
      <c r="I2945" t="str">
        <f>VLOOKUP(A2945,Taul1!A2:C834,2)</f>
        <v>Työlliset, 60-64-vuotiaat</v>
      </c>
      <c r="L2945" t="s">
        <v>1663</v>
      </c>
      <c r="M2945" t="str">
        <f t="shared" si="45"/>
        <v>63,30,-2</v>
      </c>
      <c r="O2945">
        <f>VLOOKUP(B2945,Taul1!A2:C834,3)</f>
        <v>0</v>
      </c>
      <c r="P2945" t="str">
        <f>VLOOKUP(B2945,Taul1!A2:C834,2)</f>
        <v>Rakennusvalvonta investointimenot yhteensä</v>
      </c>
    </row>
    <row r="2946" spans="1:16" ht="18" x14ac:dyDescent="0.3">
      <c r="A2946" s="1" t="s">
        <v>129</v>
      </c>
      <c r="B2946" s="1" t="s">
        <v>301</v>
      </c>
      <c r="C2946" s="1">
        <v>-0.189</v>
      </c>
      <c r="D2946" s="1">
        <v>8.0372213682211504E-4</v>
      </c>
      <c r="E2946" s="1" t="s">
        <v>337</v>
      </c>
      <c r="F2946" s="3">
        <v>63</v>
      </c>
      <c r="G2946" s="3">
        <v>31</v>
      </c>
      <c r="H2946">
        <f>VLOOKUP(A2946,Taul1!A2:C834,3)</f>
        <v>1</v>
      </c>
      <c r="I2946" t="str">
        <f>VLOOKUP(A2946,Taul1!A2:C834,2)</f>
        <v>Työlliset, 60-64-vuotiaat</v>
      </c>
      <c r="L2946" t="s">
        <v>1663</v>
      </c>
      <c r="M2946" t="str">
        <f t="shared" si="45"/>
        <v>63,31,-2</v>
      </c>
      <c r="O2946">
        <f>VLOOKUP(B2946,Taul1!A2:C834,3)</f>
        <v>0</v>
      </c>
      <c r="P2946" t="str">
        <f>VLOOKUP(B2946,Taul1!A2:C834,2)</f>
        <v>Ympäristön huolto investointimenot yhteensä</v>
      </c>
    </row>
    <row r="2947" spans="1:16" ht="18" x14ac:dyDescent="0.3">
      <c r="A2947" s="1" t="s">
        <v>129</v>
      </c>
      <c r="B2947" s="1" t="s">
        <v>303</v>
      </c>
      <c r="C2947" s="1">
        <v>0.20399999999999999</v>
      </c>
      <c r="D2947" s="1">
        <v>3.0733123627468801E-4</v>
      </c>
      <c r="E2947" s="1" t="s">
        <v>337</v>
      </c>
      <c r="F2947" s="3">
        <v>63</v>
      </c>
      <c r="G2947" s="3">
        <v>32</v>
      </c>
      <c r="H2947">
        <f>VLOOKUP(A2947,Taul1!A2:C834,3)</f>
        <v>1</v>
      </c>
      <c r="I2947" t="str">
        <f>VLOOKUP(A2947,Taul1!A2:C834,2)</f>
        <v>Työlliset, 60-64-vuotiaat</v>
      </c>
      <c r="L2947" t="s">
        <v>1663</v>
      </c>
      <c r="M2947" t="str">
        <f t="shared" ref="M2947:M3009" si="46">F2947&amp;L2947&amp;G2947&amp;L2947&amp;INT(C2947*10)</f>
        <v>63,32,2</v>
      </c>
      <c r="O2947">
        <f>VLOOKUP(B2947,Taul1!A2:C834,3)</f>
        <v>0</v>
      </c>
      <c r="P2947" t="str">
        <f>VLOOKUP(B2947,Taul1!A2:C834,2)</f>
        <v>Liikenneväylät investointimenot yhteensä</v>
      </c>
    </row>
    <row r="2948" spans="1:16" ht="18" x14ac:dyDescent="0.3">
      <c r="A2948" s="1" t="s">
        <v>129</v>
      </c>
      <c r="B2948" s="1" t="s">
        <v>305</v>
      </c>
      <c r="C2948" s="1">
        <v>9.5000000000000001E-2</v>
      </c>
      <c r="D2948" s="1">
        <v>9.3263105697281801E-2</v>
      </c>
      <c r="E2948" s="1" t="s">
        <v>337</v>
      </c>
      <c r="F2948" s="3">
        <v>63</v>
      </c>
      <c r="G2948" s="3">
        <v>33</v>
      </c>
      <c r="H2948">
        <f>VLOOKUP(A2948,Taul1!A2:C834,3)</f>
        <v>1</v>
      </c>
      <c r="I2948" t="str">
        <f>VLOOKUP(A2948,Taul1!A2:C834,2)</f>
        <v>Työlliset, 60-64-vuotiaat</v>
      </c>
      <c r="L2948" t="s">
        <v>1663</v>
      </c>
      <c r="M2948" t="str">
        <f t="shared" si="46"/>
        <v>63,33,0</v>
      </c>
      <c r="O2948">
        <f>VLOOKUP(B2948,Taul1!A2:C834,3)</f>
        <v>0</v>
      </c>
      <c r="P2948" t="str">
        <f>VLOOKUP(B2948,Taul1!A2:C834,2)</f>
        <v>Puistot ja yleiset alueet investointimenot yhteensä</v>
      </c>
    </row>
    <row r="2949" spans="1:16" ht="18" x14ac:dyDescent="0.3">
      <c r="A2949" s="1" t="s">
        <v>129</v>
      </c>
      <c r="B2949" s="1" t="s">
        <v>307</v>
      </c>
      <c r="C2949" s="1">
        <v>-0.16500000000000001</v>
      </c>
      <c r="D2949" s="1">
        <v>3.61293357400116E-3</v>
      </c>
      <c r="E2949" s="1" t="s">
        <v>337</v>
      </c>
      <c r="F2949" s="3">
        <v>63</v>
      </c>
      <c r="G2949" s="3">
        <v>34</v>
      </c>
      <c r="H2949">
        <f>VLOOKUP(A2949,Taul1!A2:C834,3)</f>
        <v>1</v>
      </c>
      <c r="I2949" t="str">
        <f>VLOOKUP(A2949,Taul1!A2:C834,2)</f>
        <v>Työlliset, 60-64-vuotiaat</v>
      </c>
      <c r="L2949" t="s">
        <v>1663</v>
      </c>
      <c r="M2949" t="str">
        <f t="shared" si="46"/>
        <v>63,34,-2</v>
      </c>
      <c r="O2949">
        <f>VLOOKUP(B2949,Taul1!A2:C834,3)</f>
        <v>0</v>
      </c>
      <c r="P2949" t="str">
        <f>VLOOKUP(B2949,Taul1!A2:C834,2)</f>
        <v>Palo- ja pelastustoiminta investointimenot yhteensä</v>
      </c>
    </row>
    <row r="2950" spans="1:16" ht="18" x14ac:dyDescent="0.3">
      <c r="A2950" s="1" t="s">
        <v>129</v>
      </c>
      <c r="B2950" s="1" t="s">
        <v>309</v>
      </c>
      <c r="C2950" s="1">
        <v>-4.8000000000000001E-2</v>
      </c>
      <c r="D2950" s="1">
        <v>0.39535867979141498</v>
      </c>
      <c r="E2950" s="1" t="s">
        <v>337</v>
      </c>
      <c r="F2950" s="3">
        <v>63</v>
      </c>
      <c r="G2950" s="3">
        <v>35</v>
      </c>
      <c r="H2950">
        <f>VLOOKUP(A2950,Taul1!A2:C834,3)</f>
        <v>1</v>
      </c>
      <c r="I2950" t="str">
        <f>VLOOKUP(A2950,Taul1!A2:C834,2)</f>
        <v>Työlliset, 60-64-vuotiaat</v>
      </c>
      <c r="L2950" t="s">
        <v>1663</v>
      </c>
      <c r="M2950" t="str">
        <f t="shared" si="46"/>
        <v>63,35,-1</v>
      </c>
      <c r="O2950">
        <f>VLOOKUP(B2950,Taul1!A2:C834,3)</f>
        <v>0</v>
      </c>
      <c r="P2950" t="str">
        <f>VLOOKUP(B2950,Taul1!A2:C834,2)</f>
        <v>Lomituspalvelut investointimenot yhteensä</v>
      </c>
    </row>
    <row r="2951" spans="1:16" ht="18" x14ac:dyDescent="0.3">
      <c r="A2951" s="1" t="s">
        <v>129</v>
      </c>
      <c r="B2951" s="1" t="s">
        <v>311</v>
      </c>
      <c r="C2951" s="1">
        <v>3.5000000000000003E-2</v>
      </c>
      <c r="D2951" s="1">
        <v>0.53426754161397505</v>
      </c>
      <c r="E2951" s="1" t="s">
        <v>337</v>
      </c>
      <c r="F2951" s="3">
        <v>63</v>
      </c>
      <c r="G2951" s="3">
        <v>36</v>
      </c>
      <c r="H2951">
        <f>VLOOKUP(A2951,Taul1!A2:C834,3)</f>
        <v>1</v>
      </c>
      <c r="I2951" t="str">
        <f>VLOOKUP(A2951,Taul1!A2:C834,2)</f>
        <v>Työlliset, 60-64-vuotiaat</v>
      </c>
      <c r="L2951" t="s">
        <v>1663</v>
      </c>
      <c r="M2951" t="str">
        <f t="shared" si="46"/>
        <v>63,36,0</v>
      </c>
      <c r="O2951">
        <f>VLOOKUP(B2951,Taul1!A2:C834,3)</f>
        <v>0</v>
      </c>
      <c r="P2951" t="str">
        <f>VLOOKUP(B2951,Taul1!A2:C834,2)</f>
        <v>Tila- ja vuokrauspalvelut investointimenot yhteensä</v>
      </c>
    </row>
    <row r="2952" spans="1:16" ht="18" x14ac:dyDescent="0.3">
      <c r="A2952" s="1" t="s">
        <v>129</v>
      </c>
      <c r="B2952" s="1" t="s">
        <v>313</v>
      </c>
      <c r="C2952" s="1">
        <v>1.4E-2</v>
      </c>
      <c r="D2952" s="1">
        <v>0.80777075872283899</v>
      </c>
      <c r="E2952" s="1" t="s">
        <v>337</v>
      </c>
      <c r="F2952" s="3">
        <v>63</v>
      </c>
      <c r="G2952" s="3">
        <v>37</v>
      </c>
      <c r="H2952">
        <f>VLOOKUP(A2952,Taul1!A2:C834,3)</f>
        <v>1</v>
      </c>
      <c r="I2952" t="str">
        <f>VLOOKUP(A2952,Taul1!A2:C834,2)</f>
        <v>Työlliset, 60-64-vuotiaat</v>
      </c>
      <c r="L2952" t="s">
        <v>1663</v>
      </c>
      <c r="M2952" t="str">
        <f t="shared" si="46"/>
        <v>63,37,0</v>
      </c>
      <c r="O2952">
        <f>VLOOKUP(B2952,Taul1!A2:C834,3)</f>
        <v>0</v>
      </c>
      <c r="P2952" t="str">
        <f>VLOOKUP(B2952,Taul1!A2:C834,2)</f>
        <v>Tukipalvelut investointimenot yhteensä</v>
      </c>
    </row>
    <row r="2953" spans="1:16" ht="18" x14ac:dyDescent="0.3">
      <c r="A2953" s="1" t="s">
        <v>129</v>
      </c>
      <c r="B2953" s="1" t="s">
        <v>315</v>
      </c>
      <c r="C2953" s="1">
        <v>-0.01</v>
      </c>
      <c r="D2953" s="1">
        <v>0.85675374360634404</v>
      </c>
      <c r="E2953" s="1" t="s">
        <v>337</v>
      </c>
      <c r="F2953" s="3">
        <v>63</v>
      </c>
      <c r="G2953" s="3">
        <v>38</v>
      </c>
      <c r="H2953">
        <f>VLOOKUP(A2953,Taul1!A2:C834,3)</f>
        <v>1</v>
      </c>
      <c r="I2953" t="str">
        <f>VLOOKUP(A2953,Taul1!A2:C834,2)</f>
        <v>Työlliset, 60-64-vuotiaat</v>
      </c>
      <c r="L2953" t="s">
        <v>1663</v>
      </c>
      <c r="M2953" t="str">
        <f t="shared" si="46"/>
        <v>63,38,-1</v>
      </c>
      <c r="O2953">
        <f>VLOOKUP(B2953,Taul1!A2:C834,3)</f>
        <v>0</v>
      </c>
      <c r="P2953" t="str">
        <f>VLOOKUP(B2953,Taul1!A2:C834,2)</f>
        <v>Elinkeinoelämän edistäminen investointimenot yhteensä</v>
      </c>
    </row>
    <row r="2954" spans="1:16" ht="18" x14ac:dyDescent="0.3">
      <c r="A2954" s="1" t="s">
        <v>129</v>
      </c>
      <c r="B2954" s="1" t="s">
        <v>317</v>
      </c>
      <c r="C2954" s="1">
        <v>0.13400000000000001</v>
      </c>
      <c r="D2954" s="1">
        <v>1.8109520316571499E-2</v>
      </c>
      <c r="E2954" s="1" t="s">
        <v>337</v>
      </c>
      <c r="F2954" s="3">
        <v>63</v>
      </c>
      <c r="G2954" s="3">
        <v>39</v>
      </c>
      <c r="H2954">
        <f>VLOOKUP(A2954,Taul1!A2:C834,3)</f>
        <v>1</v>
      </c>
      <c r="I2954" t="str">
        <f>VLOOKUP(A2954,Taul1!A2:C834,2)</f>
        <v>Työlliset, 60-64-vuotiaat</v>
      </c>
      <c r="L2954" t="s">
        <v>1663</v>
      </c>
      <c r="M2954" t="str">
        <f t="shared" si="46"/>
        <v>63,39,1</v>
      </c>
      <c r="O2954">
        <f>VLOOKUP(B2954,Taul1!A2:C834,3)</f>
        <v>0</v>
      </c>
      <c r="P2954" t="str">
        <f>VLOOKUP(B2954,Taul1!A2:C834,2)</f>
        <v>Vesihuolto investointimenot yhteensä</v>
      </c>
    </row>
    <row r="2955" spans="1:16" ht="18" x14ac:dyDescent="0.3">
      <c r="A2955" s="1" t="s">
        <v>129</v>
      </c>
      <c r="B2955" s="1" t="s">
        <v>319</v>
      </c>
      <c r="C2955" s="1">
        <v>1.9E-2</v>
      </c>
      <c r="D2955" s="1">
        <v>0.73419276628297403</v>
      </c>
      <c r="E2955" s="1" t="s">
        <v>337</v>
      </c>
      <c r="F2955" s="3">
        <v>63</v>
      </c>
      <c r="G2955" s="3">
        <v>40</v>
      </c>
      <c r="H2955">
        <f>VLOOKUP(A2955,Taul1!A2:C834,3)</f>
        <v>1</v>
      </c>
      <c r="I2955" t="str">
        <f>VLOOKUP(A2955,Taul1!A2:C834,2)</f>
        <v>Työlliset, 60-64-vuotiaat</v>
      </c>
      <c r="L2955" t="s">
        <v>1663</v>
      </c>
      <c r="M2955" t="str">
        <f t="shared" si="46"/>
        <v>63,40,0</v>
      </c>
      <c r="O2955">
        <f>VLOOKUP(B2955,Taul1!A2:C834,3)</f>
        <v>0</v>
      </c>
      <c r="P2955" t="str">
        <f>VLOOKUP(B2955,Taul1!A2:C834,2)</f>
        <v>Energiahuolto investointimenot yhteensä</v>
      </c>
    </row>
    <row r="2956" spans="1:16" ht="18" x14ac:dyDescent="0.3">
      <c r="A2956" s="1" t="s">
        <v>129</v>
      </c>
      <c r="B2956" s="1" t="s">
        <v>321</v>
      </c>
      <c r="C2956" s="1">
        <v>-8.8999999999999996E-2</v>
      </c>
      <c r="D2956" s="1">
        <v>0.117416186974046</v>
      </c>
      <c r="E2956" s="1" t="s">
        <v>337</v>
      </c>
      <c r="F2956" s="3">
        <v>63</v>
      </c>
      <c r="G2956" s="3">
        <v>41</v>
      </c>
      <c r="H2956">
        <f>VLOOKUP(A2956,Taul1!A2:C834,3)</f>
        <v>1</v>
      </c>
      <c r="I2956" t="str">
        <f>VLOOKUP(A2956,Taul1!A2:C834,2)</f>
        <v>Työlliset, 60-64-vuotiaat</v>
      </c>
      <c r="L2956" t="s">
        <v>1663</v>
      </c>
      <c r="M2956" t="str">
        <f t="shared" si="46"/>
        <v>63,41,-1</v>
      </c>
      <c r="O2956">
        <f>VLOOKUP(B2956,Taul1!A2:C834,3)</f>
        <v>0</v>
      </c>
      <c r="P2956" t="str">
        <f>VLOOKUP(B2956,Taul1!A2:C834,2)</f>
        <v>Jätehuolto investointimenot yhteensä</v>
      </c>
    </row>
    <row r="2957" spans="1:16" ht="18" x14ac:dyDescent="0.3">
      <c r="A2957" s="1" t="s">
        <v>129</v>
      </c>
      <c r="B2957" s="1" t="s">
        <v>323</v>
      </c>
      <c r="C2957" s="1">
        <v>-0.26900000000000002</v>
      </c>
      <c r="D2957" s="1">
        <v>1.53629889265705E-6</v>
      </c>
      <c r="E2957" s="1" t="s">
        <v>337</v>
      </c>
      <c r="F2957" s="3">
        <v>63</v>
      </c>
      <c r="G2957" s="3">
        <v>42</v>
      </c>
      <c r="H2957">
        <f>VLOOKUP(A2957,Taul1!A2:C834,3)</f>
        <v>1</v>
      </c>
      <c r="I2957" t="str">
        <f>VLOOKUP(A2957,Taul1!A2:C834,2)</f>
        <v>Työlliset, 60-64-vuotiaat</v>
      </c>
      <c r="L2957" t="s">
        <v>1663</v>
      </c>
      <c r="M2957" t="str">
        <f t="shared" si="46"/>
        <v>63,42,-3</v>
      </c>
      <c r="O2957">
        <f>VLOOKUP(B2957,Taul1!A2:C834,3)</f>
        <v>0</v>
      </c>
      <c r="P2957" t="str">
        <f>VLOOKUP(B2957,Taul1!A2:C834,2)</f>
        <v>Joukkoliikenne investointimenot yhteensä</v>
      </c>
    </row>
    <row r="2958" spans="1:16" ht="18" x14ac:dyDescent="0.3">
      <c r="A2958" s="1" t="s">
        <v>129</v>
      </c>
      <c r="B2958" s="1" t="s">
        <v>325</v>
      </c>
      <c r="C2958" s="1">
        <v>-3.0000000000000001E-3</v>
      </c>
      <c r="D2958" s="1">
        <v>0.96462448570820103</v>
      </c>
      <c r="E2958" s="1" t="s">
        <v>337</v>
      </c>
      <c r="F2958" s="3">
        <v>63</v>
      </c>
      <c r="G2958" s="3">
        <v>43</v>
      </c>
      <c r="H2958">
        <f>VLOOKUP(A2958,Taul1!A2:C834,3)</f>
        <v>1</v>
      </c>
      <c r="I2958" t="str">
        <f>VLOOKUP(A2958,Taul1!A2:C834,2)</f>
        <v>Työlliset, 60-64-vuotiaat</v>
      </c>
      <c r="L2958" t="s">
        <v>1663</v>
      </c>
      <c r="M2958" t="str">
        <f t="shared" si="46"/>
        <v>63,43,-1</v>
      </c>
      <c r="O2958">
        <f>VLOOKUP(B2958,Taul1!A2:C834,3)</f>
        <v>0</v>
      </c>
      <c r="P2958" t="str">
        <f>VLOOKUP(B2958,Taul1!A2:C834,2)</f>
        <v>Satamatoiminta investointimenot yhteensä</v>
      </c>
    </row>
    <row r="2959" spans="1:16" ht="18" x14ac:dyDescent="0.3">
      <c r="A2959" s="1" t="s">
        <v>129</v>
      </c>
      <c r="B2959" s="1" t="s">
        <v>327</v>
      </c>
      <c r="C2959" s="1">
        <v>4.7E-2</v>
      </c>
      <c r="D2959" s="1">
        <v>0.41172372224918502</v>
      </c>
      <c r="E2959" s="1" t="s">
        <v>337</v>
      </c>
      <c r="F2959" s="3">
        <v>63</v>
      </c>
      <c r="G2959" s="3">
        <v>44</v>
      </c>
      <c r="H2959">
        <f>VLOOKUP(A2959,Taul1!A2:C834,3)</f>
        <v>1</v>
      </c>
      <c r="I2959" t="str">
        <f>VLOOKUP(A2959,Taul1!A2:C834,2)</f>
        <v>Työlliset, 60-64-vuotiaat</v>
      </c>
      <c r="L2959" t="s">
        <v>1663</v>
      </c>
      <c r="M2959" t="str">
        <f t="shared" si="46"/>
        <v>63,44,0</v>
      </c>
      <c r="O2959">
        <f>VLOOKUP(B2959,Taul1!A2:C834,3)</f>
        <v>0</v>
      </c>
      <c r="P2959" t="str">
        <f>VLOOKUP(B2959,Taul1!A2:C834,2)</f>
        <v>Maa- ja metsätilat investointimenot yhteensä</v>
      </c>
    </row>
    <row r="2960" spans="1:16" ht="18" x14ac:dyDescent="0.3">
      <c r="A2960" s="1" t="s">
        <v>129</v>
      </c>
      <c r="B2960" s="1" t="s">
        <v>329</v>
      </c>
      <c r="C2960" s="1">
        <v>-3.5999999999999997E-2</v>
      </c>
      <c r="D2960" s="1">
        <v>0.52245785717702597</v>
      </c>
      <c r="E2960" s="1" t="s">
        <v>337</v>
      </c>
      <c r="F2960" s="3">
        <v>63</v>
      </c>
      <c r="G2960" s="3">
        <v>45</v>
      </c>
      <c r="H2960">
        <f>VLOOKUP(A2960,Taul1!A2:C834,3)</f>
        <v>1</v>
      </c>
      <c r="I2960" t="str">
        <f>VLOOKUP(A2960,Taul1!A2:C834,2)</f>
        <v>Työlliset, 60-64-vuotiaat</v>
      </c>
      <c r="L2960" t="s">
        <v>1663</v>
      </c>
      <c r="M2960" t="str">
        <f t="shared" si="46"/>
        <v>63,45,-1</v>
      </c>
      <c r="O2960">
        <f>VLOOKUP(B2960,Taul1!A2:C834,3)</f>
        <v>0</v>
      </c>
      <c r="P2960" t="str">
        <f>VLOOKUP(B2960,Taul1!A2:C834,2)</f>
        <v>Muu toiminta investointimenot yhteensä</v>
      </c>
    </row>
    <row r="2961" spans="1:16" ht="18" x14ac:dyDescent="0.3">
      <c r="A2961" s="1" t="s">
        <v>129</v>
      </c>
      <c r="B2961" s="1" t="s">
        <v>331</v>
      </c>
      <c r="C2961" s="1">
        <v>0.19800000000000001</v>
      </c>
      <c r="D2961" s="1">
        <v>4.4246746416853801E-4</v>
      </c>
      <c r="E2961" s="1" t="s">
        <v>337</v>
      </c>
      <c r="F2961" s="3">
        <v>63</v>
      </c>
      <c r="G2961" s="3">
        <v>46</v>
      </c>
      <c r="H2961">
        <f>VLOOKUP(A2961,Taul1!A2:C834,3)</f>
        <v>1</v>
      </c>
      <c r="I2961" t="str">
        <f>VLOOKUP(A2961,Taul1!A2:C834,2)</f>
        <v>Työlliset, 60-64-vuotiaat</v>
      </c>
      <c r="L2961" t="s">
        <v>1663</v>
      </c>
      <c r="M2961" t="str">
        <f t="shared" si="46"/>
        <v>63,46,1</v>
      </c>
      <c r="O2961">
        <f>VLOOKUP(B2961,Taul1!A2:C834,3)</f>
        <v>0</v>
      </c>
      <c r="P2961" t="str">
        <f>VLOOKUP(B2961,Taul1!A2:C834,2)</f>
        <v>Investoinnit yhteensä  investointimenot yhteensä</v>
      </c>
    </row>
    <row r="2962" spans="1:16" ht="18" x14ac:dyDescent="0.3">
      <c r="A2962" s="1" t="s">
        <v>129</v>
      </c>
      <c r="B2962" s="1" t="s">
        <v>117</v>
      </c>
      <c r="C2962" s="1">
        <v>-0.29799999999999999</v>
      </c>
      <c r="D2962" s="2">
        <v>8.9410485237806304E-8</v>
      </c>
      <c r="E2962" s="1" t="s">
        <v>337</v>
      </c>
      <c r="F2962" s="3">
        <v>63</v>
      </c>
      <c r="G2962" s="3">
        <v>47</v>
      </c>
      <c r="H2962">
        <f>VLOOKUP(A2962,Taul1!A2:C834,3)</f>
        <v>1</v>
      </c>
      <c r="I2962" t="str">
        <f>VLOOKUP(A2962,Taul1!A2:C834,2)</f>
        <v>Työlliset, 60-64-vuotiaat</v>
      </c>
      <c r="L2962" t="s">
        <v>1663</v>
      </c>
      <c r="M2962" t="str">
        <f t="shared" si="46"/>
        <v>63,47,-3</v>
      </c>
      <c r="O2962">
        <f>VLOOKUP(B2962,Taul1!A2:C834,3)</f>
        <v>0</v>
      </c>
      <c r="P2962" t="str">
        <f>VLOOKUP(B2962,Taul1!A2:C834,2)</f>
        <v>Taloudellinen huoltosuhde</v>
      </c>
    </row>
    <row r="2963" spans="1:16" ht="18" x14ac:dyDescent="0.3">
      <c r="A2963" s="1" t="s">
        <v>131</v>
      </c>
      <c r="B2963" s="1" t="s">
        <v>241</v>
      </c>
      <c r="C2963" s="1">
        <v>-1.7000000000000001E-2</v>
      </c>
      <c r="D2963" s="1">
        <v>0.75897889857932699</v>
      </c>
      <c r="E2963" s="1" t="s">
        <v>337</v>
      </c>
      <c r="F2963" s="3">
        <v>64</v>
      </c>
      <c r="G2963" s="3">
        <v>1</v>
      </c>
      <c r="H2963">
        <f>VLOOKUP(A2963,Taul1!A2:C834,3)</f>
        <v>1</v>
      </c>
      <c r="I2963" t="str">
        <f>VLOOKUP(A2963,Taul1!A2:C834,2)</f>
        <v>Yrittäjät</v>
      </c>
      <c r="L2963" t="s">
        <v>1663</v>
      </c>
      <c r="M2963" t="str">
        <f t="shared" si="46"/>
        <v>64,1,-1</v>
      </c>
      <c r="O2963">
        <f>VLOOKUP(B2963,Taul1!A2:C834,3)</f>
        <v>0</v>
      </c>
      <c r="P2963" t="str">
        <f>VLOOKUP(B2963,Taul1!A2:C834,2)</f>
        <v>Yleishallinto investointimenot yhteensä</v>
      </c>
    </row>
    <row r="2964" spans="1:16" ht="18" x14ac:dyDescent="0.3">
      <c r="A2964" s="1" t="s">
        <v>131</v>
      </c>
      <c r="B2964" s="1" t="s">
        <v>243</v>
      </c>
      <c r="C2964" s="1">
        <v>-0.23300000000000001</v>
      </c>
      <c r="D2964" s="1">
        <v>3.50534502616683E-5</v>
      </c>
      <c r="E2964" s="1" t="s">
        <v>337</v>
      </c>
      <c r="F2964" s="3">
        <v>64</v>
      </c>
      <c r="G2964" s="3">
        <v>2</v>
      </c>
      <c r="H2964">
        <f>VLOOKUP(A2964,Taul1!A2:C834,3)</f>
        <v>1</v>
      </c>
      <c r="I2964" t="str">
        <f>VLOOKUP(A2964,Taul1!A2:C834,2)</f>
        <v>Yrittäjät</v>
      </c>
      <c r="L2964" t="s">
        <v>1663</v>
      </c>
      <c r="M2964" t="str">
        <f t="shared" si="46"/>
        <v>64,2,-3</v>
      </c>
      <c r="O2964">
        <f>VLOOKUP(B2964,Taul1!A2:C834,3)</f>
        <v>0</v>
      </c>
      <c r="P2964" t="str">
        <f>VLOOKUP(B2964,Taul1!A2:C834,2)</f>
        <v>Lasten ja perheiden palvelut investointimenot yhteensä</v>
      </c>
    </row>
    <row r="2965" spans="1:16" ht="18" x14ac:dyDescent="0.3">
      <c r="A2965" s="1" t="s">
        <v>131</v>
      </c>
      <c r="B2965" s="1" t="s">
        <v>245</v>
      </c>
      <c r="C2965" s="1">
        <v>0.122</v>
      </c>
      <c r="D2965" s="1">
        <v>3.2166614515535798E-2</v>
      </c>
      <c r="E2965" s="1" t="s">
        <v>337</v>
      </c>
      <c r="F2965" s="3">
        <v>64</v>
      </c>
      <c r="G2965" s="3">
        <v>3</v>
      </c>
      <c r="H2965">
        <f>VLOOKUP(A2965,Taul1!A2:C834,3)</f>
        <v>1</v>
      </c>
      <c r="I2965" t="str">
        <f>VLOOKUP(A2965,Taul1!A2:C834,2)</f>
        <v>Yrittäjät</v>
      </c>
      <c r="L2965" t="s">
        <v>1663</v>
      </c>
      <c r="M2965" t="str">
        <f t="shared" si="46"/>
        <v>64,3,1</v>
      </c>
      <c r="O2965">
        <f>VLOOKUP(B2965,Taul1!A2:C834,3)</f>
        <v>0</v>
      </c>
      <c r="P2965" t="str">
        <f>VLOOKUP(B2965,Taul1!A2:C834,2)</f>
        <v>Ikääntyneiden palvelut investointimenot yhteensä</v>
      </c>
    </row>
    <row r="2966" spans="1:16" ht="18" x14ac:dyDescent="0.3">
      <c r="A2966" s="1" t="s">
        <v>131</v>
      </c>
      <c r="B2966" s="1" t="s">
        <v>247</v>
      </c>
      <c r="C2966" s="1">
        <v>4.0000000000000001E-3</v>
      </c>
      <c r="D2966" s="1">
        <v>0.94604062698227998</v>
      </c>
      <c r="E2966" s="1" t="s">
        <v>337</v>
      </c>
      <c r="F2966" s="3">
        <v>64</v>
      </c>
      <c r="G2966" s="3">
        <v>4</v>
      </c>
      <c r="H2966">
        <f>VLOOKUP(A2966,Taul1!A2:C834,3)</f>
        <v>1</v>
      </c>
      <c r="I2966" t="str">
        <f>VLOOKUP(A2966,Taul1!A2:C834,2)</f>
        <v>Yrittäjät</v>
      </c>
      <c r="L2966" t="s">
        <v>1663</v>
      </c>
      <c r="M2966" t="str">
        <f t="shared" si="46"/>
        <v>64,4,0</v>
      </c>
      <c r="O2966">
        <f>VLOOKUP(B2966,Taul1!A2:C834,3)</f>
        <v>0</v>
      </c>
      <c r="P2966" t="str">
        <f>VLOOKUP(B2966,Taul1!A2:C834,2)</f>
        <v>Vammaisten palvelut investointimenot yhteensä</v>
      </c>
    </row>
    <row r="2967" spans="1:16" ht="18" x14ac:dyDescent="0.3">
      <c r="A2967" s="1" t="s">
        <v>131</v>
      </c>
      <c r="B2967" s="1" t="s">
        <v>249</v>
      </c>
      <c r="C2967" s="1">
        <v>-4.2000000000000003E-2</v>
      </c>
      <c r="D2967" s="1">
        <v>0.46595896998685998</v>
      </c>
      <c r="E2967" s="1" t="s">
        <v>337</v>
      </c>
      <c r="F2967" s="3">
        <v>64</v>
      </c>
      <c r="G2967" s="3">
        <v>5</v>
      </c>
      <c r="H2967">
        <f>VLOOKUP(A2967,Taul1!A2:C834,3)</f>
        <v>1</v>
      </c>
      <c r="I2967" t="str">
        <f>VLOOKUP(A2967,Taul1!A2:C834,2)</f>
        <v>Yrittäjät</v>
      </c>
      <c r="L2967" t="s">
        <v>1663</v>
      </c>
      <c r="M2967" t="str">
        <f t="shared" si="46"/>
        <v>64,5,-1</v>
      </c>
      <c r="O2967">
        <f>VLOOKUP(B2967,Taul1!A2:C834,3)</f>
        <v>0</v>
      </c>
      <c r="P2967" t="str">
        <f>VLOOKUP(B2967,Taul1!A2:C834,2)</f>
        <v>Kotihoito investointimenot yhteensä</v>
      </c>
    </row>
    <row r="2968" spans="1:16" ht="18" x14ac:dyDescent="0.3">
      <c r="A2968" s="1" t="s">
        <v>131</v>
      </c>
      <c r="B2968" s="1" t="s">
        <v>251</v>
      </c>
      <c r="C2968" s="1">
        <v>5.0000000000000001E-3</v>
      </c>
      <c r="D2968" s="1">
        <v>0.92381775388676601</v>
      </c>
      <c r="E2968" s="1" t="s">
        <v>337</v>
      </c>
      <c r="F2968" s="3">
        <v>64</v>
      </c>
      <c r="G2968" s="3">
        <v>6</v>
      </c>
      <c r="H2968">
        <f>VLOOKUP(A2968,Taul1!A2:C834,3)</f>
        <v>1</v>
      </c>
      <c r="I2968" t="str">
        <f>VLOOKUP(A2968,Taul1!A2:C834,2)</f>
        <v>Yrittäjät</v>
      </c>
      <c r="L2968" t="s">
        <v>1663</v>
      </c>
      <c r="M2968" t="str">
        <f t="shared" si="46"/>
        <v>64,6,0</v>
      </c>
      <c r="O2968">
        <f>VLOOKUP(B2968,Taul1!A2:C834,3)</f>
        <v>0</v>
      </c>
      <c r="P2968" t="str">
        <f>VLOOKUP(B2968,Taul1!A2:C834,2)</f>
        <v>Työllistymistä tukevat palvelut investointimenot yhteensä</v>
      </c>
    </row>
    <row r="2969" spans="1:16" ht="18" x14ac:dyDescent="0.3">
      <c r="A2969" s="1" t="s">
        <v>131</v>
      </c>
      <c r="B2969" s="1" t="s">
        <v>253</v>
      </c>
      <c r="C2969" s="1">
        <v>-0.14599999999999999</v>
      </c>
      <c r="D2969" s="1">
        <v>1.02479232549639E-2</v>
      </c>
      <c r="E2969" s="1" t="s">
        <v>337</v>
      </c>
      <c r="F2969" s="3">
        <v>64</v>
      </c>
      <c r="G2969" s="3">
        <v>7</v>
      </c>
      <c r="H2969">
        <f>VLOOKUP(A2969,Taul1!A2:C834,3)</f>
        <v>1</v>
      </c>
      <c r="I2969" t="str">
        <f>VLOOKUP(A2969,Taul1!A2:C834,2)</f>
        <v>Yrittäjät</v>
      </c>
      <c r="L2969" t="s">
        <v>1663</v>
      </c>
      <c r="M2969" t="str">
        <f t="shared" si="46"/>
        <v>64,7,-2</v>
      </c>
      <c r="O2969">
        <f>VLOOKUP(B2969,Taul1!A2:C834,3)</f>
        <v>0</v>
      </c>
      <c r="P2969" t="str">
        <f>VLOOKUP(B2969,Taul1!A2:C834,2)</f>
        <v>Päihdehuollon erityispalvelut investointimenot yhteensä</v>
      </c>
    </row>
    <row r="2970" spans="1:16" ht="18" x14ac:dyDescent="0.3">
      <c r="A2970" s="1" t="s">
        <v>131</v>
      </c>
      <c r="B2970" s="1" t="s">
        <v>255</v>
      </c>
      <c r="C2970" s="1">
        <v>8.7999999999999995E-2</v>
      </c>
      <c r="D2970" s="1">
        <v>0.123483631661266</v>
      </c>
      <c r="E2970" s="1" t="s">
        <v>337</v>
      </c>
      <c r="F2970" s="3">
        <v>64</v>
      </c>
      <c r="G2970" s="3">
        <v>8</v>
      </c>
      <c r="H2970">
        <f>VLOOKUP(A2970,Taul1!A2:C834,3)</f>
        <v>1</v>
      </c>
      <c r="I2970" t="str">
        <f>VLOOKUP(A2970,Taul1!A2:C834,2)</f>
        <v>Yrittäjät</v>
      </c>
      <c r="L2970" t="s">
        <v>1663</v>
      </c>
      <c r="M2970" t="str">
        <f t="shared" si="46"/>
        <v>64,8,0</v>
      </c>
      <c r="O2970">
        <f>VLOOKUP(B2970,Taul1!A2:C834,3)</f>
        <v>0</v>
      </c>
      <c r="P2970" t="str">
        <f>VLOOKUP(B2970,Taul1!A2:C834,2)</f>
        <v>Perusterveydenhuolto investointimenot yhteensä</v>
      </c>
    </row>
    <row r="2971" spans="1:16" ht="18" x14ac:dyDescent="0.3">
      <c r="A2971" s="1" t="s">
        <v>131</v>
      </c>
      <c r="B2971" s="1" t="s">
        <v>257</v>
      </c>
      <c r="C2971" s="1">
        <v>-0.1</v>
      </c>
      <c r="D2971" s="1">
        <v>7.7832567356096005E-2</v>
      </c>
      <c r="E2971" s="1" t="s">
        <v>337</v>
      </c>
      <c r="F2971" s="3">
        <v>64</v>
      </c>
      <c r="G2971" s="3">
        <v>9</v>
      </c>
      <c r="H2971">
        <f>VLOOKUP(A2971,Taul1!A2:C834,3)</f>
        <v>1</v>
      </c>
      <c r="I2971" t="str">
        <f>VLOOKUP(A2971,Taul1!A2:C834,2)</f>
        <v>Yrittäjät</v>
      </c>
      <c r="L2971" t="s">
        <v>1663</v>
      </c>
      <c r="M2971" t="str">
        <f t="shared" si="46"/>
        <v>64,9,-1</v>
      </c>
      <c r="O2971">
        <f>VLOOKUP(B2971,Taul1!A2:C834,3)</f>
        <v>0</v>
      </c>
      <c r="P2971" t="str">
        <f>VLOOKUP(B2971,Taul1!A2:C834,2)</f>
        <v>Erikoissairaanhoito investointimenot yhteensä</v>
      </c>
    </row>
    <row r="2972" spans="1:16" ht="18" x14ac:dyDescent="0.3">
      <c r="A2972" s="1" t="s">
        <v>131</v>
      </c>
      <c r="B2972" s="1" t="s">
        <v>259</v>
      </c>
      <c r="C2972" s="1">
        <v>-0.03</v>
      </c>
      <c r="D2972" s="1">
        <v>0.59348901930268205</v>
      </c>
      <c r="E2972" s="1" t="s">
        <v>337</v>
      </c>
      <c r="F2972" s="3">
        <v>64</v>
      </c>
      <c r="G2972" s="3">
        <v>10</v>
      </c>
      <c r="H2972">
        <f>VLOOKUP(A2972,Taul1!A2:C834,3)</f>
        <v>1</v>
      </c>
      <c r="I2972" t="str">
        <f>VLOOKUP(A2972,Taul1!A2:C834,2)</f>
        <v>Yrittäjät</v>
      </c>
      <c r="L2972" t="s">
        <v>1663</v>
      </c>
      <c r="M2972" t="str">
        <f t="shared" si="46"/>
        <v>64,10,-1</v>
      </c>
      <c r="O2972">
        <f>VLOOKUP(B2972,Taul1!A2:C834,3)</f>
        <v>0</v>
      </c>
      <c r="P2972" t="str">
        <f>VLOOKUP(B2972,Taul1!A2:C834,2)</f>
        <v>Ympäristöterveydenhuolto investointimenot yhteensä</v>
      </c>
    </row>
    <row r="2973" spans="1:16" ht="18" x14ac:dyDescent="0.3">
      <c r="A2973" s="1" t="s">
        <v>131</v>
      </c>
      <c r="B2973" s="1" t="s">
        <v>261</v>
      </c>
      <c r="C2973" s="1">
        <v>-4.4999999999999998E-2</v>
      </c>
      <c r="D2973" s="1">
        <v>0.42793207373006098</v>
      </c>
      <c r="E2973" s="1" t="s">
        <v>337</v>
      </c>
      <c r="F2973" s="3">
        <v>64</v>
      </c>
      <c r="G2973" s="3">
        <v>11</v>
      </c>
      <c r="H2973">
        <f>VLOOKUP(A2973,Taul1!A2:C834,3)</f>
        <v>1</v>
      </c>
      <c r="I2973" t="str">
        <f>VLOOKUP(A2973,Taul1!A2:C834,2)</f>
        <v>Yrittäjät</v>
      </c>
      <c r="L2973" t="s">
        <v>1663</v>
      </c>
      <c r="M2973" t="str">
        <f t="shared" si="46"/>
        <v>64,11,-1</v>
      </c>
      <c r="O2973">
        <f>VLOOKUP(B2973,Taul1!A2:C834,3)</f>
        <v>0</v>
      </c>
      <c r="P2973" t="str">
        <f>VLOOKUP(B2973,Taul1!A2:C834,2)</f>
        <v>Muu sosiaali- ja terveystoiminta investointimenot yhteensä</v>
      </c>
    </row>
    <row r="2974" spans="1:16" ht="18" x14ac:dyDescent="0.3">
      <c r="A2974" s="1" t="s">
        <v>131</v>
      </c>
      <c r="B2974" s="1" t="s">
        <v>263</v>
      </c>
      <c r="C2974" s="1">
        <v>0.11700000000000001</v>
      </c>
      <c r="D2974" s="1">
        <v>4.0185336629427498E-2</v>
      </c>
      <c r="E2974" s="1" t="s">
        <v>337</v>
      </c>
      <c r="F2974" s="3">
        <v>64</v>
      </c>
      <c r="G2974" s="3">
        <v>12</v>
      </c>
      <c r="H2974">
        <f>VLOOKUP(A2974,Taul1!A2:C834,3)</f>
        <v>1</v>
      </c>
      <c r="I2974" t="str">
        <f>VLOOKUP(A2974,Taul1!A2:C834,2)</f>
        <v>Yrittäjät</v>
      </c>
      <c r="L2974" t="s">
        <v>1663</v>
      </c>
      <c r="M2974" t="str">
        <f t="shared" si="46"/>
        <v>64,12,1</v>
      </c>
      <c r="O2974">
        <f>VLOOKUP(B2974,Taul1!A2:C834,3)</f>
        <v>0</v>
      </c>
      <c r="P2974" t="str">
        <f>VLOOKUP(B2974,Taul1!A2:C834,2)</f>
        <v>Sosiaali- ja terveystoiminta yhteensä investointimenot yhteensä</v>
      </c>
    </row>
    <row r="2975" spans="1:16" ht="18" x14ac:dyDescent="0.3">
      <c r="A2975" s="1" t="s">
        <v>131</v>
      </c>
      <c r="B2975" s="1" t="s">
        <v>265</v>
      </c>
      <c r="C2975" s="1">
        <v>0.17399999999999999</v>
      </c>
      <c r="D2975" s="1">
        <v>2.1253365726984202E-3</v>
      </c>
      <c r="E2975" s="1" t="s">
        <v>337</v>
      </c>
      <c r="F2975" s="3">
        <v>64</v>
      </c>
      <c r="G2975" s="3">
        <v>13</v>
      </c>
      <c r="H2975">
        <f>VLOOKUP(A2975,Taul1!A2:C834,3)</f>
        <v>1</v>
      </c>
      <c r="I2975" t="str">
        <f>VLOOKUP(A2975,Taul1!A2:C834,2)</f>
        <v>Yrittäjät</v>
      </c>
      <c r="L2975" t="s">
        <v>1663</v>
      </c>
      <c r="M2975" t="str">
        <f t="shared" si="46"/>
        <v>64,13,1</v>
      </c>
      <c r="O2975">
        <f>VLOOKUP(B2975,Taul1!A2:C834,3)</f>
        <v>0</v>
      </c>
      <c r="P2975" t="str">
        <f>VLOOKUP(B2975,Taul1!A2:C834,2)</f>
        <v>Varhaiskasvatus investointimenot yhteensä</v>
      </c>
    </row>
    <row r="2976" spans="1:16" ht="18" x14ac:dyDescent="0.3">
      <c r="A2976" s="1" t="s">
        <v>131</v>
      </c>
      <c r="B2976" s="1" t="s">
        <v>267</v>
      </c>
      <c r="C2976" s="1">
        <v>6.9000000000000006E-2</v>
      </c>
      <c r="D2976" s="1">
        <v>0.22789377004585301</v>
      </c>
      <c r="E2976" s="1" t="s">
        <v>337</v>
      </c>
      <c r="F2976" s="3">
        <v>64</v>
      </c>
      <c r="G2976" s="3">
        <v>14</v>
      </c>
      <c r="H2976">
        <f>VLOOKUP(A2976,Taul1!A2:C834,3)</f>
        <v>1</v>
      </c>
      <c r="I2976" t="str">
        <f>VLOOKUP(A2976,Taul1!A2:C834,2)</f>
        <v>Yrittäjät</v>
      </c>
      <c r="L2976" t="s">
        <v>1663</v>
      </c>
      <c r="M2976" t="str">
        <f t="shared" si="46"/>
        <v>64,14,0</v>
      </c>
      <c r="O2976">
        <f>VLOOKUP(B2976,Taul1!A2:C834,3)</f>
        <v>0</v>
      </c>
      <c r="P2976" t="str">
        <f>VLOOKUP(B2976,Taul1!A2:C834,2)</f>
        <v>Esiopetus investointimenot yhteensä</v>
      </c>
    </row>
    <row r="2977" spans="1:16" ht="18" x14ac:dyDescent="0.3">
      <c r="A2977" s="1" t="s">
        <v>131</v>
      </c>
      <c r="B2977" s="1" t="s">
        <v>269</v>
      </c>
      <c r="C2977" s="1">
        <v>3.6999999999999998E-2</v>
      </c>
      <c r="D2977" s="1">
        <v>0.51887339371411401</v>
      </c>
      <c r="E2977" s="1" t="s">
        <v>337</v>
      </c>
      <c r="F2977" s="3">
        <v>64</v>
      </c>
      <c r="G2977" s="3">
        <v>15</v>
      </c>
      <c r="H2977">
        <f>VLOOKUP(A2977,Taul1!A2:C834,3)</f>
        <v>1</v>
      </c>
      <c r="I2977" t="str">
        <f>VLOOKUP(A2977,Taul1!A2:C834,2)</f>
        <v>Yrittäjät</v>
      </c>
      <c r="L2977" t="s">
        <v>1663</v>
      </c>
      <c r="M2977" t="str">
        <f t="shared" si="46"/>
        <v>64,15,0</v>
      </c>
      <c r="O2977">
        <f>VLOOKUP(B2977,Taul1!A2:C834,3)</f>
        <v>0</v>
      </c>
      <c r="P2977" t="str">
        <f>VLOOKUP(B2977,Taul1!A2:C834,2)</f>
        <v>Perusopetus investointimenot yhteensä</v>
      </c>
    </row>
    <row r="2978" spans="1:16" ht="18" x14ac:dyDescent="0.3">
      <c r="A2978" s="1" t="s">
        <v>131</v>
      </c>
      <c r="B2978" s="1" t="s">
        <v>271</v>
      </c>
      <c r="C2978" s="1">
        <v>6.8000000000000005E-2</v>
      </c>
      <c r="D2978" s="1">
        <v>0.23214799361017599</v>
      </c>
      <c r="E2978" s="1" t="s">
        <v>337</v>
      </c>
      <c r="F2978" s="3">
        <v>64</v>
      </c>
      <c r="G2978" s="3">
        <v>16</v>
      </c>
      <c r="H2978">
        <f>VLOOKUP(A2978,Taul1!A2:C834,3)</f>
        <v>1</v>
      </c>
      <c r="I2978" t="str">
        <f>VLOOKUP(A2978,Taul1!A2:C834,2)</f>
        <v>Yrittäjät</v>
      </c>
      <c r="L2978" t="s">
        <v>1663</v>
      </c>
      <c r="M2978" t="str">
        <f t="shared" si="46"/>
        <v>64,16,0</v>
      </c>
      <c r="O2978">
        <f>VLOOKUP(B2978,Taul1!A2:C834,3)</f>
        <v>0</v>
      </c>
      <c r="P2978" t="str">
        <f>VLOOKUP(B2978,Taul1!A2:C834,2)</f>
        <v>Lukiokoulutus investointimenot yhteensä</v>
      </c>
    </row>
    <row r="2979" spans="1:16" ht="18" x14ac:dyDescent="0.3">
      <c r="A2979" s="1" t="s">
        <v>131</v>
      </c>
      <c r="B2979" s="1" t="s">
        <v>273</v>
      </c>
      <c r="C2979" s="1">
        <v>-9.9000000000000005E-2</v>
      </c>
      <c r="D2979" s="1">
        <v>8.2454079279560596E-2</v>
      </c>
      <c r="E2979" s="1" t="s">
        <v>337</v>
      </c>
      <c r="F2979" s="3">
        <v>64</v>
      </c>
      <c r="G2979" s="3">
        <v>17</v>
      </c>
      <c r="H2979">
        <f>VLOOKUP(A2979,Taul1!A2:C834,3)</f>
        <v>1</v>
      </c>
      <c r="I2979" t="str">
        <f>VLOOKUP(A2979,Taul1!A2:C834,2)</f>
        <v>Yrittäjät</v>
      </c>
      <c r="L2979" t="s">
        <v>1663</v>
      </c>
      <c r="M2979" t="str">
        <f t="shared" si="46"/>
        <v>64,17,-1</v>
      </c>
      <c r="O2979">
        <f>VLOOKUP(B2979,Taul1!A2:C834,3)</f>
        <v>0</v>
      </c>
      <c r="P2979" t="str">
        <f>VLOOKUP(B2979,Taul1!A2:C834,2)</f>
        <v>Ammatillinen koulutus investointimenot yhteensä</v>
      </c>
    </row>
    <row r="2980" spans="1:16" ht="18" x14ac:dyDescent="0.3">
      <c r="A2980" s="1" t="s">
        <v>131</v>
      </c>
      <c r="B2980" s="1" t="s">
        <v>275</v>
      </c>
      <c r="C2980" s="1">
        <v>-3.0000000000000001E-3</v>
      </c>
      <c r="D2980" s="1">
        <v>0.95669747686584605</v>
      </c>
      <c r="E2980" s="1" t="s">
        <v>337</v>
      </c>
      <c r="F2980" s="3">
        <v>64</v>
      </c>
      <c r="G2980" s="3">
        <v>18</v>
      </c>
      <c r="H2980">
        <f>VLOOKUP(A2980,Taul1!A2:C834,3)</f>
        <v>1</v>
      </c>
      <c r="I2980" t="str">
        <f>VLOOKUP(A2980,Taul1!A2:C834,2)</f>
        <v>Yrittäjät</v>
      </c>
      <c r="L2980" t="s">
        <v>1663</v>
      </c>
      <c r="M2980" t="str">
        <f t="shared" si="46"/>
        <v>64,18,-1</v>
      </c>
      <c r="O2980">
        <f>VLOOKUP(B2980,Taul1!A2:C834,3)</f>
        <v>0</v>
      </c>
      <c r="P2980" t="str">
        <f>VLOOKUP(B2980,Taul1!A2:C834,2)</f>
        <v>Kansalaisopistojen vapaa sivistystyö investointimenot yhteensä</v>
      </c>
    </row>
    <row r="2981" spans="1:16" ht="18" x14ac:dyDescent="0.3">
      <c r="A2981" s="1" t="s">
        <v>131</v>
      </c>
      <c r="B2981" s="1" t="s">
        <v>277</v>
      </c>
      <c r="C2981" s="1">
        <v>-0.122</v>
      </c>
      <c r="D2981" s="1">
        <v>3.2193656946547702E-2</v>
      </c>
      <c r="E2981" s="1" t="s">
        <v>337</v>
      </c>
      <c r="F2981" s="3">
        <v>64</v>
      </c>
      <c r="G2981" s="3">
        <v>19</v>
      </c>
      <c r="H2981">
        <f>VLOOKUP(A2981,Taul1!A2:C834,3)</f>
        <v>1</v>
      </c>
      <c r="I2981" t="str">
        <f>VLOOKUP(A2981,Taul1!A2:C834,2)</f>
        <v>Yrittäjät</v>
      </c>
      <c r="L2981" t="s">
        <v>1663</v>
      </c>
      <c r="M2981" t="str">
        <f t="shared" si="46"/>
        <v>64,19,-2</v>
      </c>
      <c r="O2981">
        <f>VLOOKUP(B2981,Taul1!A2:C834,3)</f>
        <v>0</v>
      </c>
      <c r="P2981" t="str">
        <f>VLOOKUP(B2981,Taul1!A2:C834,2)</f>
        <v>Taiteen perusopetus investointimenot yhteensä</v>
      </c>
    </row>
    <row r="2982" spans="1:16" ht="18" x14ac:dyDescent="0.3">
      <c r="A2982" s="1" t="s">
        <v>131</v>
      </c>
      <c r="B2982" s="1" t="s">
        <v>279</v>
      </c>
      <c r="C2982" s="1">
        <v>-5.2999999999999999E-2</v>
      </c>
      <c r="D2982" s="1">
        <v>0.35554919921544997</v>
      </c>
      <c r="E2982" s="1" t="s">
        <v>337</v>
      </c>
      <c r="F2982" s="3">
        <v>64</v>
      </c>
      <c r="G2982" s="3">
        <v>20</v>
      </c>
      <c r="H2982">
        <f>VLOOKUP(A2982,Taul1!A2:C834,3)</f>
        <v>1</v>
      </c>
      <c r="I2982" t="str">
        <f>VLOOKUP(A2982,Taul1!A2:C834,2)</f>
        <v>Yrittäjät</v>
      </c>
      <c r="L2982" t="s">
        <v>1663</v>
      </c>
      <c r="M2982" t="str">
        <f t="shared" si="46"/>
        <v>64,20,-1</v>
      </c>
      <c r="O2982">
        <f>VLOOKUP(B2982,Taul1!A2:C834,3)</f>
        <v>0</v>
      </c>
      <c r="P2982" t="str">
        <f>VLOOKUP(B2982,Taul1!A2:C834,2)</f>
        <v>Muu opetustoiminta investointimenot yhteensä</v>
      </c>
    </row>
    <row r="2983" spans="1:16" ht="18" x14ac:dyDescent="0.3">
      <c r="A2983" s="1" t="s">
        <v>131</v>
      </c>
      <c r="B2983" s="1" t="s">
        <v>281</v>
      </c>
      <c r="C2983" s="1">
        <v>0.11799999999999999</v>
      </c>
      <c r="D2983" s="1">
        <v>3.78999930653258E-2</v>
      </c>
      <c r="E2983" s="1" t="s">
        <v>337</v>
      </c>
      <c r="F2983" s="3">
        <v>64</v>
      </c>
      <c r="G2983" s="3">
        <v>21</v>
      </c>
      <c r="H2983">
        <f>VLOOKUP(A2983,Taul1!A2:C834,3)</f>
        <v>1</v>
      </c>
      <c r="I2983" t="str">
        <f>VLOOKUP(A2983,Taul1!A2:C834,2)</f>
        <v>Yrittäjät</v>
      </c>
      <c r="L2983" t="s">
        <v>1663</v>
      </c>
      <c r="M2983" t="str">
        <f t="shared" si="46"/>
        <v>64,21,1</v>
      </c>
      <c r="O2983">
        <f>VLOOKUP(B2983,Taul1!A2:C834,3)</f>
        <v>0</v>
      </c>
      <c r="P2983" t="str">
        <f>VLOOKUP(B2983,Taul1!A2:C834,2)</f>
        <v>Kirjastotoiminta investointimenot yhteensä</v>
      </c>
    </row>
    <row r="2984" spans="1:16" ht="18" x14ac:dyDescent="0.3">
      <c r="A2984" s="1" t="s">
        <v>131</v>
      </c>
      <c r="B2984" s="1" t="s">
        <v>283</v>
      </c>
      <c r="C2984" s="1">
        <v>2.5999999999999999E-2</v>
      </c>
      <c r="D2984" s="1">
        <v>0.64621377641347499</v>
      </c>
      <c r="E2984" s="1" t="s">
        <v>337</v>
      </c>
      <c r="F2984" s="3">
        <v>64</v>
      </c>
      <c r="G2984" s="3">
        <v>22</v>
      </c>
      <c r="H2984">
        <f>VLOOKUP(A2984,Taul1!A2:C834,3)</f>
        <v>1</v>
      </c>
      <c r="I2984" t="str">
        <f>VLOOKUP(A2984,Taul1!A2:C834,2)</f>
        <v>Yrittäjät</v>
      </c>
      <c r="L2984" t="s">
        <v>1663</v>
      </c>
      <c r="M2984" t="str">
        <f t="shared" si="46"/>
        <v>64,22,0</v>
      </c>
      <c r="O2984">
        <f>VLOOKUP(B2984,Taul1!A2:C834,3)</f>
        <v>0</v>
      </c>
      <c r="P2984" t="str">
        <f>VLOOKUP(B2984,Taul1!A2:C834,2)</f>
        <v>Liikunta ja ulkoilu investointimenot yhteensä</v>
      </c>
    </row>
    <row r="2985" spans="1:16" ht="18" x14ac:dyDescent="0.3">
      <c r="A2985" s="1" t="s">
        <v>131</v>
      </c>
      <c r="B2985" s="1" t="s">
        <v>285</v>
      </c>
      <c r="C2985" s="1">
        <v>4.9000000000000002E-2</v>
      </c>
      <c r="D2985" s="1">
        <v>0.39317397313848201</v>
      </c>
      <c r="E2985" s="1" t="s">
        <v>337</v>
      </c>
      <c r="F2985" s="3">
        <v>64</v>
      </c>
      <c r="G2985" s="3">
        <v>23</v>
      </c>
      <c r="H2985">
        <f>VLOOKUP(A2985,Taul1!A2:C834,3)</f>
        <v>1</v>
      </c>
      <c r="I2985" t="str">
        <f>VLOOKUP(A2985,Taul1!A2:C834,2)</f>
        <v>Yrittäjät</v>
      </c>
      <c r="L2985" t="s">
        <v>1663</v>
      </c>
      <c r="M2985" t="str">
        <f t="shared" si="46"/>
        <v>64,23,0</v>
      </c>
      <c r="O2985">
        <f>VLOOKUP(B2985,Taul1!A2:C834,3)</f>
        <v>0</v>
      </c>
      <c r="P2985" t="str">
        <f>VLOOKUP(B2985,Taul1!A2:C834,2)</f>
        <v>Nuorisotoiminta investointimenot yhteensä</v>
      </c>
    </row>
    <row r="2986" spans="1:16" ht="18" x14ac:dyDescent="0.3">
      <c r="A2986" s="1" t="s">
        <v>131</v>
      </c>
      <c r="B2986" s="1" t="s">
        <v>287</v>
      </c>
      <c r="C2986" s="1">
        <v>-0.106</v>
      </c>
      <c r="D2986" s="1">
        <v>6.3550676307498999E-2</v>
      </c>
      <c r="E2986" s="1" t="s">
        <v>337</v>
      </c>
      <c r="F2986" s="3">
        <v>64</v>
      </c>
      <c r="G2986" s="3">
        <v>24</v>
      </c>
      <c r="H2986">
        <f>VLOOKUP(A2986,Taul1!A2:C834,3)</f>
        <v>1</v>
      </c>
      <c r="I2986" t="str">
        <f>VLOOKUP(A2986,Taul1!A2:C834,2)</f>
        <v>Yrittäjät</v>
      </c>
      <c r="L2986" t="s">
        <v>1663</v>
      </c>
      <c r="M2986" t="str">
        <f t="shared" si="46"/>
        <v>64,24,-2</v>
      </c>
      <c r="O2986">
        <f>VLOOKUP(B2986,Taul1!A2:C834,3)</f>
        <v>0</v>
      </c>
      <c r="P2986" t="str">
        <f>VLOOKUP(B2986,Taul1!A2:C834,2)</f>
        <v>Museo- ja näyttelytoiminta investointimenot yhteensä</v>
      </c>
    </row>
    <row r="2987" spans="1:16" ht="18" x14ac:dyDescent="0.3">
      <c r="A2987" s="1" t="s">
        <v>131</v>
      </c>
      <c r="B2987" s="1" t="s">
        <v>289</v>
      </c>
      <c r="C2987" s="1">
        <v>-4.5999999999999999E-2</v>
      </c>
      <c r="D2987" s="1">
        <v>0.419471597207213</v>
      </c>
      <c r="E2987" s="1" t="s">
        <v>337</v>
      </c>
      <c r="F2987" s="3">
        <v>64</v>
      </c>
      <c r="G2987" s="3">
        <v>25</v>
      </c>
      <c r="H2987">
        <f>VLOOKUP(A2987,Taul1!A2:C834,3)</f>
        <v>1</v>
      </c>
      <c r="I2987" t="str">
        <f>VLOOKUP(A2987,Taul1!A2:C834,2)</f>
        <v>Yrittäjät</v>
      </c>
      <c r="L2987" t="s">
        <v>1663</v>
      </c>
      <c r="M2987" t="str">
        <f t="shared" si="46"/>
        <v>64,25,-1</v>
      </c>
      <c r="O2987">
        <f>VLOOKUP(B2987,Taul1!A2:C834,3)</f>
        <v>0</v>
      </c>
      <c r="P2987" t="str">
        <f>VLOOKUP(B2987,Taul1!A2:C834,2)</f>
        <v>Teatteri-, tanssi- ja sirkustoiminta investointimenot yhteensä</v>
      </c>
    </row>
    <row r="2988" spans="1:16" ht="18" x14ac:dyDescent="0.3">
      <c r="A2988" s="1" t="s">
        <v>131</v>
      </c>
      <c r="B2988" s="1" t="s">
        <v>291</v>
      </c>
      <c r="C2988" s="1">
        <v>-0.122</v>
      </c>
      <c r="D2988" s="1">
        <v>3.2196977586145002E-2</v>
      </c>
      <c r="E2988" s="1" t="s">
        <v>337</v>
      </c>
      <c r="F2988" s="3">
        <v>64</v>
      </c>
      <c r="G2988" s="3">
        <v>26</v>
      </c>
      <c r="H2988">
        <f>VLOOKUP(A2988,Taul1!A2:C834,3)</f>
        <v>1</v>
      </c>
      <c r="I2988" t="str">
        <f>VLOOKUP(A2988,Taul1!A2:C834,2)</f>
        <v>Yrittäjät</v>
      </c>
      <c r="L2988" t="s">
        <v>1663</v>
      </c>
      <c r="M2988" t="str">
        <f t="shared" si="46"/>
        <v>64,26,-2</v>
      </c>
      <c r="O2988">
        <f>VLOOKUP(B2988,Taul1!A2:C834,3)</f>
        <v>0</v>
      </c>
      <c r="P2988" t="str">
        <f>VLOOKUP(B2988,Taul1!A2:C834,2)</f>
        <v>Musiikkitoiminta investointimenot yhteensä</v>
      </c>
    </row>
    <row r="2989" spans="1:16" ht="18" x14ac:dyDescent="0.3">
      <c r="A2989" s="1" t="s">
        <v>131</v>
      </c>
      <c r="B2989" s="1" t="s">
        <v>293</v>
      </c>
      <c r="C2989" s="1">
        <v>7.5999999999999998E-2</v>
      </c>
      <c r="D2989" s="1">
        <v>0.17923682185415199</v>
      </c>
      <c r="E2989" s="1" t="s">
        <v>337</v>
      </c>
      <c r="F2989" s="3">
        <v>64</v>
      </c>
      <c r="G2989" s="3">
        <v>27</v>
      </c>
      <c r="H2989">
        <f>VLOOKUP(A2989,Taul1!A2:C834,3)</f>
        <v>1</v>
      </c>
      <c r="I2989" t="str">
        <f>VLOOKUP(A2989,Taul1!A2:C834,2)</f>
        <v>Yrittäjät</v>
      </c>
      <c r="L2989" t="s">
        <v>1663</v>
      </c>
      <c r="M2989" t="str">
        <f t="shared" si="46"/>
        <v>64,27,0</v>
      </c>
      <c r="O2989">
        <f>VLOOKUP(B2989,Taul1!A2:C834,3)</f>
        <v>0</v>
      </c>
      <c r="P2989" t="str">
        <f>VLOOKUP(B2989,Taul1!A2:C834,2)</f>
        <v>Muu kulttuuritoiminta investointimenot yhteensä</v>
      </c>
    </row>
    <row r="2990" spans="1:16" ht="18" x14ac:dyDescent="0.3">
      <c r="A2990" s="1" t="s">
        <v>131</v>
      </c>
      <c r="B2990" s="1" t="s">
        <v>295</v>
      </c>
      <c r="C2990" s="1">
        <v>2.3E-2</v>
      </c>
      <c r="D2990" s="1">
        <v>0.68139979674060203</v>
      </c>
      <c r="E2990" s="1" t="s">
        <v>337</v>
      </c>
      <c r="F2990" s="3">
        <v>64</v>
      </c>
      <c r="G2990" s="3">
        <v>28</v>
      </c>
      <c r="H2990">
        <f>VLOOKUP(A2990,Taul1!A2:C834,3)</f>
        <v>1</v>
      </c>
      <c r="I2990" t="str">
        <f>VLOOKUP(A2990,Taul1!A2:C834,2)</f>
        <v>Yrittäjät</v>
      </c>
      <c r="L2990" t="s">
        <v>1663</v>
      </c>
      <c r="M2990" t="str">
        <f t="shared" si="46"/>
        <v>64,28,0</v>
      </c>
      <c r="O2990">
        <f>VLOOKUP(B2990,Taul1!A2:C834,3)</f>
        <v>0</v>
      </c>
      <c r="P2990" t="str">
        <f>VLOOKUP(B2990,Taul1!A2:C834,2)</f>
        <v>Opetus- ja kulttuuritoiminta yhteensä investointimenot yhteensä</v>
      </c>
    </row>
    <row r="2991" spans="1:16" ht="18" x14ac:dyDescent="0.3">
      <c r="A2991" s="1" t="s">
        <v>131</v>
      </c>
      <c r="B2991" s="1" t="s">
        <v>297</v>
      </c>
      <c r="C2991" s="1">
        <v>-4.0000000000000001E-3</v>
      </c>
      <c r="D2991" s="1">
        <v>0.93979177282513304</v>
      </c>
      <c r="E2991" s="1" t="s">
        <v>337</v>
      </c>
      <c r="F2991" s="3">
        <v>64</v>
      </c>
      <c r="G2991" s="3">
        <v>29</v>
      </c>
      <c r="H2991">
        <f>VLOOKUP(A2991,Taul1!A2:C834,3)</f>
        <v>1</v>
      </c>
      <c r="I2991" t="str">
        <f>VLOOKUP(A2991,Taul1!A2:C834,2)</f>
        <v>Yrittäjät</v>
      </c>
      <c r="L2991" t="s">
        <v>1663</v>
      </c>
      <c r="M2991" t="str">
        <f t="shared" si="46"/>
        <v>64,29,-1</v>
      </c>
      <c r="O2991">
        <f>VLOOKUP(B2991,Taul1!A2:C834,3)</f>
        <v>0</v>
      </c>
      <c r="P2991" t="str">
        <f>VLOOKUP(B2991,Taul1!A2:C834,2)</f>
        <v>Yhdyskuntasuunnittelu investointimenot yhteensä</v>
      </c>
    </row>
    <row r="2992" spans="1:16" ht="18" x14ac:dyDescent="0.3">
      <c r="A2992" s="1" t="s">
        <v>131</v>
      </c>
      <c r="B2992" s="1" t="s">
        <v>299</v>
      </c>
      <c r="C2992" s="1">
        <v>-0.10299999999999999</v>
      </c>
      <c r="D2992" s="1">
        <v>6.9853369720004402E-2</v>
      </c>
      <c r="E2992" s="1" t="s">
        <v>337</v>
      </c>
      <c r="F2992" s="3">
        <v>64</v>
      </c>
      <c r="G2992" s="3">
        <v>30</v>
      </c>
      <c r="H2992">
        <f>VLOOKUP(A2992,Taul1!A2:C834,3)</f>
        <v>1</v>
      </c>
      <c r="I2992" t="str">
        <f>VLOOKUP(A2992,Taul1!A2:C834,2)</f>
        <v>Yrittäjät</v>
      </c>
      <c r="L2992" t="s">
        <v>1663</v>
      </c>
      <c r="M2992" t="str">
        <f t="shared" si="46"/>
        <v>64,30,-2</v>
      </c>
      <c r="O2992">
        <f>VLOOKUP(B2992,Taul1!A2:C834,3)</f>
        <v>0</v>
      </c>
      <c r="P2992" t="str">
        <f>VLOOKUP(B2992,Taul1!A2:C834,2)</f>
        <v>Rakennusvalvonta investointimenot yhteensä</v>
      </c>
    </row>
    <row r="2993" spans="1:16" ht="18" x14ac:dyDescent="0.3">
      <c r="A2993" s="1" t="s">
        <v>131</v>
      </c>
      <c r="B2993" s="1" t="s">
        <v>301</v>
      </c>
      <c r="C2993" s="1">
        <v>-5.3999999999999999E-2</v>
      </c>
      <c r="D2993" s="1">
        <v>0.34630042067327899</v>
      </c>
      <c r="E2993" s="1" t="s">
        <v>337</v>
      </c>
      <c r="F2993" s="3">
        <v>64</v>
      </c>
      <c r="G2993" s="3">
        <v>31</v>
      </c>
      <c r="H2993">
        <f>VLOOKUP(A2993,Taul1!A2:C834,3)</f>
        <v>1</v>
      </c>
      <c r="I2993" t="str">
        <f>VLOOKUP(A2993,Taul1!A2:C834,2)</f>
        <v>Yrittäjät</v>
      </c>
      <c r="L2993" t="s">
        <v>1663</v>
      </c>
      <c r="M2993" t="str">
        <f t="shared" si="46"/>
        <v>64,31,-1</v>
      </c>
      <c r="O2993">
        <f>VLOOKUP(B2993,Taul1!A2:C834,3)</f>
        <v>0</v>
      </c>
      <c r="P2993" t="str">
        <f>VLOOKUP(B2993,Taul1!A2:C834,2)</f>
        <v>Ympäristön huolto investointimenot yhteensä</v>
      </c>
    </row>
    <row r="2994" spans="1:16" ht="18" x14ac:dyDescent="0.3">
      <c r="A2994" s="1" t="s">
        <v>131</v>
      </c>
      <c r="B2994" s="1" t="s">
        <v>303</v>
      </c>
      <c r="C2994" s="1">
        <v>5.1999999999999998E-2</v>
      </c>
      <c r="D2994" s="1">
        <v>0.35957268496002098</v>
      </c>
      <c r="E2994" s="1" t="s">
        <v>337</v>
      </c>
      <c r="F2994" s="3">
        <v>64</v>
      </c>
      <c r="G2994" s="3">
        <v>32</v>
      </c>
      <c r="H2994">
        <f>VLOOKUP(A2994,Taul1!A2:C834,3)</f>
        <v>1</v>
      </c>
      <c r="I2994" t="str">
        <f>VLOOKUP(A2994,Taul1!A2:C834,2)</f>
        <v>Yrittäjät</v>
      </c>
      <c r="L2994" t="s">
        <v>1663</v>
      </c>
      <c r="M2994" t="str">
        <f t="shared" si="46"/>
        <v>64,32,0</v>
      </c>
      <c r="O2994">
        <f>VLOOKUP(B2994,Taul1!A2:C834,3)</f>
        <v>0</v>
      </c>
      <c r="P2994" t="str">
        <f>VLOOKUP(B2994,Taul1!A2:C834,2)</f>
        <v>Liikenneväylät investointimenot yhteensä</v>
      </c>
    </row>
    <row r="2995" spans="1:16" ht="18" x14ac:dyDescent="0.3">
      <c r="A2995" s="1" t="s">
        <v>131</v>
      </c>
      <c r="B2995" s="1" t="s">
        <v>305</v>
      </c>
      <c r="C2995" s="1">
        <v>0.113</v>
      </c>
      <c r="D2995" s="1">
        <v>4.5910222468996099E-2</v>
      </c>
      <c r="E2995" s="1" t="s">
        <v>337</v>
      </c>
      <c r="F2995" s="3">
        <v>64</v>
      </c>
      <c r="G2995" s="3">
        <v>33</v>
      </c>
      <c r="H2995">
        <f>VLOOKUP(A2995,Taul1!A2:C834,3)</f>
        <v>1</v>
      </c>
      <c r="I2995" t="str">
        <f>VLOOKUP(A2995,Taul1!A2:C834,2)</f>
        <v>Yrittäjät</v>
      </c>
      <c r="L2995" t="s">
        <v>1663</v>
      </c>
      <c r="M2995" t="str">
        <f t="shared" si="46"/>
        <v>64,33,1</v>
      </c>
      <c r="O2995">
        <f>VLOOKUP(B2995,Taul1!A2:C834,3)</f>
        <v>0</v>
      </c>
      <c r="P2995" t="str">
        <f>VLOOKUP(B2995,Taul1!A2:C834,2)</f>
        <v>Puistot ja yleiset alueet investointimenot yhteensä</v>
      </c>
    </row>
    <row r="2996" spans="1:16" ht="18" x14ac:dyDescent="0.3">
      <c r="A2996" s="1" t="s">
        <v>131</v>
      </c>
      <c r="B2996" s="1" t="s">
        <v>307</v>
      </c>
      <c r="C2996" s="1">
        <v>7.3999999999999996E-2</v>
      </c>
      <c r="D2996" s="1">
        <v>0.19509047948548999</v>
      </c>
      <c r="E2996" s="1" t="s">
        <v>337</v>
      </c>
      <c r="F2996" s="3">
        <v>64</v>
      </c>
      <c r="G2996" s="3">
        <v>34</v>
      </c>
      <c r="H2996">
        <f>VLOOKUP(A2996,Taul1!A2:C834,3)</f>
        <v>1</v>
      </c>
      <c r="I2996" t="str">
        <f>VLOOKUP(A2996,Taul1!A2:C834,2)</f>
        <v>Yrittäjät</v>
      </c>
      <c r="L2996" t="s">
        <v>1663</v>
      </c>
      <c r="M2996" t="str">
        <f t="shared" si="46"/>
        <v>64,34,0</v>
      </c>
      <c r="O2996">
        <f>VLOOKUP(B2996,Taul1!A2:C834,3)</f>
        <v>0</v>
      </c>
      <c r="P2996" t="str">
        <f>VLOOKUP(B2996,Taul1!A2:C834,2)</f>
        <v>Palo- ja pelastustoiminta investointimenot yhteensä</v>
      </c>
    </row>
    <row r="2997" spans="1:16" ht="18" x14ac:dyDescent="0.3">
      <c r="A2997" s="1" t="s">
        <v>131</v>
      </c>
      <c r="B2997" s="1" t="s">
        <v>309</v>
      </c>
      <c r="C2997" s="1">
        <v>2.4E-2</v>
      </c>
      <c r="D2997" s="1">
        <v>0.66893854826840105</v>
      </c>
      <c r="E2997" s="1" t="s">
        <v>337</v>
      </c>
      <c r="F2997" s="3">
        <v>64</v>
      </c>
      <c r="G2997" s="3">
        <v>35</v>
      </c>
      <c r="H2997">
        <f>VLOOKUP(A2997,Taul1!A2:C834,3)</f>
        <v>1</v>
      </c>
      <c r="I2997" t="str">
        <f>VLOOKUP(A2997,Taul1!A2:C834,2)</f>
        <v>Yrittäjät</v>
      </c>
      <c r="L2997" t="s">
        <v>1663</v>
      </c>
      <c r="M2997" t="str">
        <f t="shared" si="46"/>
        <v>64,35,0</v>
      </c>
      <c r="O2997">
        <f>VLOOKUP(B2997,Taul1!A2:C834,3)</f>
        <v>0</v>
      </c>
      <c r="P2997" t="str">
        <f>VLOOKUP(B2997,Taul1!A2:C834,2)</f>
        <v>Lomituspalvelut investointimenot yhteensä</v>
      </c>
    </row>
    <row r="2998" spans="1:16" ht="18" x14ac:dyDescent="0.3">
      <c r="A2998" s="1" t="s">
        <v>131</v>
      </c>
      <c r="B2998" s="1" t="s">
        <v>311</v>
      </c>
      <c r="C2998" s="1">
        <v>1.2E-2</v>
      </c>
      <c r="D2998" s="1">
        <v>0.83078145434856299</v>
      </c>
      <c r="E2998" s="1" t="s">
        <v>337</v>
      </c>
      <c r="F2998" s="3">
        <v>64</v>
      </c>
      <c r="G2998" s="3">
        <v>36</v>
      </c>
      <c r="H2998">
        <f>VLOOKUP(A2998,Taul1!A2:C834,3)</f>
        <v>1</v>
      </c>
      <c r="I2998" t="str">
        <f>VLOOKUP(A2998,Taul1!A2:C834,2)</f>
        <v>Yrittäjät</v>
      </c>
      <c r="L2998" t="s">
        <v>1663</v>
      </c>
      <c r="M2998" t="str">
        <f t="shared" si="46"/>
        <v>64,36,0</v>
      </c>
      <c r="O2998">
        <f>VLOOKUP(B2998,Taul1!A2:C834,3)</f>
        <v>0</v>
      </c>
      <c r="P2998" t="str">
        <f>VLOOKUP(B2998,Taul1!A2:C834,2)</f>
        <v>Tila- ja vuokrauspalvelut investointimenot yhteensä</v>
      </c>
    </row>
    <row r="2999" spans="1:16" ht="18" x14ac:dyDescent="0.3">
      <c r="A2999" s="1" t="s">
        <v>131</v>
      </c>
      <c r="B2999" s="1" t="s">
        <v>313</v>
      </c>
      <c r="C2999" s="1">
        <v>0.03</v>
      </c>
      <c r="D2999" s="1">
        <v>0.59392142045677998</v>
      </c>
      <c r="E2999" s="1" t="s">
        <v>337</v>
      </c>
      <c r="F2999" s="3">
        <v>64</v>
      </c>
      <c r="G2999" s="3">
        <v>37</v>
      </c>
      <c r="H2999">
        <f>VLOOKUP(A2999,Taul1!A2:C834,3)</f>
        <v>1</v>
      </c>
      <c r="I2999" t="str">
        <f>VLOOKUP(A2999,Taul1!A2:C834,2)</f>
        <v>Yrittäjät</v>
      </c>
      <c r="L2999" t="s">
        <v>1663</v>
      </c>
      <c r="M2999" t="str">
        <f t="shared" si="46"/>
        <v>64,37,0</v>
      </c>
      <c r="O2999">
        <f>VLOOKUP(B2999,Taul1!A2:C834,3)</f>
        <v>0</v>
      </c>
      <c r="P2999" t="str">
        <f>VLOOKUP(B2999,Taul1!A2:C834,2)</f>
        <v>Tukipalvelut investointimenot yhteensä</v>
      </c>
    </row>
    <row r="3000" spans="1:16" ht="18" x14ac:dyDescent="0.3">
      <c r="A3000" s="1" t="s">
        <v>131</v>
      </c>
      <c r="B3000" s="1" t="s">
        <v>315</v>
      </c>
      <c r="C3000" s="1">
        <v>1.7999999999999999E-2</v>
      </c>
      <c r="D3000" s="1">
        <v>0.74998609806248595</v>
      </c>
      <c r="E3000" s="1" t="s">
        <v>337</v>
      </c>
      <c r="F3000" s="3">
        <v>64</v>
      </c>
      <c r="G3000" s="3">
        <v>38</v>
      </c>
      <c r="H3000">
        <f>VLOOKUP(A3000,Taul1!A2:C834,3)</f>
        <v>1</v>
      </c>
      <c r="I3000" t="str">
        <f>VLOOKUP(A3000,Taul1!A2:C834,2)</f>
        <v>Yrittäjät</v>
      </c>
      <c r="L3000" t="s">
        <v>1663</v>
      </c>
      <c r="M3000" t="str">
        <f t="shared" si="46"/>
        <v>64,38,0</v>
      </c>
      <c r="O3000">
        <f>VLOOKUP(B3000,Taul1!A2:C834,3)</f>
        <v>0</v>
      </c>
      <c r="P3000" t="str">
        <f>VLOOKUP(B3000,Taul1!A2:C834,2)</f>
        <v>Elinkeinoelämän edistäminen investointimenot yhteensä</v>
      </c>
    </row>
    <row r="3001" spans="1:16" ht="18" x14ac:dyDescent="0.3">
      <c r="A3001" s="1" t="s">
        <v>131</v>
      </c>
      <c r="B3001" s="1" t="s">
        <v>317</v>
      </c>
      <c r="C3001" s="1">
        <v>-5.0000000000000001E-3</v>
      </c>
      <c r="D3001" s="1">
        <v>0.93108405993495502</v>
      </c>
      <c r="E3001" s="1" t="s">
        <v>337</v>
      </c>
      <c r="F3001" s="3">
        <v>64</v>
      </c>
      <c r="G3001" s="3">
        <v>39</v>
      </c>
      <c r="H3001">
        <f>VLOOKUP(A3001,Taul1!A2:C834,3)</f>
        <v>1</v>
      </c>
      <c r="I3001" t="str">
        <f>VLOOKUP(A3001,Taul1!A2:C834,2)</f>
        <v>Yrittäjät</v>
      </c>
      <c r="L3001" t="s">
        <v>1663</v>
      </c>
      <c r="M3001" t="str">
        <f t="shared" si="46"/>
        <v>64,39,-1</v>
      </c>
      <c r="O3001">
        <f>VLOOKUP(B3001,Taul1!A2:C834,3)</f>
        <v>0</v>
      </c>
      <c r="P3001" t="str">
        <f>VLOOKUP(B3001,Taul1!A2:C834,2)</f>
        <v>Vesihuolto investointimenot yhteensä</v>
      </c>
    </row>
    <row r="3002" spans="1:16" ht="18" x14ac:dyDescent="0.3">
      <c r="A3002" s="1" t="s">
        <v>131</v>
      </c>
      <c r="B3002" s="1" t="s">
        <v>319</v>
      </c>
      <c r="C3002" s="1">
        <v>2.3E-2</v>
      </c>
      <c r="D3002" s="1">
        <v>0.68899516833698404</v>
      </c>
      <c r="E3002" s="1" t="s">
        <v>337</v>
      </c>
      <c r="F3002" s="3">
        <v>64</v>
      </c>
      <c r="G3002" s="3">
        <v>40</v>
      </c>
      <c r="H3002">
        <f>VLOOKUP(A3002,Taul1!A2:C834,3)</f>
        <v>1</v>
      </c>
      <c r="I3002" t="str">
        <f>VLOOKUP(A3002,Taul1!A2:C834,2)</f>
        <v>Yrittäjät</v>
      </c>
      <c r="L3002" t="s">
        <v>1663</v>
      </c>
      <c r="M3002" t="str">
        <f t="shared" si="46"/>
        <v>64,40,0</v>
      </c>
      <c r="O3002">
        <f>VLOOKUP(B3002,Taul1!A2:C834,3)</f>
        <v>0</v>
      </c>
      <c r="P3002" t="str">
        <f>VLOOKUP(B3002,Taul1!A2:C834,2)</f>
        <v>Energiahuolto investointimenot yhteensä</v>
      </c>
    </row>
    <row r="3003" spans="1:16" ht="18" x14ac:dyDescent="0.3">
      <c r="A3003" s="1" t="s">
        <v>131</v>
      </c>
      <c r="B3003" s="1" t="s">
        <v>321</v>
      </c>
      <c r="C3003" s="1">
        <v>2.8000000000000001E-2</v>
      </c>
      <c r="D3003" s="1">
        <v>0.62290164740444598</v>
      </c>
      <c r="E3003" s="1" t="s">
        <v>337</v>
      </c>
      <c r="F3003" s="3">
        <v>64</v>
      </c>
      <c r="G3003" s="3">
        <v>41</v>
      </c>
      <c r="H3003">
        <f>VLOOKUP(A3003,Taul1!A2:C834,3)</f>
        <v>1</v>
      </c>
      <c r="I3003" t="str">
        <f>VLOOKUP(A3003,Taul1!A2:C834,2)</f>
        <v>Yrittäjät</v>
      </c>
      <c r="L3003" t="s">
        <v>1663</v>
      </c>
      <c r="M3003" t="str">
        <f t="shared" si="46"/>
        <v>64,41,0</v>
      </c>
      <c r="O3003">
        <f>VLOOKUP(B3003,Taul1!A2:C834,3)</f>
        <v>0</v>
      </c>
      <c r="P3003" t="str">
        <f>VLOOKUP(B3003,Taul1!A2:C834,2)</f>
        <v>Jätehuolto investointimenot yhteensä</v>
      </c>
    </row>
    <row r="3004" spans="1:16" ht="18" x14ac:dyDescent="0.3">
      <c r="A3004" s="1" t="s">
        <v>131</v>
      </c>
      <c r="B3004" s="1" t="s">
        <v>323</v>
      </c>
      <c r="C3004" s="1">
        <v>-0.28299999999999997</v>
      </c>
      <c r="D3004" s="2">
        <v>4.1314099530342897E-7</v>
      </c>
      <c r="E3004" s="1" t="s">
        <v>337</v>
      </c>
      <c r="F3004" s="3">
        <v>64</v>
      </c>
      <c r="G3004" s="3">
        <v>42</v>
      </c>
      <c r="H3004">
        <f>VLOOKUP(A3004,Taul1!A2:C834,3)</f>
        <v>1</v>
      </c>
      <c r="I3004" t="str">
        <f>VLOOKUP(A3004,Taul1!A2:C834,2)</f>
        <v>Yrittäjät</v>
      </c>
      <c r="L3004" t="s">
        <v>1663</v>
      </c>
      <c r="M3004" t="str">
        <f t="shared" si="46"/>
        <v>64,42,-3</v>
      </c>
      <c r="O3004">
        <f>VLOOKUP(B3004,Taul1!A2:C834,3)</f>
        <v>0</v>
      </c>
      <c r="P3004" t="str">
        <f>VLOOKUP(B3004,Taul1!A2:C834,2)</f>
        <v>Joukkoliikenne investointimenot yhteensä</v>
      </c>
    </row>
    <row r="3005" spans="1:16" ht="18" x14ac:dyDescent="0.3">
      <c r="A3005" s="1" t="s">
        <v>131</v>
      </c>
      <c r="B3005" s="1" t="s">
        <v>325</v>
      </c>
      <c r="C3005" s="1">
        <v>3.0000000000000001E-3</v>
      </c>
      <c r="D3005" s="1">
        <v>0.96375721251928603</v>
      </c>
      <c r="E3005" s="1" t="s">
        <v>337</v>
      </c>
      <c r="F3005" s="3">
        <v>64</v>
      </c>
      <c r="G3005" s="3">
        <v>43</v>
      </c>
      <c r="H3005">
        <f>VLOOKUP(A3005,Taul1!A2:C834,3)</f>
        <v>1</v>
      </c>
      <c r="I3005" t="str">
        <f>VLOOKUP(A3005,Taul1!A2:C834,2)</f>
        <v>Yrittäjät</v>
      </c>
      <c r="L3005" t="s">
        <v>1663</v>
      </c>
      <c r="M3005" t="str">
        <f t="shared" si="46"/>
        <v>64,43,0</v>
      </c>
      <c r="O3005">
        <f>VLOOKUP(B3005,Taul1!A2:C834,3)</f>
        <v>0</v>
      </c>
      <c r="P3005" t="str">
        <f>VLOOKUP(B3005,Taul1!A2:C834,2)</f>
        <v>Satamatoiminta investointimenot yhteensä</v>
      </c>
    </row>
    <row r="3006" spans="1:16" ht="18" x14ac:dyDescent="0.3">
      <c r="A3006" s="1" t="s">
        <v>131</v>
      </c>
      <c r="B3006" s="1" t="s">
        <v>327</v>
      </c>
      <c r="C3006" s="1">
        <v>0.104</v>
      </c>
      <c r="D3006" s="1">
        <v>6.6607278016993496E-2</v>
      </c>
      <c r="E3006" s="1" t="s">
        <v>337</v>
      </c>
      <c r="F3006" s="3">
        <v>64</v>
      </c>
      <c r="G3006" s="3">
        <v>44</v>
      </c>
      <c r="H3006">
        <f>VLOOKUP(A3006,Taul1!A2:C834,3)</f>
        <v>1</v>
      </c>
      <c r="I3006" t="str">
        <f>VLOOKUP(A3006,Taul1!A2:C834,2)</f>
        <v>Yrittäjät</v>
      </c>
      <c r="L3006" t="s">
        <v>1663</v>
      </c>
      <c r="M3006" t="str">
        <f t="shared" si="46"/>
        <v>64,44,1</v>
      </c>
      <c r="O3006">
        <f>VLOOKUP(B3006,Taul1!A2:C834,3)</f>
        <v>0</v>
      </c>
      <c r="P3006" t="str">
        <f>VLOOKUP(B3006,Taul1!A2:C834,2)</f>
        <v>Maa- ja metsätilat investointimenot yhteensä</v>
      </c>
    </row>
    <row r="3007" spans="1:16" ht="18" x14ac:dyDescent="0.3">
      <c r="A3007" s="1" t="s">
        <v>131</v>
      </c>
      <c r="B3007" s="1" t="s">
        <v>329</v>
      </c>
      <c r="C3007" s="1">
        <v>8.0000000000000002E-3</v>
      </c>
      <c r="D3007" s="1">
        <v>0.88429885779587902</v>
      </c>
      <c r="E3007" s="1" t="s">
        <v>337</v>
      </c>
      <c r="F3007" s="3">
        <v>64</v>
      </c>
      <c r="G3007" s="3">
        <v>45</v>
      </c>
      <c r="H3007">
        <f>VLOOKUP(A3007,Taul1!A2:C834,3)</f>
        <v>1</v>
      </c>
      <c r="I3007" t="str">
        <f>VLOOKUP(A3007,Taul1!A2:C834,2)</f>
        <v>Yrittäjät</v>
      </c>
      <c r="L3007" t="s">
        <v>1663</v>
      </c>
      <c r="M3007" t="str">
        <f t="shared" si="46"/>
        <v>64,45,0</v>
      </c>
      <c r="O3007">
        <f>VLOOKUP(B3007,Taul1!A2:C834,3)</f>
        <v>0</v>
      </c>
      <c r="P3007" t="str">
        <f>VLOOKUP(B3007,Taul1!A2:C834,2)</f>
        <v>Muu toiminta investointimenot yhteensä</v>
      </c>
    </row>
    <row r="3008" spans="1:16" ht="18" x14ac:dyDescent="0.3">
      <c r="A3008" s="1" t="s">
        <v>131</v>
      </c>
      <c r="B3008" s="1" t="s">
        <v>331</v>
      </c>
      <c r="C3008" s="1">
        <v>0.10299999999999999</v>
      </c>
      <c r="D3008" s="1">
        <v>6.9754428207065899E-2</v>
      </c>
      <c r="E3008" s="1" t="s">
        <v>337</v>
      </c>
      <c r="F3008" s="3">
        <v>64</v>
      </c>
      <c r="G3008" s="3">
        <v>46</v>
      </c>
      <c r="H3008">
        <f>VLOOKUP(A3008,Taul1!A2:C834,3)</f>
        <v>1</v>
      </c>
      <c r="I3008" t="str">
        <f>VLOOKUP(A3008,Taul1!A2:C834,2)</f>
        <v>Yrittäjät</v>
      </c>
      <c r="L3008" t="s">
        <v>1663</v>
      </c>
      <c r="M3008" t="str">
        <f t="shared" si="46"/>
        <v>64,46,1</v>
      </c>
      <c r="O3008">
        <f>VLOOKUP(B3008,Taul1!A2:C834,3)</f>
        <v>0</v>
      </c>
      <c r="P3008" t="str">
        <f>VLOOKUP(B3008,Taul1!A2:C834,2)</f>
        <v>Investoinnit yhteensä  investointimenot yhteensä</v>
      </c>
    </row>
    <row r="3009" spans="1:16" ht="18" x14ac:dyDescent="0.3">
      <c r="A3009" s="1" t="s">
        <v>131</v>
      </c>
      <c r="B3009" s="1" t="s">
        <v>117</v>
      </c>
      <c r="C3009" s="1">
        <v>-0.13</v>
      </c>
      <c r="D3009" s="1">
        <v>2.1580332095570601E-2</v>
      </c>
      <c r="E3009" s="1" t="s">
        <v>337</v>
      </c>
      <c r="F3009" s="3">
        <v>64</v>
      </c>
      <c r="G3009" s="3">
        <v>47</v>
      </c>
      <c r="H3009">
        <f>VLOOKUP(A3009,Taul1!A2:C834,3)</f>
        <v>1</v>
      </c>
      <c r="I3009" t="str">
        <f>VLOOKUP(A3009,Taul1!A2:C834,2)</f>
        <v>Yrittäjät</v>
      </c>
      <c r="L3009" t="s">
        <v>1663</v>
      </c>
      <c r="M3009" t="str">
        <f t="shared" si="46"/>
        <v>64,47,-2</v>
      </c>
      <c r="O3009">
        <f>VLOOKUP(B3009,Taul1!A2:C834,3)</f>
        <v>0</v>
      </c>
      <c r="P3009" t="str">
        <f>VLOOKUP(B3009,Taul1!A2:C834,2)</f>
        <v>Taloudellinen huoltosuhde</v>
      </c>
    </row>
  </sheetData>
  <autoFilter ref="A1:P3009">
    <sortState ref="A2:P3009">
      <sortCondition ref="F1:F3009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4"/>
  <sheetViews>
    <sheetView topLeftCell="A83" workbookViewId="0">
      <selection activeCell="M68" sqref="M68:M114"/>
    </sheetView>
  </sheetViews>
  <sheetFormatPr defaultRowHeight="14.4" x14ac:dyDescent="0.3"/>
  <sheetData>
    <row r="1" spans="1:13" x14ac:dyDescent="0.3">
      <c r="A1" t="s">
        <v>1664</v>
      </c>
    </row>
    <row r="2" spans="1:13" x14ac:dyDescent="0.3">
      <c r="A2" t="s">
        <v>0</v>
      </c>
      <c r="J2" s="4" t="s">
        <v>1666</v>
      </c>
      <c r="K2" s="4" t="s">
        <v>1667</v>
      </c>
      <c r="M2" t="str">
        <f>J2&amp;A2&amp;K2</f>
        <v>'Kuntien välinen lähtömuutto',</v>
      </c>
    </row>
    <row r="3" spans="1:13" x14ac:dyDescent="0.3">
      <c r="A3" t="s">
        <v>2</v>
      </c>
      <c r="J3" s="4" t="s">
        <v>1666</v>
      </c>
      <c r="K3" s="4" t="s">
        <v>1667</v>
      </c>
      <c r="M3" t="str">
        <f t="shared" ref="M3:M65" si="0">J3&amp;A3&amp;K3</f>
        <v>'Kuntien välinen tulomuutto',</v>
      </c>
    </row>
    <row r="4" spans="1:13" x14ac:dyDescent="0.3">
      <c r="A4" t="s">
        <v>4</v>
      </c>
      <c r="J4" s="4" t="s">
        <v>1666</v>
      </c>
      <c r="K4" s="4" t="s">
        <v>1667</v>
      </c>
      <c r="M4" t="str">
        <f t="shared" si="0"/>
        <v>'Kuntien välinen lähtömuutto, alle 20-vuotiaat',</v>
      </c>
    </row>
    <row r="5" spans="1:13" x14ac:dyDescent="0.3">
      <c r="A5" t="s">
        <v>6</v>
      </c>
      <c r="J5" s="4" t="s">
        <v>1666</v>
      </c>
      <c r="K5" s="4" t="s">
        <v>1667</v>
      </c>
      <c r="M5" t="str">
        <f t="shared" si="0"/>
        <v>'Kuntien välinen lähtömuutto,  20-39 -vuotiaat',</v>
      </c>
    </row>
    <row r="6" spans="1:13" x14ac:dyDescent="0.3">
      <c r="A6" t="s">
        <v>8</v>
      </c>
      <c r="J6" s="4" t="s">
        <v>1666</v>
      </c>
      <c r="K6" s="4" t="s">
        <v>1667</v>
      </c>
      <c r="M6" t="str">
        <f t="shared" si="0"/>
        <v>'Kuntien välinen lähtömuutto, 40-59 -vuotiaat',</v>
      </c>
    </row>
    <row r="7" spans="1:13" x14ac:dyDescent="0.3">
      <c r="A7" t="s">
        <v>10</v>
      </c>
      <c r="J7" s="4" t="s">
        <v>1666</v>
      </c>
      <c r="K7" s="4" t="s">
        <v>1667</v>
      </c>
      <c r="M7" t="str">
        <f t="shared" si="0"/>
        <v>'Kuntien välinen lähtömuutto, 60+ -vuotiaat',</v>
      </c>
    </row>
    <row r="8" spans="1:13" x14ac:dyDescent="0.3">
      <c r="A8" t="s">
        <v>12</v>
      </c>
      <c r="J8" s="4" t="s">
        <v>1666</v>
      </c>
      <c r="K8" s="4" t="s">
        <v>1667</v>
      </c>
      <c r="M8" t="str">
        <f t="shared" si="0"/>
        <v>'Kuntien välinen tulomuutto, alle 20-vuotiaat',</v>
      </c>
    </row>
    <row r="9" spans="1:13" x14ac:dyDescent="0.3">
      <c r="A9" t="s">
        <v>14</v>
      </c>
      <c r="J9" s="4" t="s">
        <v>1666</v>
      </c>
      <c r="K9" s="4" t="s">
        <v>1667</v>
      </c>
      <c r="M9" t="str">
        <f t="shared" si="0"/>
        <v>'Kuntien välinentulomuutto,  20-39 -vuotiaat',</v>
      </c>
    </row>
    <row r="10" spans="1:13" x14ac:dyDescent="0.3">
      <c r="A10" t="s">
        <v>16</v>
      </c>
      <c r="J10" s="4" t="s">
        <v>1666</v>
      </c>
      <c r="K10" s="4" t="s">
        <v>1667</v>
      </c>
      <c r="M10" t="str">
        <f t="shared" si="0"/>
        <v>'Kuntien välinen tulomuutto, 40-59 -vuotiaat',</v>
      </c>
    </row>
    <row r="11" spans="1:13" x14ac:dyDescent="0.3">
      <c r="A11" t="s">
        <v>18</v>
      </c>
      <c r="J11" s="4" t="s">
        <v>1666</v>
      </c>
      <c r="K11" s="4" t="s">
        <v>1667</v>
      </c>
      <c r="M11" t="str">
        <f t="shared" si="0"/>
        <v>'Kuntien välinen tulomuutto, 60+ -vuotiaat',</v>
      </c>
    </row>
    <row r="12" spans="1:13" x14ac:dyDescent="0.3">
      <c r="A12" t="s">
        <v>20</v>
      </c>
      <c r="J12" s="4" t="s">
        <v>1666</v>
      </c>
      <c r="K12" s="4" t="s">
        <v>1667</v>
      </c>
      <c r="M12" t="str">
        <f t="shared" si="0"/>
        <v>'Perheiden lukumäärä',</v>
      </c>
    </row>
    <row r="13" spans="1:13" x14ac:dyDescent="0.3">
      <c r="A13" t="s">
        <v>22</v>
      </c>
      <c r="J13" s="4" t="s">
        <v>1666</v>
      </c>
      <c r="K13" s="4" t="s">
        <v>1667</v>
      </c>
      <c r="M13" t="str">
        <f t="shared" si="0"/>
        <v>'Asuntokuntien lukumäärä',</v>
      </c>
    </row>
    <row r="14" spans="1:13" x14ac:dyDescent="0.3">
      <c r="A14" t="s">
        <v>24</v>
      </c>
      <c r="J14" s="4" t="s">
        <v>1666</v>
      </c>
      <c r="K14" s="4" t="s">
        <v>1667</v>
      </c>
      <c r="M14" t="str">
        <f t="shared" si="0"/>
        <v>'Ahtaasti asuvat asuntokunnat',</v>
      </c>
    </row>
    <row r="15" spans="1:13" x14ac:dyDescent="0.3">
      <c r="A15" t="s">
        <v>26</v>
      </c>
      <c r="J15" s="4" t="s">
        <v>1666</v>
      </c>
      <c r="K15" s="4" t="s">
        <v>1667</v>
      </c>
      <c r="M15" t="str">
        <f t="shared" si="0"/>
        <v>'Asuntokunnan koko (1 henkilö)',</v>
      </c>
    </row>
    <row r="16" spans="1:13" x14ac:dyDescent="0.3">
      <c r="A16" t="s">
        <v>28</v>
      </c>
      <c r="J16" s="4" t="s">
        <v>1666</v>
      </c>
      <c r="K16" s="4" t="s">
        <v>1667</v>
      </c>
      <c r="M16" t="str">
        <f t="shared" si="0"/>
        <v>'Asuntokunnan koko (2 henkilöä)',</v>
      </c>
    </row>
    <row r="17" spans="1:13" x14ac:dyDescent="0.3">
      <c r="A17" t="s">
        <v>30</v>
      </c>
      <c r="J17" s="4" t="s">
        <v>1666</v>
      </c>
      <c r="K17" s="4" t="s">
        <v>1667</v>
      </c>
      <c r="M17" t="str">
        <f t="shared" si="0"/>
        <v>'Asuntokunnan koko (3 henkilöä)',</v>
      </c>
    </row>
    <row r="18" spans="1:13" x14ac:dyDescent="0.3">
      <c r="A18" t="s">
        <v>32</v>
      </c>
      <c r="J18" s="4" t="s">
        <v>1666</v>
      </c>
      <c r="K18" s="4" t="s">
        <v>1667</v>
      </c>
      <c r="M18" t="str">
        <f t="shared" si="0"/>
        <v>'Asuntokunnan koko (4+ henkilöä)',</v>
      </c>
    </row>
    <row r="19" spans="1:13" x14ac:dyDescent="0.3">
      <c r="A19" t="s">
        <v>34</v>
      </c>
      <c r="J19" s="4" t="s">
        <v>1666</v>
      </c>
      <c r="K19" s="4" t="s">
        <v>1667</v>
      </c>
      <c r="M19" t="str">
        <f t="shared" si="0"/>
        <v>'Asuntojen keskipinta-ala (m2)',</v>
      </c>
    </row>
    <row r="20" spans="1:13" x14ac:dyDescent="0.3">
      <c r="A20" t="s">
        <v>38</v>
      </c>
      <c r="J20" s="4" t="s">
        <v>1666</v>
      </c>
      <c r="K20" s="4" t="s">
        <v>1667</v>
      </c>
      <c r="M20" t="str">
        <f t="shared" si="0"/>
        <v>'Ei perusasteen jälkeistä tutkintoa, 25-29-vuotiaat miehet',</v>
      </c>
    </row>
    <row r="21" spans="1:13" x14ac:dyDescent="0.3">
      <c r="A21" t="s">
        <v>40</v>
      </c>
      <c r="J21" s="4" t="s">
        <v>1666</v>
      </c>
      <c r="K21" s="4" t="s">
        <v>1667</v>
      </c>
      <c r="M21" t="str">
        <f t="shared" si="0"/>
        <v>'Ei perusasteen jälkeistä tutkintoa, 25-29-vuotiaat naiset',</v>
      </c>
    </row>
    <row r="22" spans="1:13" x14ac:dyDescent="0.3">
      <c r="A22" t="s">
        <v>42</v>
      </c>
      <c r="J22" s="4" t="s">
        <v>1666</v>
      </c>
      <c r="K22" s="4" t="s">
        <v>1667</v>
      </c>
      <c r="M22" t="str">
        <f t="shared" si="0"/>
        <v>'Ei perusasteen jälkeistä tutkintoa, miehet',</v>
      </c>
    </row>
    <row r="23" spans="1:13" x14ac:dyDescent="0.3">
      <c r="A23" t="s">
        <v>44</v>
      </c>
      <c r="J23" s="4" t="s">
        <v>1666</v>
      </c>
      <c r="K23" s="4" t="s">
        <v>1667</v>
      </c>
      <c r="M23" t="str">
        <f t="shared" si="0"/>
        <v>'Ei perusasteen jälkeistä tutkintoa, naiset',</v>
      </c>
    </row>
    <row r="24" spans="1:13" x14ac:dyDescent="0.3">
      <c r="A24" t="s">
        <v>46</v>
      </c>
      <c r="J24" s="4" t="s">
        <v>1666</v>
      </c>
      <c r="K24" s="4" t="s">
        <v>1667</v>
      </c>
      <c r="M24" t="str">
        <f t="shared" si="0"/>
        <v>'Vähintään toisen asteen tutkinnon suorittaneet, miehet',</v>
      </c>
    </row>
    <row r="25" spans="1:13" x14ac:dyDescent="0.3">
      <c r="A25" t="s">
        <v>48</v>
      </c>
      <c r="J25" s="4" t="s">
        <v>1666</v>
      </c>
      <c r="K25" s="4" t="s">
        <v>1667</v>
      </c>
      <c r="M25" t="str">
        <f t="shared" si="0"/>
        <v>'Vähintään toisen asteen tutkinnon suorittaneet, naiset',</v>
      </c>
    </row>
    <row r="26" spans="1:13" x14ac:dyDescent="0.3">
      <c r="A26" t="s">
        <v>50</v>
      </c>
      <c r="J26" s="4" t="s">
        <v>1666</v>
      </c>
      <c r="K26" s="4" t="s">
        <v>1667</v>
      </c>
      <c r="M26" t="str">
        <f t="shared" si="0"/>
        <v>'Korkea-asteen tutkinnon suorittaneet, miehet',</v>
      </c>
    </row>
    <row r="27" spans="1:13" x14ac:dyDescent="0.3">
      <c r="A27" t="s">
        <v>52</v>
      </c>
      <c r="J27" s="4" t="s">
        <v>1666</v>
      </c>
      <c r="K27" s="4" t="s">
        <v>1667</v>
      </c>
      <c r="M27" t="str">
        <f t="shared" si="0"/>
        <v>'Korkea-asteen tutkinnon suorittaneet, naiset',</v>
      </c>
    </row>
    <row r="28" spans="1:13" x14ac:dyDescent="0.3">
      <c r="A28" t="s">
        <v>54</v>
      </c>
      <c r="J28" s="4" t="s">
        <v>1666</v>
      </c>
      <c r="K28" s="4" t="s">
        <v>1667</v>
      </c>
      <c r="M28" t="str">
        <f t="shared" si="0"/>
        <v>'Toisen asteen tutkinnon suorittaneet, miehet',</v>
      </c>
    </row>
    <row r="29" spans="1:13" x14ac:dyDescent="0.3">
      <c r="A29" t="s">
        <v>56</v>
      </c>
      <c r="J29" s="4" t="s">
        <v>1666</v>
      </c>
      <c r="K29" s="4" t="s">
        <v>1667</v>
      </c>
      <c r="M29" t="str">
        <f t="shared" si="0"/>
        <v>'Toisen asteen tutkinnon suorittaneet, naiset',</v>
      </c>
    </row>
    <row r="30" spans="1:13" x14ac:dyDescent="0.3">
      <c r="A30" t="s">
        <v>58</v>
      </c>
      <c r="J30" s="4" t="s">
        <v>1666</v>
      </c>
      <c r="K30" s="4" t="s">
        <v>1667</v>
      </c>
      <c r="M30" t="str">
        <f t="shared" si="0"/>
        <v>'Alimman korkea-asteen tutkinnon suorittaneet, miehet',</v>
      </c>
    </row>
    <row r="31" spans="1:13" x14ac:dyDescent="0.3">
      <c r="A31" t="s">
        <v>60</v>
      </c>
      <c r="J31" s="4" t="s">
        <v>1666</v>
      </c>
      <c r="K31" s="4" t="s">
        <v>1667</v>
      </c>
      <c r="M31" t="str">
        <f t="shared" si="0"/>
        <v>'Alimman korkea-asteen tutkinnon suorittaneet, naiset',</v>
      </c>
    </row>
    <row r="32" spans="1:13" x14ac:dyDescent="0.3">
      <c r="A32" t="s">
        <v>62</v>
      </c>
      <c r="J32" s="4" t="s">
        <v>1666</v>
      </c>
      <c r="K32" s="4" t="s">
        <v>1667</v>
      </c>
      <c r="M32" t="str">
        <f t="shared" si="0"/>
        <v>'Alemman korkeakouluasteen tutkinnon suorittaneet, miehet',</v>
      </c>
    </row>
    <row r="33" spans="1:13" x14ac:dyDescent="0.3">
      <c r="A33" t="s">
        <v>64</v>
      </c>
      <c r="J33" s="4" t="s">
        <v>1666</v>
      </c>
      <c r="K33" s="4" t="s">
        <v>1667</v>
      </c>
      <c r="M33" t="str">
        <f t="shared" si="0"/>
        <v>'Alemman korkeakouluasteen tutkinon suorittaneet, naiset',</v>
      </c>
    </row>
    <row r="34" spans="1:13" x14ac:dyDescent="0.3">
      <c r="A34" t="s">
        <v>66</v>
      </c>
      <c r="J34" s="4" t="s">
        <v>1666</v>
      </c>
      <c r="K34" s="4" t="s">
        <v>1667</v>
      </c>
      <c r="M34" t="str">
        <f t="shared" si="0"/>
        <v>'Ylemmän korkeakouluasteen tutkinnon suorittaneet, miehet',</v>
      </c>
    </row>
    <row r="35" spans="1:13" x14ac:dyDescent="0.3">
      <c r="A35" t="s">
        <v>68</v>
      </c>
      <c r="J35" s="4" t="s">
        <v>1666</v>
      </c>
      <c r="K35" s="4" t="s">
        <v>1667</v>
      </c>
      <c r="M35" t="str">
        <f t="shared" si="0"/>
        <v>'Ylemmän korkeakouluasteen tutkinnon suorittaneet, naiset',</v>
      </c>
    </row>
    <row r="36" spans="1:13" x14ac:dyDescent="0.3">
      <c r="A36" t="s">
        <v>70</v>
      </c>
      <c r="J36" s="4" t="s">
        <v>1666</v>
      </c>
      <c r="K36" s="4" t="s">
        <v>1667</v>
      </c>
      <c r="M36" t="str">
        <f t="shared" si="0"/>
        <v>'Tutkijakoulutusasteen tutkinnon suorittaneet, miehet',</v>
      </c>
    </row>
    <row r="37" spans="1:13" x14ac:dyDescent="0.3">
      <c r="A37" t="s">
        <v>72</v>
      </c>
      <c r="J37" s="4" t="s">
        <v>1666</v>
      </c>
      <c r="K37" s="4" t="s">
        <v>1667</v>
      </c>
      <c r="M37" t="str">
        <f t="shared" si="0"/>
        <v>'Tutkijakoulutusasteen tutkinnon suorittaneet, naiset',</v>
      </c>
    </row>
    <row r="38" spans="1:13" x14ac:dyDescent="0.3">
      <c r="A38" t="s">
        <v>74</v>
      </c>
      <c r="J38" s="4" t="s">
        <v>1666</v>
      </c>
      <c r="K38" s="4" t="s">
        <v>1667</v>
      </c>
      <c r="M38" t="str">
        <f t="shared" si="0"/>
        <v>'Ei perusasteen jälkeistä tutkintoa, 20+ -vuotiaat miehet',</v>
      </c>
    </row>
    <row r="39" spans="1:13" x14ac:dyDescent="0.3">
      <c r="A39" t="s">
        <v>76</v>
      </c>
      <c r="J39" s="4" t="s">
        <v>1666</v>
      </c>
      <c r="K39" s="4" t="s">
        <v>1667</v>
      </c>
      <c r="M39" t="str">
        <f t="shared" si="0"/>
        <v>'Ei perusasteen jälkeistä tutkintoa, 20+ -vuotiaat naiset',</v>
      </c>
    </row>
    <row r="40" spans="1:13" x14ac:dyDescent="0.3">
      <c r="A40" t="s">
        <v>78</v>
      </c>
      <c r="J40" s="4" t="s">
        <v>1666</v>
      </c>
      <c r="K40" s="4" t="s">
        <v>1667</v>
      </c>
      <c r="M40" t="str">
        <f t="shared" si="0"/>
        <v>'Toisen asteen tutkinnon suorittaneet, 20+ -vuotiaat miehet',</v>
      </c>
    </row>
    <row r="41" spans="1:13" x14ac:dyDescent="0.3">
      <c r="A41" t="s">
        <v>80</v>
      </c>
      <c r="J41" s="4" t="s">
        <v>1666</v>
      </c>
      <c r="K41" s="4" t="s">
        <v>1667</v>
      </c>
      <c r="M41" t="str">
        <f t="shared" si="0"/>
        <v>'Toisen asteen tutkinnon suorittaneet, 20+ -vuotiaat naiset',</v>
      </c>
    </row>
    <row r="42" spans="1:13" x14ac:dyDescent="0.3">
      <c r="A42" t="s">
        <v>82</v>
      </c>
      <c r="J42" s="4" t="s">
        <v>1666</v>
      </c>
      <c r="K42" s="4" t="s">
        <v>1667</v>
      </c>
      <c r="M42" t="str">
        <f t="shared" si="0"/>
        <v>'Alimman korkea-asteen tutkinnon suorittaneet, 20+ -vuotiaat miehet',</v>
      </c>
    </row>
    <row r="43" spans="1:13" x14ac:dyDescent="0.3">
      <c r="A43" t="s">
        <v>84</v>
      </c>
      <c r="J43" s="4" t="s">
        <v>1666</v>
      </c>
      <c r="K43" s="4" t="s">
        <v>1667</v>
      </c>
      <c r="M43" t="str">
        <f t="shared" si="0"/>
        <v>'Alimman korkea-asteen tutkinnon suorittaneet, 20+ -vuotiaat naiset',</v>
      </c>
    </row>
    <row r="44" spans="1:13" x14ac:dyDescent="0.3">
      <c r="A44" t="s">
        <v>86</v>
      </c>
      <c r="J44" s="4" t="s">
        <v>1666</v>
      </c>
      <c r="K44" s="4" t="s">
        <v>1667</v>
      </c>
      <c r="M44" t="str">
        <f t="shared" si="0"/>
        <v>'Alemman korkeakouluasteen tutkinnon suorittaneet, 20+ -vuotiaat miehet',</v>
      </c>
    </row>
    <row r="45" spans="1:13" x14ac:dyDescent="0.3">
      <c r="A45" t="s">
        <v>88</v>
      </c>
      <c r="J45" s="4" t="s">
        <v>1666</v>
      </c>
      <c r="K45" s="4" t="s">
        <v>1667</v>
      </c>
      <c r="M45" t="str">
        <f t="shared" si="0"/>
        <v>'Alemman korkeakouluasteen tutkinno suorittaneet, 20+ -vuotiaat naiset',</v>
      </c>
    </row>
    <row r="46" spans="1:13" x14ac:dyDescent="0.3">
      <c r="A46" t="s">
        <v>90</v>
      </c>
      <c r="J46" s="4" t="s">
        <v>1666</v>
      </c>
      <c r="K46" s="4" t="s">
        <v>1667</v>
      </c>
      <c r="M46" t="str">
        <f t="shared" si="0"/>
        <v>'Ylemmän korkeakouluasteen tutkinnon suorittaneet, 20+ -vuotiaat miehet',</v>
      </c>
    </row>
    <row r="47" spans="1:13" x14ac:dyDescent="0.3">
      <c r="A47" t="s">
        <v>92</v>
      </c>
      <c r="J47" s="4" t="s">
        <v>1666</v>
      </c>
      <c r="K47" s="4" t="s">
        <v>1667</v>
      </c>
      <c r="M47" t="str">
        <f t="shared" si="0"/>
        <v>'Ylemmän korkeakouluasteen tutkinnon suorittaneet, 20+ -vuotiaat naiset',</v>
      </c>
    </row>
    <row r="48" spans="1:13" x14ac:dyDescent="0.3">
      <c r="A48" t="s">
        <v>94</v>
      </c>
      <c r="J48" s="4" t="s">
        <v>1666</v>
      </c>
      <c r="K48" s="4" t="s">
        <v>1667</v>
      </c>
      <c r="M48" t="str">
        <f t="shared" si="0"/>
        <v>'Tutkijakoulutusasteen tutkinnon suorittaneet, 20+ -vuotiaat miehet',</v>
      </c>
    </row>
    <row r="49" spans="1:13" x14ac:dyDescent="0.3">
      <c r="A49" t="s">
        <v>96</v>
      </c>
      <c r="J49" s="4" t="s">
        <v>1666</v>
      </c>
      <c r="K49" s="4" t="s">
        <v>1667</v>
      </c>
      <c r="M49" t="str">
        <f t="shared" si="0"/>
        <v>'Tutkija-asteen tutkinnon suorittaneet, 20+ -vuotiaat naiset',</v>
      </c>
    </row>
    <row r="50" spans="1:13" x14ac:dyDescent="0.3">
      <c r="A50" t="s">
        <v>98</v>
      </c>
      <c r="J50" s="4" t="s">
        <v>1666</v>
      </c>
      <c r="K50" s="4" t="s">
        <v>1667</v>
      </c>
      <c r="M50" t="str">
        <f t="shared" si="0"/>
        <v>'Alueella asuvan työllisen työvoiman määrä',</v>
      </c>
    </row>
    <row r="51" spans="1:13" x14ac:dyDescent="0.3">
      <c r="A51" t="s">
        <v>100</v>
      </c>
      <c r="J51" s="4" t="s">
        <v>1666</v>
      </c>
      <c r="K51" s="4" t="s">
        <v>1667</v>
      </c>
      <c r="M51" t="str">
        <f t="shared" si="0"/>
        <v>'Työlliset, 18-64-vuotiaat',</v>
      </c>
    </row>
    <row r="52" spans="1:13" x14ac:dyDescent="0.3">
      <c r="A52" t="s">
        <v>102</v>
      </c>
      <c r="J52" s="4" t="s">
        <v>1666</v>
      </c>
      <c r="K52" s="4" t="s">
        <v>1667</v>
      </c>
      <c r="M52" t="str">
        <f t="shared" si="0"/>
        <v>'Asuinkunnassa työssäkäyvät',</v>
      </c>
    </row>
    <row r="53" spans="1:13" x14ac:dyDescent="0.3">
      <c r="A53" t="s">
        <v>104</v>
      </c>
      <c r="J53" s="4" t="s">
        <v>1666</v>
      </c>
      <c r="K53" s="4" t="s">
        <v>1667</v>
      </c>
      <c r="M53" t="str">
        <f t="shared" si="0"/>
        <v>'Työttömät, 18-64-vuotiaat',</v>
      </c>
    </row>
    <row r="54" spans="1:13" x14ac:dyDescent="0.3">
      <c r="A54" t="s">
        <v>106</v>
      </c>
      <c r="J54" s="4" t="s">
        <v>1666</v>
      </c>
      <c r="K54" s="4" t="s">
        <v>1667</v>
      </c>
      <c r="M54" t="str">
        <f t="shared" si="0"/>
        <v>'0-14 -vuotiaat',</v>
      </c>
    </row>
    <row r="55" spans="1:13" x14ac:dyDescent="0.3">
      <c r="A55" t="s">
        <v>108</v>
      </c>
      <c r="J55" s="4" t="s">
        <v>1666</v>
      </c>
      <c r="K55" s="4" t="s">
        <v>1667</v>
      </c>
      <c r="M55" t="str">
        <f t="shared" si="0"/>
        <v>'Opiskelijat',</v>
      </c>
    </row>
    <row r="56" spans="1:13" x14ac:dyDescent="0.3">
      <c r="A56" t="s">
        <v>110</v>
      </c>
      <c r="J56" s="4" t="s">
        <v>1666</v>
      </c>
      <c r="K56" s="4" t="s">
        <v>1667</v>
      </c>
      <c r="M56" t="str">
        <f t="shared" si="0"/>
        <v>'Eläkeläiset',</v>
      </c>
    </row>
    <row r="57" spans="1:13" x14ac:dyDescent="0.3">
      <c r="A57" t="s">
        <v>112</v>
      </c>
      <c r="J57" s="4" t="s">
        <v>1666</v>
      </c>
      <c r="K57" s="4" t="s">
        <v>1667</v>
      </c>
      <c r="M57" t="str">
        <f t="shared" si="0"/>
        <v>'Väestöntiheys',</v>
      </c>
    </row>
    <row r="58" spans="1:13" x14ac:dyDescent="0.3">
      <c r="A58" t="s">
        <v>114</v>
      </c>
      <c r="J58" s="4" t="s">
        <v>1666</v>
      </c>
      <c r="K58" s="4" t="s">
        <v>1667</v>
      </c>
      <c r="M58" t="str">
        <f t="shared" si="0"/>
        <v>'Muut työvoiman ulkopuolella olevat',</v>
      </c>
    </row>
    <row r="59" spans="1:13" x14ac:dyDescent="0.3">
      <c r="A59" t="s">
        <v>118</v>
      </c>
      <c r="J59" s="4" t="s">
        <v>1666</v>
      </c>
      <c r="K59" s="4" t="s">
        <v>1667</v>
      </c>
      <c r="M59" t="str">
        <f t="shared" si="0"/>
        <v>'Työlliset, 18-24-vuotiaat',</v>
      </c>
    </row>
    <row r="60" spans="1:13" x14ac:dyDescent="0.3">
      <c r="A60" t="s">
        <v>120</v>
      </c>
      <c r="J60" s="4" t="s">
        <v>1666</v>
      </c>
      <c r="K60" s="4" t="s">
        <v>1667</v>
      </c>
      <c r="M60" t="str">
        <f t="shared" si="0"/>
        <v>'Työlliset, 25-34-vuotiaat',</v>
      </c>
    </row>
    <row r="61" spans="1:13" x14ac:dyDescent="0.3">
      <c r="A61" t="s">
        <v>122</v>
      </c>
      <c r="J61" s="4" t="s">
        <v>1666</v>
      </c>
      <c r="K61" s="4" t="s">
        <v>1667</v>
      </c>
      <c r="M61" t="str">
        <f t="shared" si="0"/>
        <v>'Työlliset, 35-44-vuotiaat',</v>
      </c>
    </row>
    <row r="62" spans="1:13" x14ac:dyDescent="0.3">
      <c r="A62" t="s">
        <v>124</v>
      </c>
      <c r="J62" s="4" t="s">
        <v>1666</v>
      </c>
      <c r="K62" s="4" t="s">
        <v>1667</v>
      </c>
      <c r="M62" t="str">
        <f t="shared" si="0"/>
        <v>'Työlliset, 45-54-vuotiaat',</v>
      </c>
    </row>
    <row r="63" spans="1:13" x14ac:dyDescent="0.3">
      <c r="A63" t="s">
        <v>126</v>
      </c>
      <c r="J63" s="4" t="s">
        <v>1666</v>
      </c>
      <c r="K63" s="4" t="s">
        <v>1667</v>
      </c>
      <c r="M63" t="str">
        <f t="shared" si="0"/>
        <v>'Työlliset, 55-59-vuotiaat',</v>
      </c>
    </row>
    <row r="64" spans="1:13" x14ac:dyDescent="0.3">
      <c r="A64" t="s">
        <v>128</v>
      </c>
      <c r="J64" s="4" t="s">
        <v>1666</v>
      </c>
      <c r="K64" s="4" t="s">
        <v>1667</v>
      </c>
      <c r="M64" t="str">
        <f t="shared" si="0"/>
        <v>'Työlliset, 60-64-vuotiaat',</v>
      </c>
    </row>
    <row r="65" spans="1:13" x14ac:dyDescent="0.3">
      <c r="A65" t="s">
        <v>130</v>
      </c>
      <c r="J65" s="4" t="s">
        <v>1666</v>
      </c>
      <c r="K65" s="4" t="s">
        <v>1666</v>
      </c>
      <c r="M65" t="str">
        <f t="shared" si="0"/>
        <v>'Yrittäjät'</v>
      </c>
    </row>
    <row r="67" spans="1:13" x14ac:dyDescent="0.3">
      <c r="A67" t="s">
        <v>1665</v>
      </c>
    </row>
    <row r="68" spans="1:13" x14ac:dyDescent="0.3">
      <c r="A68" t="s">
        <v>240</v>
      </c>
      <c r="J68" s="4" t="s">
        <v>1666</v>
      </c>
      <c r="K68" s="4" t="s">
        <v>1667</v>
      </c>
      <c r="M68" t="str">
        <f t="shared" ref="M68" si="1">J68&amp;A68&amp;K68</f>
        <v>'Yleishallinto investointimenot yhteensä',</v>
      </c>
    </row>
    <row r="69" spans="1:13" x14ac:dyDescent="0.3">
      <c r="A69" t="s">
        <v>242</v>
      </c>
      <c r="J69" s="4" t="s">
        <v>1666</v>
      </c>
      <c r="K69" s="4" t="s">
        <v>1667</v>
      </c>
      <c r="M69" t="str">
        <f t="shared" ref="M69:M114" si="2">J69&amp;A69&amp;K69</f>
        <v>'Lasten ja perheiden palvelut investointimenot yhteensä',</v>
      </c>
    </row>
    <row r="70" spans="1:13" x14ac:dyDescent="0.3">
      <c r="A70" t="s">
        <v>244</v>
      </c>
      <c r="J70" s="4" t="s">
        <v>1666</v>
      </c>
      <c r="K70" s="4" t="s">
        <v>1667</v>
      </c>
      <c r="M70" t="str">
        <f t="shared" si="2"/>
        <v>'Ikääntyneiden palvelut investointimenot yhteensä',</v>
      </c>
    </row>
    <row r="71" spans="1:13" x14ac:dyDescent="0.3">
      <c r="A71" t="s">
        <v>246</v>
      </c>
      <c r="J71" s="4" t="s">
        <v>1666</v>
      </c>
      <c r="K71" s="4" t="s">
        <v>1667</v>
      </c>
      <c r="M71" t="str">
        <f t="shared" si="2"/>
        <v>'Vammaisten palvelut investointimenot yhteensä',</v>
      </c>
    </row>
    <row r="72" spans="1:13" x14ac:dyDescent="0.3">
      <c r="A72" t="s">
        <v>248</v>
      </c>
      <c r="J72" s="4" t="s">
        <v>1666</v>
      </c>
      <c r="K72" s="4" t="s">
        <v>1667</v>
      </c>
      <c r="M72" t="str">
        <f t="shared" si="2"/>
        <v>'Kotihoito investointimenot yhteensä',</v>
      </c>
    </row>
    <row r="73" spans="1:13" x14ac:dyDescent="0.3">
      <c r="A73" t="s">
        <v>250</v>
      </c>
      <c r="J73" s="4" t="s">
        <v>1666</v>
      </c>
      <c r="K73" s="4" t="s">
        <v>1667</v>
      </c>
      <c r="M73" t="str">
        <f t="shared" si="2"/>
        <v>'Työllistymistä tukevat palvelut investointimenot yhteensä',</v>
      </c>
    </row>
    <row r="74" spans="1:13" x14ac:dyDescent="0.3">
      <c r="A74" t="s">
        <v>252</v>
      </c>
      <c r="J74" s="4" t="s">
        <v>1666</v>
      </c>
      <c r="K74" s="4" t="s">
        <v>1667</v>
      </c>
      <c r="M74" t="str">
        <f t="shared" si="2"/>
        <v>'Päihdehuollon erityispalvelut investointimenot yhteensä',</v>
      </c>
    </row>
    <row r="75" spans="1:13" x14ac:dyDescent="0.3">
      <c r="A75" t="s">
        <v>254</v>
      </c>
      <c r="J75" s="4" t="s">
        <v>1666</v>
      </c>
      <c r="K75" s="4" t="s">
        <v>1667</v>
      </c>
      <c r="M75" t="str">
        <f t="shared" si="2"/>
        <v>'Perusterveydenhuolto investointimenot yhteensä',</v>
      </c>
    </row>
    <row r="76" spans="1:13" x14ac:dyDescent="0.3">
      <c r="A76" t="s">
        <v>256</v>
      </c>
      <c r="J76" s="4" t="s">
        <v>1666</v>
      </c>
      <c r="K76" s="4" t="s">
        <v>1667</v>
      </c>
      <c r="M76" t="str">
        <f t="shared" si="2"/>
        <v>'Erikoissairaanhoito investointimenot yhteensä',</v>
      </c>
    </row>
    <row r="77" spans="1:13" x14ac:dyDescent="0.3">
      <c r="A77" t="s">
        <v>258</v>
      </c>
      <c r="J77" s="4" t="s">
        <v>1666</v>
      </c>
      <c r="K77" s="4" t="s">
        <v>1667</v>
      </c>
      <c r="M77" t="str">
        <f t="shared" si="2"/>
        <v>'Ympäristöterveydenhuolto investointimenot yhteensä',</v>
      </c>
    </row>
    <row r="78" spans="1:13" x14ac:dyDescent="0.3">
      <c r="A78" t="s">
        <v>260</v>
      </c>
      <c r="J78" s="4" t="s">
        <v>1666</v>
      </c>
      <c r="K78" s="4" t="s">
        <v>1667</v>
      </c>
      <c r="M78" t="str">
        <f t="shared" si="2"/>
        <v>'Muu sosiaali- ja terveystoiminta investointimenot yhteensä',</v>
      </c>
    </row>
    <row r="79" spans="1:13" x14ac:dyDescent="0.3">
      <c r="A79" t="s">
        <v>262</v>
      </c>
      <c r="J79" s="4" t="s">
        <v>1666</v>
      </c>
      <c r="K79" s="4" t="s">
        <v>1667</v>
      </c>
      <c r="M79" t="str">
        <f t="shared" si="2"/>
        <v>'Sosiaali- ja terveystoiminta yhteensä investointimenot yhteensä',</v>
      </c>
    </row>
    <row r="80" spans="1:13" x14ac:dyDescent="0.3">
      <c r="A80" t="s">
        <v>264</v>
      </c>
      <c r="J80" s="4" t="s">
        <v>1666</v>
      </c>
      <c r="K80" s="4" t="s">
        <v>1667</v>
      </c>
      <c r="M80" t="str">
        <f t="shared" si="2"/>
        <v>'Varhaiskasvatus investointimenot yhteensä',</v>
      </c>
    </row>
    <row r="81" spans="1:13" x14ac:dyDescent="0.3">
      <c r="A81" t="s">
        <v>266</v>
      </c>
      <c r="J81" s="4" t="s">
        <v>1666</v>
      </c>
      <c r="K81" s="4" t="s">
        <v>1667</v>
      </c>
      <c r="M81" t="str">
        <f t="shared" si="2"/>
        <v>'Esiopetus investointimenot yhteensä',</v>
      </c>
    </row>
    <row r="82" spans="1:13" x14ac:dyDescent="0.3">
      <c r="A82" t="s">
        <v>268</v>
      </c>
      <c r="J82" s="4" t="s">
        <v>1666</v>
      </c>
      <c r="K82" s="4" t="s">
        <v>1667</v>
      </c>
      <c r="M82" t="str">
        <f t="shared" si="2"/>
        <v>'Perusopetus investointimenot yhteensä',</v>
      </c>
    </row>
    <row r="83" spans="1:13" x14ac:dyDescent="0.3">
      <c r="A83" t="s">
        <v>270</v>
      </c>
      <c r="J83" s="4" t="s">
        <v>1666</v>
      </c>
      <c r="K83" s="4" t="s">
        <v>1667</v>
      </c>
      <c r="M83" t="str">
        <f t="shared" si="2"/>
        <v>'Lukiokoulutus investointimenot yhteensä',</v>
      </c>
    </row>
    <row r="84" spans="1:13" x14ac:dyDescent="0.3">
      <c r="A84" t="s">
        <v>272</v>
      </c>
      <c r="J84" s="4" t="s">
        <v>1666</v>
      </c>
      <c r="K84" s="4" t="s">
        <v>1667</v>
      </c>
      <c r="M84" t="str">
        <f t="shared" si="2"/>
        <v>'Ammatillinen koulutus investointimenot yhteensä',</v>
      </c>
    </row>
    <row r="85" spans="1:13" x14ac:dyDescent="0.3">
      <c r="A85" t="s">
        <v>274</v>
      </c>
      <c r="J85" s="4" t="s">
        <v>1666</v>
      </c>
      <c r="K85" s="4" t="s">
        <v>1667</v>
      </c>
      <c r="M85" t="str">
        <f t="shared" si="2"/>
        <v>'Kansalaisopistojen vapaa sivistystyö investointimenot yhteensä',</v>
      </c>
    </row>
    <row r="86" spans="1:13" x14ac:dyDescent="0.3">
      <c r="A86" t="s">
        <v>276</v>
      </c>
      <c r="J86" s="4" t="s">
        <v>1666</v>
      </c>
      <c r="K86" s="4" t="s">
        <v>1667</v>
      </c>
      <c r="M86" t="str">
        <f t="shared" si="2"/>
        <v>'Taiteen perusopetus investointimenot yhteensä',</v>
      </c>
    </row>
    <row r="87" spans="1:13" x14ac:dyDescent="0.3">
      <c r="A87" t="s">
        <v>278</v>
      </c>
      <c r="J87" s="4" t="s">
        <v>1666</v>
      </c>
      <c r="K87" s="4" t="s">
        <v>1667</v>
      </c>
      <c r="M87" t="str">
        <f t="shared" si="2"/>
        <v>'Muu opetustoiminta investointimenot yhteensä',</v>
      </c>
    </row>
    <row r="88" spans="1:13" x14ac:dyDescent="0.3">
      <c r="A88" t="s">
        <v>280</v>
      </c>
      <c r="J88" s="4" t="s">
        <v>1666</v>
      </c>
      <c r="K88" s="4" t="s">
        <v>1667</v>
      </c>
      <c r="M88" t="str">
        <f t="shared" si="2"/>
        <v>'Kirjastotoiminta investointimenot yhteensä',</v>
      </c>
    </row>
    <row r="89" spans="1:13" x14ac:dyDescent="0.3">
      <c r="A89" t="s">
        <v>282</v>
      </c>
      <c r="J89" s="4" t="s">
        <v>1666</v>
      </c>
      <c r="K89" s="4" t="s">
        <v>1667</v>
      </c>
      <c r="M89" t="str">
        <f t="shared" si="2"/>
        <v>'Liikunta ja ulkoilu investointimenot yhteensä',</v>
      </c>
    </row>
    <row r="90" spans="1:13" x14ac:dyDescent="0.3">
      <c r="A90" t="s">
        <v>284</v>
      </c>
      <c r="J90" s="4" t="s">
        <v>1666</v>
      </c>
      <c r="K90" s="4" t="s">
        <v>1667</v>
      </c>
      <c r="M90" t="str">
        <f t="shared" si="2"/>
        <v>'Nuorisotoiminta investointimenot yhteensä',</v>
      </c>
    </row>
    <row r="91" spans="1:13" x14ac:dyDescent="0.3">
      <c r="A91" t="s">
        <v>286</v>
      </c>
      <c r="J91" s="4" t="s">
        <v>1666</v>
      </c>
      <c r="K91" s="4" t="s">
        <v>1667</v>
      </c>
      <c r="M91" t="str">
        <f t="shared" si="2"/>
        <v>'Museo- ja näyttelytoiminta investointimenot yhteensä',</v>
      </c>
    </row>
    <row r="92" spans="1:13" x14ac:dyDescent="0.3">
      <c r="A92" t="s">
        <v>288</v>
      </c>
      <c r="J92" s="4" t="s">
        <v>1666</v>
      </c>
      <c r="K92" s="4" t="s">
        <v>1667</v>
      </c>
      <c r="M92" t="str">
        <f t="shared" si="2"/>
        <v>'Teatteri-, tanssi- ja sirkustoiminta investointimenot yhteensä',</v>
      </c>
    </row>
    <row r="93" spans="1:13" x14ac:dyDescent="0.3">
      <c r="A93" t="s">
        <v>290</v>
      </c>
      <c r="J93" s="4" t="s">
        <v>1666</v>
      </c>
      <c r="K93" s="4" t="s">
        <v>1667</v>
      </c>
      <c r="M93" t="str">
        <f t="shared" si="2"/>
        <v>'Musiikkitoiminta investointimenot yhteensä',</v>
      </c>
    </row>
    <row r="94" spans="1:13" x14ac:dyDescent="0.3">
      <c r="A94" t="s">
        <v>292</v>
      </c>
      <c r="J94" s="4" t="s">
        <v>1666</v>
      </c>
      <c r="K94" s="4" t="s">
        <v>1667</v>
      </c>
      <c r="M94" t="str">
        <f t="shared" si="2"/>
        <v>'Muu kulttuuritoiminta investointimenot yhteensä',</v>
      </c>
    </row>
    <row r="95" spans="1:13" x14ac:dyDescent="0.3">
      <c r="A95" t="s">
        <v>294</v>
      </c>
      <c r="J95" s="4" t="s">
        <v>1666</v>
      </c>
      <c r="K95" s="4" t="s">
        <v>1667</v>
      </c>
      <c r="M95" t="str">
        <f t="shared" si="2"/>
        <v>'Opetus- ja kulttuuritoiminta yhteensä investointimenot yhteensä',</v>
      </c>
    </row>
    <row r="96" spans="1:13" x14ac:dyDescent="0.3">
      <c r="A96" t="s">
        <v>296</v>
      </c>
      <c r="J96" s="4" t="s">
        <v>1666</v>
      </c>
      <c r="K96" s="4" t="s">
        <v>1667</v>
      </c>
      <c r="M96" t="str">
        <f t="shared" si="2"/>
        <v>'Yhdyskuntasuunnittelu investointimenot yhteensä',</v>
      </c>
    </row>
    <row r="97" spans="1:13" x14ac:dyDescent="0.3">
      <c r="A97" t="s">
        <v>298</v>
      </c>
      <c r="J97" s="4" t="s">
        <v>1666</v>
      </c>
      <c r="K97" s="4" t="s">
        <v>1667</v>
      </c>
      <c r="M97" t="str">
        <f t="shared" si="2"/>
        <v>'Rakennusvalvonta investointimenot yhteensä',</v>
      </c>
    </row>
    <row r="98" spans="1:13" x14ac:dyDescent="0.3">
      <c r="A98" t="s">
        <v>300</v>
      </c>
      <c r="J98" s="4" t="s">
        <v>1666</v>
      </c>
      <c r="K98" s="4" t="s">
        <v>1667</v>
      </c>
      <c r="M98" t="str">
        <f t="shared" si="2"/>
        <v>'Ympäristön huolto investointimenot yhteensä',</v>
      </c>
    </row>
    <row r="99" spans="1:13" x14ac:dyDescent="0.3">
      <c r="A99" t="s">
        <v>302</v>
      </c>
      <c r="J99" s="4" t="s">
        <v>1666</v>
      </c>
      <c r="K99" s="4" t="s">
        <v>1667</v>
      </c>
      <c r="M99" t="str">
        <f t="shared" si="2"/>
        <v>'Liikenneväylät investointimenot yhteensä',</v>
      </c>
    </row>
    <row r="100" spans="1:13" x14ac:dyDescent="0.3">
      <c r="A100" t="s">
        <v>304</v>
      </c>
      <c r="J100" s="4" t="s">
        <v>1666</v>
      </c>
      <c r="K100" s="4" t="s">
        <v>1667</v>
      </c>
      <c r="M100" t="str">
        <f t="shared" si="2"/>
        <v>'Puistot ja yleiset alueet investointimenot yhteensä',</v>
      </c>
    </row>
    <row r="101" spans="1:13" x14ac:dyDescent="0.3">
      <c r="A101" t="s">
        <v>306</v>
      </c>
      <c r="J101" s="4" t="s">
        <v>1666</v>
      </c>
      <c r="K101" s="4" t="s">
        <v>1667</v>
      </c>
      <c r="M101" t="str">
        <f t="shared" si="2"/>
        <v>'Palo- ja pelastustoiminta investointimenot yhteensä',</v>
      </c>
    </row>
    <row r="102" spans="1:13" x14ac:dyDescent="0.3">
      <c r="A102" t="s">
        <v>308</v>
      </c>
      <c r="J102" s="4" t="s">
        <v>1666</v>
      </c>
      <c r="K102" s="4" t="s">
        <v>1667</v>
      </c>
      <c r="M102" t="str">
        <f t="shared" si="2"/>
        <v>'Lomituspalvelut investointimenot yhteensä',</v>
      </c>
    </row>
    <row r="103" spans="1:13" x14ac:dyDescent="0.3">
      <c r="A103" t="s">
        <v>310</v>
      </c>
      <c r="J103" s="4" t="s">
        <v>1666</v>
      </c>
      <c r="K103" s="4" t="s">
        <v>1667</v>
      </c>
      <c r="M103" t="str">
        <f t="shared" si="2"/>
        <v>'Tila- ja vuokrauspalvelut investointimenot yhteensä',</v>
      </c>
    </row>
    <row r="104" spans="1:13" x14ac:dyDescent="0.3">
      <c r="A104" t="s">
        <v>312</v>
      </c>
      <c r="J104" s="4" t="s">
        <v>1666</v>
      </c>
      <c r="K104" s="4" t="s">
        <v>1667</v>
      </c>
      <c r="M104" t="str">
        <f t="shared" si="2"/>
        <v>'Tukipalvelut investointimenot yhteensä',</v>
      </c>
    </row>
    <row r="105" spans="1:13" x14ac:dyDescent="0.3">
      <c r="A105" t="s">
        <v>314</v>
      </c>
      <c r="J105" s="4" t="s">
        <v>1666</v>
      </c>
      <c r="K105" s="4" t="s">
        <v>1667</v>
      </c>
      <c r="M105" t="str">
        <f t="shared" si="2"/>
        <v>'Elinkeinoelämän edistäminen investointimenot yhteensä',</v>
      </c>
    </row>
    <row r="106" spans="1:13" x14ac:dyDescent="0.3">
      <c r="A106" t="s">
        <v>316</v>
      </c>
      <c r="J106" s="4" t="s">
        <v>1666</v>
      </c>
      <c r="K106" s="4" t="s">
        <v>1667</v>
      </c>
      <c r="M106" t="str">
        <f t="shared" si="2"/>
        <v>'Vesihuolto investointimenot yhteensä',</v>
      </c>
    </row>
    <row r="107" spans="1:13" x14ac:dyDescent="0.3">
      <c r="A107" t="s">
        <v>318</v>
      </c>
      <c r="J107" s="4" t="s">
        <v>1666</v>
      </c>
      <c r="K107" s="4" t="s">
        <v>1667</v>
      </c>
      <c r="M107" t="str">
        <f t="shared" si="2"/>
        <v>'Energiahuolto investointimenot yhteensä',</v>
      </c>
    </row>
    <row r="108" spans="1:13" x14ac:dyDescent="0.3">
      <c r="A108" t="s">
        <v>320</v>
      </c>
      <c r="J108" s="4" t="s">
        <v>1666</v>
      </c>
      <c r="K108" s="4" t="s">
        <v>1667</v>
      </c>
      <c r="M108" t="str">
        <f t="shared" si="2"/>
        <v>'Jätehuolto investointimenot yhteensä',</v>
      </c>
    </row>
    <row r="109" spans="1:13" x14ac:dyDescent="0.3">
      <c r="A109" t="s">
        <v>322</v>
      </c>
      <c r="J109" s="4" t="s">
        <v>1666</v>
      </c>
      <c r="K109" s="4" t="s">
        <v>1667</v>
      </c>
      <c r="M109" t="str">
        <f t="shared" si="2"/>
        <v>'Joukkoliikenne investointimenot yhteensä',</v>
      </c>
    </row>
    <row r="110" spans="1:13" x14ac:dyDescent="0.3">
      <c r="A110" t="s">
        <v>324</v>
      </c>
      <c r="J110" s="4" t="s">
        <v>1666</v>
      </c>
      <c r="K110" s="4" t="s">
        <v>1667</v>
      </c>
      <c r="M110" t="str">
        <f t="shared" si="2"/>
        <v>'Satamatoiminta investointimenot yhteensä',</v>
      </c>
    </row>
    <row r="111" spans="1:13" x14ac:dyDescent="0.3">
      <c r="A111" t="s">
        <v>326</v>
      </c>
      <c r="J111" s="4" t="s">
        <v>1666</v>
      </c>
      <c r="K111" s="4" t="s">
        <v>1667</v>
      </c>
      <c r="M111" t="str">
        <f t="shared" si="2"/>
        <v>'Maa- ja metsätilat investointimenot yhteensä',</v>
      </c>
    </row>
    <row r="112" spans="1:13" x14ac:dyDescent="0.3">
      <c r="A112" t="s">
        <v>328</v>
      </c>
      <c r="J112" s="4" t="s">
        <v>1666</v>
      </c>
      <c r="K112" s="4" t="s">
        <v>1667</v>
      </c>
      <c r="M112" t="str">
        <f t="shared" si="2"/>
        <v>'Muu toiminta investointimenot yhteensä',</v>
      </c>
    </row>
    <row r="113" spans="1:13" x14ac:dyDescent="0.3">
      <c r="A113" t="s">
        <v>330</v>
      </c>
      <c r="J113" s="4" t="s">
        <v>1666</v>
      </c>
      <c r="K113" s="4" t="s">
        <v>1667</v>
      </c>
      <c r="M113" t="str">
        <f t="shared" si="2"/>
        <v>'Investoinnit yhteensä  investointimenot yhteensä',</v>
      </c>
    </row>
    <row r="114" spans="1:13" x14ac:dyDescent="0.3">
      <c r="A114" t="s">
        <v>116</v>
      </c>
      <c r="J114" s="4" t="s">
        <v>1666</v>
      </c>
      <c r="K114" s="4" t="s">
        <v>1666</v>
      </c>
      <c r="M114" t="str">
        <f t="shared" si="2"/>
        <v>'Taloudellinen huoltosuhde'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3</vt:i4>
      </vt:variant>
    </vt:vector>
  </HeadingPairs>
  <TitlesOfParts>
    <vt:vector size="3" baseType="lpstr">
      <vt:lpstr>Taul1</vt:lpstr>
      <vt:lpstr>Taul2</vt:lpstr>
      <vt:lpstr>Taul3</vt:lpstr>
    </vt:vector>
  </TitlesOfParts>
  <Company>Uusix-Verstaat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 käyhkö</dc:creator>
  <cp:lastModifiedBy>Harri käyhkö</cp:lastModifiedBy>
  <dcterms:created xsi:type="dcterms:W3CDTF">2022-01-19T08:31:59Z</dcterms:created>
  <dcterms:modified xsi:type="dcterms:W3CDTF">2022-01-20T07:51:25Z</dcterms:modified>
</cp:coreProperties>
</file>