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/Documents/"/>
    </mc:Choice>
  </mc:AlternateContent>
  <xr:revisionPtr revIDLastSave="0" documentId="13_ncr:1_{A2B7354F-CB49-2E49-B4BA-FB52F91F24BC}" xr6:coauthVersionLast="45" xr6:coauthVersionMax="45" xr10:uidLastSave="{00000000-0000-0000-0000-000000000000}"/>
  <bookViews>
    <workbookView xWindow="0" yWindow="0" windowWidth="28800" windowHeight="18000" xr2:uid="{B468328E-C42E-6B4F-981B-4854541DDCE9}"/>
  </bookViews>
  <sheets>
    <sheet name="Water Samples (Rosette + Surfa)" sheetId="1" r:id="rId1"/>
    <sheet name="Ice Core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9" i="1"/>
  <c r="Q22" i="1"/>
  <c r="Q24" i="1"/>
  <c r="Q27" i="1"/>
  <c r="Q31" i="1"/>
  <c r="Q32" i="1"/>
  <c r="Q36" i="1"/>
  <c r="Q38" i="1"/>
  <c r="Q40" i="1"/>
  <c r="Q41" i="1"/>
  <c r="Q43" i="1"/>
  <c r="Q45" i="1"/>
  <c r="Q49" i="1"/>
  <c r="Q51" i="1"/>
  <c r="Q53" i="1"/>
  <c r="Q54" i="1"/>
  <c r="Q55" i="1"/>
  <c r="Q57" i="1"/>
  <c r="Q59" i="1"/>
  <c r="Q65" i="1"/>
  <c r="Q67" i="1"/>
  <c r="Q68" i="1"/>
  <c r="Q70" i="1"/>
  <c r="Q72" i="1"/>
  <c r="Q78" i="1"/>
  <c r="Q81" i="1"/>
  <c r="Q85" i="1"/>
  <c r="Q89" i="1"/>
  <c r="Q90" i="1"/>
  <c r="Q92" i="1"/>
  <c r="Q93" i="1"/>
  <c r="Q95" i="1"/>
  <c r="Q99" i="1"/>
  <c r="Q103" i="1"/>
  <c r="Q105" i="1"/>
  <c r="Q111" i="1"/>
  <c r="Q112" i="1"/>
  <c r="Q115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2" i="1"/>
  <c r="Q6" i="1"/>
  <c r="Q8" i="1"/>
  <c r="Q10" i="1"/>
  <c r="Q12" i="1"/>
  <c r="Q4" i="1"/>
  <c r="K4" i="1"/>
  <c r="D149" i="2"/>
  <c r="D146" i="2"/>
  <c r="D143" i="2"/>
  <c r="D140" i="2"/>
  <c r="D138" i="2"/>
  <c r="D135" i="2"/>
  <c r="D132" i="2"/>
  <c r="D129" i="2"/>
  <c r="D128" i="2"/>
  <c r="D125" i="2"/>
  <c r="D122" i="2"/>
  <c r="D119" i="2"/>
  <c r="D116" i="2"/>
  <c r="D103" i="2"/>
  <c r="D100" i="2"/>
  <c r="D97" i="2"/>
  <c r="D96" i="2"/>
  <c r="D95" i="2"/>
  <c r="D112" i="2"/>
  <c r="D106" i="2"/>
  <c r="D109" i="2"/>
  <c r="D113" i="2"/>
  <c r="D93" i="2"/>
  <c r="D90" i="2"/>
  <c r="D87" i="2"/>
  <c r="D84" i="2"/>
  <c r="D81" i="2"/>
  <c r="D78" i="2"/>
  <c r="D75" i="2"/>
  <c r="D72" i="2"/>
  <c r="D69" i="2"/>
  <c r="D66" i="2"/>
  <c r="D63" i="2"/>
  <c r="D60" i="2"/>
  <c r="D57" i="2"/>
  <c r="D54" i="2"/>
  <c r="D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77" i="2"/>
  <c r="D2" i="2"/>
  <c r="C81" i="1"/>
  <c r="C82" i="1"/>
  <c r="C83" i="1"/>
  <c r="C84" i="1"/>
  <c r="C85" i="1"/>
  <c r="C86" i="1"/>
  <c r="C87" i="1"/>
  <c r="C88" i="1"/>
  <c r="C89" i="1"/>
  <c r="C90" i="1"/>
  <c r="C91" i="1"/>
  <c r="C80" i="1"/>
  <c r="D81" i="1"/>
  <c r="D82" i="1"/>
  <c r="D83" i="1"/>
  <c r="D84" i="1"/>
  <c r="D85" i="1"/>
  <c r="D86" i="1"/>
  <c r="D87" i="1"/>
  <c r="D88" i="1"/>
  <c r="D89" i="1"/>
  <c r="D90" i="1"/>
  <c r="D91" i="1"/>
  <c r="D80" i="1"/>
  <c r="C69" i="1"/>
  <c r="C70" i="1"/>
  <c r="C71" i="1"/>
  <c r="C72" i="1"/>
  <c r="C73" i="1"/>
  <c r="C74" i="1"/>
  <c r="C75" i="1"/>
  <c r="C76" i="1"/>
  <c r="C77" i="1"/>
  <c r="C78" i="1"/>
  <c r="C79" i="1"/>
  <c r="C68" i="1"/>
  <c r="D69" i="1"/>
  <c r="D70" i="1"/>
  <c r="D71" i="1"/>
  <c r="D72" i="1"/>
  <c r="D73" i="1"/>
  <c r="D74" i="1"/>
  <c r="D75" i="1"/>
  <c r="D76" i="1"/>
  <c r="D77" i="1"/>
  <c r="D78" i="1"/>
  <c r="D79" i="1"/>
  <c r="D68" i="1"/>
  <c r="K134" i="1"/>
  <c r="K133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5" i="1"/>
  <c r="K113" i="1"/>
  <c r="K111" i="1"/>
  <c r="K109" i="1"/>
  <c r="K107" i="1"/>
  <c r="K104" i="1"/>
  <c r="K102" i="1"/>
  <c r="K100" i="1"/>
  <c r="K98" i="1"/>
  <c r="K96" i="1"/>
  <c r="K94" i="1"/>
  <c r="K93" i="1"/>
  <c r="K92" i="1"/>
  <c r="K91" i="1"/>
  <c r="K89" i="1"/>
  <c r="K87" i="1"/>
  <c r="K85" i="1"/>
  <c r="K83" i="1"/>
  <c r="K81" i="1"/>
  <c r="K78" i="1"/>
  <c r="K76" i="1"/>
  <c r="K74" i="1"/>
  <c r="K72" i="1"/>
  <c r="K70" i="1"/>
  <c r="K68" i="1"/>
  <c r="K67" i="1"/>
  <c r="K65" i="1"/>
  <c r="K63" i="1"/>
  <c r="K61" i="1"/>
  <c r="K59" i="1"/>
  <c r="K57" i="1"/>
  <c r="K54" i="1"/>
  <c r="K53" i="1"/>
  <c r="K51" i="1"/>
  <c r="K49" i="1"/>
  <c r="K47" i="1"/>
  <c r="K45" i="1"/>
  <c r="K43" i="1"/>
  <c r="K41" i="1"/>
  <c r="K40" i="1"/>
  <c r="K39" i="1"/>
  <c r="K36" i="1"/>
  <c r="K35" i="1"/>
  <c r="K33" i="1"/>
  <c r="K31" i="1"/>
  <c r="K29" i="1"/>
  <c r="K27" i="1"/>
  <c r="K26" i="1"/>
  <c r="K25" i="1"/>
  <c r="K23" i="1"/>
  <c r="K21" i="1"/>
  <c r="K19" i="1"/>
  <c r="K17" i="1"/>
  <c r="K14" i="1"/>
  <c r="K12" i="1"/>
  <c r="K10" i="1"/>
  <c r="K8" i="1"/>
  <c r="K6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tc={0BE247FC-373D-2349-B11E-AAF985E6B0A3}</author>
    <author>Castagno, Andrew Paul</author>
    <author>tc={53AFC05E-3B7F-7D40-804C-A70A3E82924A}</author>
  </authors>
  <commentList>
    <comment ref="J1" authorId="0" shapeId="0" xr:uid="{0BE247FC-373D-2349-B11E-AAF985E6B0A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provides a simplified lab number for sample processing
Reply:
    Water samples are labeled 1-77, and ice core samples are labeled from 77-end</t>
      </text>
    </comment>
    <comment ref="L14" authorId="1" shapeId="0" xr:uid="{CE509EF6-0985-B04E-95F2-DBCC1C7A0FEF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User error when taking from CTD, took from bottle 1 instead of 2, shouldn't change results (both from same depth)</t>
        </r>
      </text>
    </comment>
    <comment ref="T14" authorId="1" shapeId="0" xr:uid="{A716B249-B476-DB48-B388-4BABFFC33134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500mL filtered</t>
        </r>
      </text>
    </comment>
    <comment ref="N26" authorId="1" shapeId="0" xr:uid="{61BCA944-9D53-A54D-AE93-33ECA5E9AAA0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400mL of water filtered</t>
        </r>
      </text>
    </comment>
    <comment ref="U31" authorId="1" shapeId="0" xr:uid="{3DD81C53-B331-D74D-9486-F4A341D6D621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was all that remained but there was still slight visibile color on filter paper.</t>
        </r>
      </text>
    </comment>
    <comment ref="U32" authorId="1" shapeId="0" xr:uid="{9102C838-3EEB-5F46-A0E0-46726A0C7B3D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was all that remained but there was still slight visibile color on filter paper.</t>
        </r>
      </text>
    </comment>
    <comment ref="N36" authorId="1" shapeId="0" xr:uid="{1CDB07BC-7AA7-4F48-99F6-E976F6DF950F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Filters sat on filtering array for ~10mins after being filtered</t>
        </r>
      </text>
    </comment>
    <comment ref="I37" authorId="1" shapeId="0" xr:uid="{5BB22503-CA08-9442-86E0-85CA902AC672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Bottle misfired</t>
        </r>
      </text>
    </comment>
    <comment ref="N39" authorId="1" shapeId="0" xr:uid="{ACB20E9D-C0C6-854F-8DAC-E26F84D38A12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Filters sat on filtering array ~10 mins after being filtered</t>
        </r>
      </text>
    </comment>
    <comment ref="C42" authorId="1" shapeId="0" xr:uid="{574ADC69-D8AE-CB43-A026-A2DB180591CF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West longitude</t>
        </r>
      </text>
    </comment>
    <comment ref="C53" authorId="1" shapeId="0" xr:uid="{97132523-42F2-8144-8A92-E5E0DDF855ED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West</t>
        </r>
      </text>
    </comment>
    <comment ref="C54" authorId="1" shapeId="0" xr:uid="{2965E0C3-4ECD-204E-82CC-6F947BE5EC43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0.81 degrees west</t>
        </r>
      </text>
    </comment>
    <comment ref="C55" authorId="1" shapeId="0" xr:uid="{C30A36D3-6096-BD41-8D68-19DE925AD6C2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0.81 degrees west</t>
        </r>
      </text>
    </comment>
    <comment ref="G55" authorId="1" shapeId="0" xr:uid="{921F5C51-0580-B045-9895-11C22B61ED81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water under ice</t>
        </r>
      </text>
    </comment>
    <comment ref="I55" authorId="2" shapeId="0" xr:uid="{53AFC05E-3B7F-7D40-804C-A70A3E82924A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sample taken of surface water under ice, so it has a unique label</t>
      </text>
    </comment>
    <comment ref="U55" authorId="1" shapeId="0" xr:uid="{114A96E1-5DBC-5C4C-98F8-A302702B2D6F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Small sample, filtered last bit here and there should still be plenty on the filter paper</t>
        </r>
      </text>
    </comment>
    <comment ref="Y93" authorId="1" shapeId="0" xr:uid="{4D413787-EACC-7342-BBF9-2F7622131183}">
      <text>
        <r>
          <rPr>
            <b/>
            <sz val="10"/>
            <color rgb="FF000000"/>
            <rFont val="Tahoma"/>
            <family val="2"/>
          </rPr>
          <t xml:space="preserve">Castagno, Andrew Paul:
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L132" authorId="1" shapeId="0" xr:uid="{668045CB-B54B-6548-BEAE-01B3C217C2E1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Nutrient sample spilled/lost</t>
        </r>
      </text>
    </comment>
    <comment ref="S133" authorId="1" shapeId="0" xr:uid="{866C4B44-CF15-A146-9E5D-9052720322B0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 200mL sample would not filter any further, swapped filter paper and filtered new sample</t>
        </r>
      </text>
    </comment>
    <comment ref="U133" authorId="1" shapeId="0" xr:uid="{DC5D106B-9A0D-DE42-9046-350157C6FAC2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would not filter completely, reduced sample size to 100mL and replaced filter paper</t>
        </r>
      </text>
    </comment>
    <comment ref="W133" authorId="1" shapeId="0" xr:uid="{0016B15F-04FB-0246-8E2E-38FEC3AC97E8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would not filter completely, poured out remaining sample once filter paper was saturated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tc={A8C799A6-97B5-864E-BE35-E365E92E0204}</author>
    <author>Castagno, Andrew Paul</author>
  </authors>
  <commentList>
    <comment ref="J1" authorId="0" shapeId="0" xr:uid="{A8C799A6-97B5-864E-BE35-E365E92E020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provides a simplified lab number for sample processing
Reply:
    Water samples are labeled 1-77, and ice core samples are labeled from 77-end</t>
      </text>
    </comment>
    <comment ref="B2" authorId="1" shapeId="0" xr:uid="{A18FE303-7CE5-0D49-AC38-323B3A18BB09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West longitude</t>
        </r>
      </text>
    </comment>
    <comment ref="O3" authorId="1" shapeId="0" xr:uid="{5D13B482-32B9-8944-B2FB-883EC14C5763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Might not have been enough volume for sample</t>
        </r>
      </text>
    </comment>
    <comment ref="I5" authorId="1" shapeId="0" xr:uid="{11393340-3368-0643-BD7D-3BE4CC53D0C7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salinity 0.48 in interior bag, salinity 0.6 in exterior bag</t>
        </r>
      </text>
    </comment>
    <comment ref="I6" authorId="1" shapeId="0" xr:uid="{2FEF5D4A-43F1-4A42-99DA-C65822F5EE56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Holes, diggin up them holes diggin. diggin up them holes, holes.</t>
        </r>
      </text>
    </comment>
    <comment ref="O8" authorId="1" shapeId="0" xr:uid="{8E63ABD6-1B02-E84E-B3A3-D90C3750F9DD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Possibly too little volume. hole in internal bag</t>
        </r>
      </text>
    </comment>
    <comment ref="I11" authorId="1" shapeId="0" xr:uid="{4D238B0D-BE44-9F49-9570-E9EFEA0F0A79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2" authorId="1" shapeId="0" xr:uid="{F8082010-AE24-B346-BE7E-5EC879E4B392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Holes might have messed this up.</t>
        </r>
      </text>
    </comment>
    <comment ref="P19" authorId="1" shapeId="0" xr:uid="{DF3883EF-E6C5-5D4E-8227-C12D690A84A3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First preserved microscopy sample was 200mL filtered, fell on top of shoe in a way that did not directly touch the sample. Used remaining ~85mL of water to obtain a second preserved microscopy sample</t>
        </r>
      </text>
    </comment>
    <comment ref="I23" authorId="1" shapeId="0" xr:uid="{A8291A37-AD72-1946-ADA2-C349EF60335E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garbage, tons of exchange between bags. Just awful.</t>
        </r>
      </text>
    </comment>
    <comment ref="I29" authorId="1" shapeId="0" xr:uid="{89D70497-8CE4-9544-8DAB-BEFCEB6AA967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Probably wrong due to hole in bag</t>
        </r>
      </text>
    </comment>
    <comment ref="S29" authorId="1" shapeId="0" xr:uid="{903F718D-37CD-A744-882F-4051E2E63942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contents of external bag to obtain enough volume</t>
        </r>
      </text>
    </comment>
    <comment ref="I30" authorId="1" shapeId="0" xr:uid="{21570BFC-73E5-044B-87B7-902B3A932D31}">
      <text>
        <r>
          <rPr>
            <b/>
            <sz val="10"/>
            <color rgb="FF000000"/>
            <rFont val="Tahoma"/>
            <family val="2"/>
          </rPr>
          <t>Castagno, Andrew Paul: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Probably wrong due to small volume</t>
        </r>
      </text>
    </comment>
  </commentList>
</comments>
</file>

<file path=xl/sharedStrings.xml><?xml version="1.0" encoding="utf-8"?>
<sst xmlns="http://schemas.openxmlformats.org/spreadsheetml/2006/main" count="483" uniqueCount="149">
  <si>
    <t>Date</t>
  </si>
  <si>
    <t>Time (UTC+2)</t>
  </si>
  <si>
    <t>Longitude (E unless otherwise noted)</t>
  </si>
  <si>
    <t>Latitude (N)</t>
  </si>
  <si>
    <t>Transect #</t>
  </si>
  <si>
    <t>Station #</t>
  </si>
  <si>
    <t>Attempted depth (m)</t>
  </si>
  <si>
    <t>Actual depth (m)</t>
  </si>
  <si>
    <t>Bottle #</t>
  </si>
  <si>
    <t>Simple nutrient sample#</t>
  </si>
  <si>
    <t>Nutrient vial Label (Transect #, Station #, Bottle #, "N")</t>
  </si>
  <si>
    <t>Nutrients (N)</t>
  </si>
  <si>
    <t>18O (O)</t>
  </si>
  <si>
    <t>Absorption (Ap/Ad) (A)</t>
  </si>
  <si>
    <t>Volume filtered for Absorption (mL)</t>
  </si>
  <si>
    <t>Simple pigment sample#</t>
  </si>
  <si>
    <t>Pigment vial label (Transect #, Station #, Bottle #, "Cp")</t>
  </si>
  <si>
    <t>Pigments (Cp)</t>
  </si>
  <si>
    <t>Volume filtered (pigments) (mL)</t>
  </si>
  <si>
    <t>Microscopy (preserved) (uP)</t>
  </si>
  <si>
    <t>uP volume filtered (mL)</t>
  </si>
  <si>
    <t>Microscopy (on boat) (uB)</t>
  </si>
  <si>
    <t>uB volume filtered (mL)</t>
  </si>
  <si>
    <t>C&amp;N isotopes (CN)</t>
  </si>
  <si>
    <t>CN filtered volume</t>
  </si>
  <si>
    <t>Notes</t>
  </si>
  <si>
    <t>Volume (mL)</t>
  </si>
  <si>
    <t>9:54am</t>
  </si>
  <si>
    <t>A few small bubbles present in O2 samples, swapping strategy to prevent next time. Should still be usable. Absorption samples kept in cooler for ~1hr before freezing.</t>
  </si>
  <si>
    <t>5:45pm</t>
  </si>
  <si>
    <t>9:00am</t>
  </si>
  <si>
    <t>s</t>
  </si>
  <si>
    <t>Took some bottles of water from the surface, weather was too bad for a rosette cast</t>
  </si>
  <si>
    <t>Key:</t>
  </si>
  <si>
    <t>5:00pm</t>
  </si>
  <si>
    <t>1 = took sample for that bottle</t>
  </si>
  <si>
    <t>0 = did not take sample for that bottle</t>
  </si>
  <si>
    <t>Bottle # = "s" for "surface water collection"</t>
  </si>
  <si>
    <t>Samples highlighted orange were outside of freezer for a period and may have thawed (no more than an hour or so)</t>
  </si>
  <si>
    <t>7:00pm</t>
  </si>
  <si>
    <t>Surface</t>
  </si>
  <si>
    <t>5.3L</t>
  </si>
  <si>
    <t>CTD rosette was deployed and surface water was collected from the surface using buckets</t>
  </si>
  <si>
    <t>10:00am</t>
  </si>
  <si>
    <t>8.8L</t>
  </si>
  <si>
    <t>4:00pm</t>
  </si>
  <si>
    <t>This is water taken from the surface near the sampled ice floe</t>
  </si>
  <si>
    <t>1:00pm</t>
  </si>
  <si>
    <t>9i</t>
  </si>
  <si>
    <t>i</t>
  </si>
  <si>
    <t>1.9i.s</t>
  </si>
  <si>
    <t>This is the water taken from under the ice core, bottles were labled "1-9i-C2", or "1-9i-C2 water"</t>
  </si>
  <si>
    <t>9:30am</t>
  </si>
  <si>
    <t xml:space="preserve">Ran low on water volume for preserved microscopy, but seemed to obtain enough sample </t>
  </si>
  <si>
    <t>Rosette was deployed in approx. 2 meters of swell, hence weird curve. Downcast data was bad, lat 78</t>
  </si>
  <si>
    <t>11:30am</t>
  </si>
  <si>
    <t>3.2L</t>
  </si>
  <si>
    <t>12:30pm</t>
  </si>
  <si>
    <t>3.0L</t>
  </si>
  <si>
    <t>Last liter of water for CN isotopes was extremely hard to filter, seemed like a highly productive area</t>
  </si>
  <si>
    <t>bottom</t>
  </si>
  <si>
    <t>x</t>
  </si>
  <si>
    <t>Surface water bottles didn’t fire, after this the rosette was broken for the remainder of the trip.</t>
  </si>
  <si>
    <t>2L</t>
  </si>
  <si>
    <t>Filtering for C&amp;N isotopes was extremely slow after first 1.5L, samples collected with buckets from surface</t>
  </si>
  <si>
    <t>6:00pm</t>
  </si>
  <si>
    <t>11:30pm</t>
  </si>
  <si>
    <t>2.3L</t>
  </si>
  <si>
    <t>8:30am</t>
  </si>
  <si>
    <t>1.5L</t>
  </si>
  <si>
    <t>8:00am</t>
  </si>
  <si>
    <t>10:30am</t>
  </si>
  <si>
    <t>1L</t>
  </si>
  <si>
    <t>1.6L</t>
  </si>
  <si>
    <t>4:20pm</t>
  </si>
  <si>
    <t>12:00pm</t>
  </si>
  <si>
    <t>2i</t>
  </si>
  <si>
    <t>4.2L</t>
  </si>
  <si>
    <t>Water was collected very near ice floe, with a 6L nalgene directly at side of floe</t>
  </si>
  <si>
    <t>3:00pm</t>
  </si>
  <si>
    <t>1.6l</t>
  </si>
  <si>
    <t>8:00pm</t>
  </si>
  <si>
    <t>0.8L</t>
  </si>
  <si>
    <t>1i</t>
  </si>
  <si>
    <t>1.4L</t>
  </si>
  <si>
    <t>Water was collected from boat very near location of ice station 8i. This and 8i should hopefully offer some comparison between very-near-ice and near-ice water</t>
  </si>
  <si>
    <t>3.4L</t>
  </si>
  <si>
    <t>0.7L</t>
  </si>
  <si>
    <t>6.3L</t>
  </si>
  <si>
    <t>Date collected</t>
  </si>
  <si>
    <t>Longitude</t>
  </si>
  <si>
    <t>Latitude</t>
  </si>
  <si>
    <t>Vial Label (Transect #, Station #,Core #, Core Depth # (10cm increments))</t>
  </si>
  <si>
    <t>core #</t>
  </si>
  <si>
    <t>core chunk depth (10cm increments)</t>
  </si>
  <si>
    <t>Salinity (ppt)</t>
  </si>
  <si>
    <t>Moved to bottle for storage for 1 day after thawing (needed an extra bag for another ice core)</t>
  </si>
  <si>
    <t>Basicallt norhing left</t>
  </si>
  <si>
    <t>Holes for days (interior and exterior)</t>
  </si>
  <si>
    <t>Holes in bag likely causing strange salinity values</t>
  </si>
  <si>
    <t>Hole in internal bag, caused sample leaking and possible exchange with fresher condensation water in outer bag.</t>
  </si>
  <si>
    <t>Tons of holes</t>
  </si>
  <si>
    <t>Barely any sample left in bag, due to holes.</t>
  </si>
  <si>
    <t>Some holes, but y'know, not as bad as it coulda been.</t>
  </si>
  <si>
    <t>Moved to bottle for storage for 1 day after thawing (needed an extra bag for another ice core), not enough sample to obtain salinity or other values</t>
  </si>
  <si>
    <t>Small hole in internal bag, high up in bag so no sample lost</t>
  </si>
  <si>
    <t>Major hole</t>
  </si>
  <si>
    <t>First preserved microscopy sample was 200mL filtered, fell on top of shoe in a way that did not directly touch the sample so we kept the sample and labeled it as possibly contaminated. Used remaining ~85mL of water to obtain a second preserved microscopy sample in case of contamination</t>
  </si>
  <si>
    <t xml:space="preserve">Holey and lost </t>
  </si>
  <si>
    <t>Holes</t>
  </si>
  <si>
    <t>Wow no holes!</t>
  </si>
  <si>
    <t>Hole in internal bag, possible hole in external bag</t>
  </si>
  <si>
    <t>Small hole in internal bag, sample dripping out.</t>
  </si>
  <si>
    <t>Very small volume, leaky bags</t>
  </si>
  <si>
    <t>4i</t>
  </si>
  <si>
    <t>Leaky interior bag, exterior seems solid.</t>
  </si>
  <si>
    <t>leaked, lost sample</t>
  </si>
  <si>
    <t>There was some leakage, no sample visibly lost but possible contamination</t>
  </si>
  <si>
    <t>Some leaking between inner and outer bag, no apparent outer leak, very full of life</t>
  </si>
  <si>
    <t>5i</t>
  </si>
  <si>
    <t>Mixed Depths 1 through 3</t>
  </si>
  <si>
    <t xml:space="preserve">Mixed depths 4 through 6 </t>
  </si>
  <si>
    <t>Mixed depths 7 through 9</t>
  </si>
  <si>
    <t xml:space="preserve"> </t>
  </si>
  <si>
    <t>Mixed depths 10 through 12</t>
  </si>
  <si>
    <t>Mixed Depths 13 through 15</t>
  </si>
  <si>
    <t>Mixed Depths 16 through 18</t>
  </si>
  <si>
    <t>Mixed Depths 19 through 21</t>
  </si>
  <si>
    <t>Samples highlighted with blue did not have values entered, I copied values entered in previous columns as placeholders and confirmed that O18 samples were taken, ideally Mattias would confirm the presence of the other samples - Andrew</t>
  </si>
  <si>
    <t>Mixed Depths 22 through 24</t>
  </si>
  <si>
    <t>Mixed Depths 25 and 26; Depth 25 was left in light for 3 hours until half melted on May 14th.</t>
  </si>
  <si>
    <t>Mixed Depths 4 through 6</t>
  </si>
  <si>
    <t>Mixed Depths 7 through 9</t>
  </si>
  <si>
    <t>Mixed Depths 10 (300 ml) and 12 (270 ml)</t>
  </si>
  <si>
    <t>The bag was empty so no measurements were able on this depth</t>
  </si>
  <si>
    <t>Mixed Depths 13 through 15; 13 (300 ml), 14 (300 ml), 15 (200 ml)</t>
  </si>
  <si>
    <t>There was a hole in this bag; some contents leaked out</t>
  </si>
  <si>
    <t>A lot of sasmple was lost during thawing. Hole in bag. Mixed Depths 16 (50 ml) and 17 (550 ml)</t>
  </si>
  <si>
    <t>Bottom Depth and 13 cm long</t>
  </si>
  <si>
    <t>3i</t>
  </si>
  <si>
    <t>Mixed Depths 3 through 5</t>
  </si>
  <si>
    <t>Mixed Depths 6 through 8</t>
  </si>
  <si>
    <t>Mixed depths 9 through 11</t>
  </si>
  <si>
    <t>Mixed depths 12 through 14</t>
  </si>
  <si>
    <t>Mixed depths 15 through 17</t>
  </si>
  <si>
    <t>These were the samples filtered for CNN, I confirmed there weren't any O18 vials present, values weren't entered but maybe Mattias has them? - Andrew</t>
  </si>
  <si>
    <t>Mixed depths 10 and 11</t>
  </si>
  <si>
    <t>Mixed depths 10 and 11, 300mL</t>
  </si>
  <si>
    <t>Dropped the dang Cp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</si>
</sst>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3" borderId="1" xfId="0" applyFill="1" applyBorder="1"/>
    <xf numFmtId="0" fontId="3" fillId="0" borderId="0" xfId="0" applyFont="1"/>
    <xf numFmtId="0" fontId="0" fillId="4" borderId="1" xfId="0" applyFill="1" applyBorder="1"/>
    <xf numFmtId="0" fontId="0" fillId="4" borderId="1" xfId="0" applyFont="1" applyFill="1" applyBorder="1"/>
    <xf numFmtId="0" fontId="1" fillId="0" borderId="0" xfId="0" applyFont="1" applyAlignment="1">
      <alignment horizontal="left" vertical="center" readingOrder="1"/>
    </xf>
    <xf numFmtId="0" fontId="3" fillId="4" borderId="1" xfId="0" applyFont="1" applyFill="1" applyBorder="1"/>
    <xf numFmtId="0" fontId="0" fillId="3" borderId="2" xfId="0" applyFill="1" applyBorder="1"/>
    <xf numFmtId="0" fontId="4" fillId="0" borderId="0" xfId="0" applyFont="1"/>
    <xf numFmtId="0" fontId="3" fillId="5" borderId="0" xfId="0" applyFont="1" applyFill="1"/>
    <xf numFmtId="14" fontId="3" fillId="0" borderId="0" xfId="0" applyNumberFormat="1" applyFont="1"/>
    <xf numFmtId="20" fontId="0" fillId="0" borderId="0" xfId="0" applyNumberFormat="1"/>
    <xf numFmtId="0" fontId="3" fillId="0" borderId="3" xfId="0" applyFont="1" applyFill="1" applyBorder="1"/>
    <xf numFmtId="0" fontId="0" fillId="0" borderId="0" xfId="0" applyFill="1"/>
    <xf numFmtId="0" fontId="3" fillId="0" borderId="0" xfId="0" applyFont="1" applyFill="1" applyBorder="1"/>
    <xf numFmtId="0" fontId="0" fillId="0" borderId="1" xfId="0" applyFill="1" applyBorder="1"/>
    <xf numFmtId="2" fontId="0" fillId="6" borderId="0" xfId="0" applyNumberFormat="1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7" fillId="0" borderId="0" xfId="0" applyFont="1"/>
    <xf numFmtId="0" fontId="0" fillId="0" borderId="0" xfId="0" applyAlignment="1">
      <alignment horizontal="right"/>
    </xf>
    <xf numFmtId="0" fontId="0" fillId="8" borderId="1" xfId="0" applyFill="1" applyBorder="1"/>
    <xf numFmtId="0" fontId="6" fillId="0" borderId="0" xfId="0" applyFont="1"/>
    <xf numFmtId="0" fontId="0" fillId="0" borderId="0" xfId="0" applyFill="1" applyBorder="1"/>
    <xf numFmtId="0" fontId="5" fillId="8" borderId="1" xfId="0" applyFont="1" applyFill="1" applyBorder="1"/>
    <xf numFmtId="0" fontId="0" fillId="8" borderId="4" xfId="0" applyFill="1" applyBorder="1"/>
    <xf numFmtId="0" fontId="0" fillId="0" borderId="0" xfId="0" applyFont="1" applyFill="1" applyBorder="1"/>
    <xf numFmtId="0" fontId="0" fillId="8" borderId="5" xfId="0" applyFill="1" applyBorder="1"/>
    <xf numFmtId="0" fontId="5" fillId="0" borderId="0" xfId="0" applyFont="1"/>
    <xf numFmtId="14" fontId="6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0" fontId="6" fillId="4" borderId="1" xfId="0" applyFont="1" applyFill="1" applyBorder="1"/>
    <xf numFmtId="0" fontId="6" fillId="0" borderId="0" xfId="0" applyFont="1" applyFill="1"/>
    <xf numFmtId="2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tagno, Andrew Paul" id="{3348E364-6036-D142-95E0-851461B4DC61}" userId="S::apc8517@uncw.edu::6835ea04-83ba-473f-8273-e867ec861f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19-06-10T19:14:27.43" personId="{3348E364-6036-D142-95E0-851461B4DC61}" id="{0BE247FC-373D-2349-B11E-AAF985E6B0A3}">
    <text>This column provides a simplified lab number for sample processing</text>
  </threadedComment>
  <threadedComment ref="J1" dT="2019-06-10T19:16:30.36" personId="{3348E364-6036-D142-95E0-851461B4DC61}" id="{26E4D537-A18C-FE4A-ADD4-45ED0E166E85}" parentId="{0BE247FC-373D-2349-B11E-AAF985E6B0A3}">
    <text>Water samples are labeled 1-77, and ice core samples are labeled from 77-end</text>
  </threadedComment>
  <threadedComment ref="I55" dT="2019-06-12T16:04:48.35" personId="{3348E364-6036-D142-95E0-851461B4DC61}" id="{53AFC05E-3B7F-7D40-804C-A70A3E82924A}">
    <text>Only sample taken of surface water under ice, so it has a unique label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19-06-10T19:14:27.43" personId="{3348E364-6036-D142-95E0-851461B4DC61}" id="{A8C799A6-97B5-864E-BE35-E365E92E0204}">
    <text>This column provides a simplified lab number for sample processing</text>
  </threadedComment>
  <threadedComment ref="J1" dT="2019-06-10T19:16:30.36" personId="{3348E364-6036-D142-95E0-851461B4DC61}" id="{1546D08F-FA73-B644-A4F6-2EBE57EF44F4}" parentId="{A8C799A6-97B5-864E-BE35-E365E92E0204}">
    <text>Water samples are labeled 1-77, and ice core samples are labeled from 77-end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1CD9-209D-9E4F-B5EC-7BF5B806624C}">
  <dimension ref="A1:AR134"/>
  <sheetViews>
    <sheetView tabSelected="1" topLeftCell="D1" zoomScale="50" zoomScaleNormal="95" workbookViewId="0">
      <pane ySplit="1" topLeftCell="K41" activePane="bottomLeft" state="frozen"/>
      <selection pane="bottomLeft" activeCell="A43" sqref="A43:XFD43"/>
    </sheetView>
  </sheetViews>
  <sheetFormatPr defaultColWidth="11" defaultRowHeight="15.95"/>
  <cols>
    <col min="2" max="2" width="12.125" customWidth="1"/>
    <col min="3" max="4" width="10.875" style="3"/>
    <col min="10" max="10" width="12.875" style="23" customWidth="1"/>
    <col min="11" max="11" width="10.875" style="3"/>
    <col min="20" max="21" width="20.125" customWidth="1"/>
    <col min="22" max="23" width="23.125" customWidth="1"/>
  </cols>
  <sheetData>
    <row r="1" spans="1:40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M1" s="7" t="s">
        <v>8</v>
      </c>
      <c r="AN1" s="7" t="s">
        <v>26</v>
      </c>
    </row>
    <row r="2" spans="1:40">
      <c r="A2" s="2">
        <v>43592</v>
      </c>
      <c r="B2" s="2" t="s">
        <v>27</v>
      </c>
      <c r="C2" s="3">
        <v>10</v>
      </c>
      <c r="D2" s="3">
        <v>79</v>
      </c>
      <c r="E2">
        <v>1</v>
      </c>
      <c r="F2">
        <v>1</v>
      </c>
      <c r="G2">
        <v>250</v>
      </c>
      <c r="H2">
        <v>243.2</v>
      </c>
      <c r="I2">
        <v>1</v>
      </c>
      <c r="J2" s="23">
        <v>1</v>
      </c>
      <c r="K2" s="3" t="str">
        <f>E2&amp;"."&amp;F2&amp;"."&amp;I2</f>
        <v>1.1.1</v>
      </c>
      <c r="L2">
        <v>1</v>
      </c>
      <c r="M2">
        <v>1</v>
      </c>
      <c r="N2">
        <v>0</v>
      </c>
      <c r="O2">
        <v>0</v>
      </c>
      <c r="P2">
        <v>1</v>
      </c>
      <c r="Q2" s="3" t="str">
        <f>$E2&amp;"."&amp;$F2&amp;"."&amp;$I2</f>
        <v>1.1.1</v>
      </c>
      <c r="R2" s="7">
        <v>1</v>
      </c>
      <c r="S2">
        <v>1085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M2" s="7">
        <v>1</v>
      </c>
      <c r="AN2" s="7">
        <v>1085</v>
      </c>
    </row>
    <row r="3" spans="1:40">
      <c r="A3" s="2">
        <v>43592</v>
      </c>
      <c r="B3" s="2" t="s">
        <v>27</v>
      </c>
      <c r="C3" s="3">
        <v>10</v>
      </c>
      <c r="D3" s="3">
        <v>79</v>
      </c>
      <c r="E3">
        <v>1</v>
      </c>
      <c r="F3">
        <v>1</v>
      </c>
      <c r="G3">
        <v>250</v>
      </c>
      <c r="H3">
        <v>243.2</v>
      </c>
      <c r="I3">
        <v>2</v>
      </c>
      <c r="L3">
        <v>0</v>
      </c>
      <c r="M3">
        <v>0</v>
      </c>
      <c r="N3">
        <v>0</v>
      </c>
      <c r="O3">
        <v>0</v>
      </c>
      <c r="Q3" s="3"/>
      <c r="R3" s="7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M3" s="7">
        <v>2</v>
      </c>
      <c r="AN3" s="7">
        <v>1087</v>
      </c>
    </row>
    <row r="4" spans="1:40">
      <c r="A4" s="2">
        <v>43592</v>
      </c>
      <c r="B4" s="2" t="s">
        <v>27</v>
      </c>
      <c r="C4" s="3">
        <v>10</v>
      </c>
      <c r="D4" s="3">
        <v>79</v>
      </c>
      <c r="E4">
        <v>1</v>
      </c>
      <c r="F4">
        <v>1</v>
      </c>
      <c r="G4">
        <v>150</v>
      </c>
      <c r="H4">
        <v>152.4</v>
      </c>
      <c r="I4">
        <v>3</v>
      </c>
      <c r="J4" s="23">
        <v>2</v>
      </c>
      <c r="K4" s="3" t="str">
        <f>$E4&amp;"."&amp;$F4&amp;"."&amp;$I4</f>
        <v>1.1.3</v>
      </c>
      <c r="L4">
        <v>1</v>
      </c>
      <c r="M4">
        <v>1</v>
      </c>
      <c r="N4">
        <v>0</v>
      </c>
      <c r="O4">
        <v>0</v>
      </c>
      <c r="P4">
        <v>2</v>
      </c>
      <c r="Q4" s="3" t="str">
        <f>$E4&amp;"."&amp;$F4&amp;"."&amp;$I4</f>
        <v>1.1.3</v>
      </c>
      <c r="R4" s="7">
        <v>1</v>
      </c>
      <c r="S4">
        <v>1090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M4" s="7">
        <v>3</v>
      </c>
      <c r="AN4" s="7">
        <v>1090</v>
      </c>
    </row>
    <row r="5" spans="1:40">
      <c r="A5" s="2">
        <v>43592</v>
      </c>
      <c r="B5" s="2" t="s">
        <v>27</v>
      </c>
      <c r="C5" s="3">
        <v>10</v>
      </c>
      <c r="D5" s="3">
        <v>79</v>
      </c>
      <c r="E5">
        <v>1</v>
      </c>
      <c r="F5">
        <v>1</v>
      </c>
      <c r="G5">
        <v>150</v>
      </c>
      <c r="H5">
        <v>152.30000000000001</v>
      </c>
      <c r="I5">
        <v>4</v>
      </c>
      <c r="L5">
        <v>0</v>
      </c>
      <c r="M5">
        <v>0</v>
      </c>
      <c r="N5">
        <v>1</v>
      </c>
      <c r="O5">
        <v>1088</v>
      </c>
      <c r="Q5" s="3"/>
      <c r="R5" s="7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M5" s="7">
        <v>4</v>
      </c>
      <c r="AN5" s="7">
        <v>1088</v>
      </c>
    </row>
    <row r="6" spans="1:40">
      <c r="A6" s="2">
        <v>43592</v>
      </c>
      <c r="B6" s="2" t="s">
        <v>27</v>
      </c>
      <c r="C6" s="3">
        <v>10</v>
      </c>
      <c r="D6" s="3">
        <v>79</v>
      </c>
      <c r="E6">
        <v>1</v>
      </c>
      <c r="F6">
        <v>1</v>
      </c>
      <c r="G6">
        <v>100</v>
      </c>
      <c r="H6">
        <v>100.3</v>
      </c>
      <c r="I6">
        <v>5</v>
      </c>
      <c r="J6" s="23">
        <v>3</v>
      </c>
      <c r="K6" s="3" t="str">
        <f>E6&amp;"."&amp;F6&amp;"."&amp;I6</f>
        <v>1.1.5</v>
      </c>
      <c r="L6">
        <v>1</v>
      </c>
      <c r="M6">
        <v>1</v>
      </c>
      <c r="N6">
        <v>0</v>
      </c>
      <c r="O6">
        <v>0</v>
      </c>
      <c r="P6">
        <v>3</v>
      </c>
      <c r="Q6" s="3" t="str">
        <f>$E6&amp;"."&amp;$F6&amp;"."&amp;$I6</f>
        <v>1.1.5</v>
      </c>
      <c r="R6" s="7">
        <v>1</v>
      </c>
      <c r="S6">
        <v>1089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M6" s="7">
        <v>5</v>
      </c>
      <c r="AN6" s="7">
        <v>1089</v>
      </c>
    </row>
    <row r="7" spans="1:40">
      <c r="A7" s="2">
        <v>43592</v>
      </c>
      <c r="B7" s="2" t="s">
        <v>27</v>
      </c>
      <c r="C7" s="3">
        <v>10</v>
      </c>
      <c r="D7" s="3">
        <v>79</v>
      </c>
      <c r="E7">
        <v>1</v>
      </c>
      <c r="F7">
        <v>1</v>
      </c>
      <c r="G7">
        <v>100</v>
      </c>
      <c r="H7">
        <v>100.4</v>
      </c>
      <c r="I7">
        <v>6</v>
      </c>
      <c r="L7">
        <v>0</v>
      </c>
      <c r="M7">
        <v>0</v>
      </c>
      <c r="N7">
        <v>1</v>
      </c>
      <c r="O7">
        <v>1097</v>
      </c>
      <c r="Q7" s="3"/>
      <c r="R7" s="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M7" s="7">
        <v>6</v>
      </c>
      <c r="AN7" s="7">
        <v>1097</v>
      </c>
    </row>
    <row r="8" spans="1:40">
      <c r="A8" s="2">
        <v>43592</v>
      </c>
      <c r="B8" s="2" t="s">
        <v>27</v>
      </c>
      <c r="C8" s="3">
        <v>10</v>
      </c>
      <c r="D8" s="3">
        <v>79</v>
      </c>
      <c r="E8">
        <v>1</v>
      </c>
      <c r="F8">
        <v>1</v>
      </c>
      <c r="G8">
        <v>50</v>
      </c>
      <c r="H8">
        <v>50.4</v>
      </c>
      <c r="I8">
        <v>7</v>
      </c>
      <c r="J8" s="23">
        <v>4</v>
      </c>
      <c r="K8" s="3" t="str">
        <f>E8&amp;"."&amp;F8&amp;"."&amp;I8</f>
        <v>1.1.7</v>
      </c>
      <c r="L8">
        <v>1</v>
      </c>
      <c r="M8">
        <v>1</v>
      </c>
      <c r="N8">
        <v>0</v>
      </c>
      <c r="O8">
        <v>0</v>
      </c>
      <c r="P8">
        <v>4</v>
      </c>
      <c r="Q8" s="3" t="str">
        <f>$E8&amp;"."&amp;$F8&amp;"."&amp;$I8</f>
        <v>1.1.7</v>
      </c>
      <c r="R8" s="7">
        <v>1</v>
      </c>
      <c r="S8">
        <v>1098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M8" s="7">
        <v>7</v>
      </c>
      <c r="AN8" s="7">
        <v>1098</v>
      </c>
    </row>
    <row r="9" spans="1:40">
      <c r="A9" s="2">
        <v>43592</v>
      </c>
      <c r="B9" s="2" t="s">
        <v>27</v>
      </c>
      <c r="C9" s="3">
        <v>10</v>
      </c>
      <c r="D9" s="3">
        <v>79</v>
      </c>
      <c r="E9">
        <v>1</v>
      </c>
      <c r="F9">
        <v>1</v>
      </c>
      <c r="G9">
        <v>50</v>
      </c>
      <c r="H9">
        <v>49.9</v>
      </c>
      <c r="I9">
        <v>8</v>
      </c>
      <c r="L9">
        <v>0</v>
      </c>
      <c r="M9">
        <v>0</v>
      </c>
      <c r="N9">
        <v>1</v>
      </c>
      <c r="O9">
        <v>1084</v>
      </c>
      <c r="Q9" s="3"/>
      <c r="R9" s="7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M9" s="7">
        <v>8</v>
      </c>
      <c r="AN9" s="7">
        <v>1084</v>
      </c>
    </row>
    <row r="10" spans="1:40">
      <c r="A10" s="2">
        <v>43592</v>
      </c>
      <c r="B10" s="2" t="s">
        <v>27</v>
      </c>
      <c r="C10" s="3">
        <v>10</v>
      </c>
      <c r="D10" s="3">
        <v>79</v>
      </c>
      <c r="E10">
        <v>1</v>
      </c>
      <c r="F10">
        <v>1</v>
      </c>
      <c r="G10">
        <v>20</v>
      </c>
      <c r="H10">
        <v>19</v>
      </c>
      <c r="I10">
        <v>9</v>
      </c>
      <c r="J10" s="23">
        <v>5</v>
      </c>
      <c r="K10" s="3" t="str">
        <f>E10&amp;"."&amp;F10&amp;"."&amp;I10</f>
        <v>1.1.9</v>
      </c>
      <c r="L10">
        <v>1</v>
      </c>
      <c r="M10">
        <v>1</v>
      </c>
      <c r="N10">
        <v>0</v>
      </c>
      <c r="O10">
        <v>0</v>
      </c>
      <c r="P10">
        <v>5</v>
      </c>
      <c r="Q10" s="3" t="str">
        <f>$E10&amp;"."&amp;$F10&amp;"."&amp;$I10</f>
        <v>1.1.9</v>
      </c>
      <c r="R10" s="7">
        <v>1</v>
      </c>
      <c r="S10">
        <v>1086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M10" s="7">
        <v>9</v>
      </c>
      <c r="AN10" s="7">
        <v>1086</v>
      </c>
    </row>
    <row r="11" spans="1:40">
      <c r="A11" s="2">
        <v>43592</v>
      </c>
      <c r="B11" s="2" t="s">
        <v>27</v>
      </c>
      <c r="C11" s="3">
        <v>10</v>
      </c>
      <c r="D11" s="3">
        <v>79</v>
      </c>
      <c r="E11">
        <v>1</v>
      </c>
      <c r="F11">
        <v>1</v>
      </c>
      <c r="G11">
        <v>20</v>
      </c>
      <c r="H11">
        <v>19</v>
      </c>
      <c r="I11">
        <v>10</v>
      </c>
      <c r="L11">
        <v>0</v>
      </c>
      <c r="M11">
        <v>0</v>
      </c>
      <c r="N11">
        <v>1</v>
      </c>
      <c r="O11">
        <v>1088.5</v>
      </c>
      <c r="Q11" s="3"/>
      <c r="R11" s="7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M11" s="7">
        <v>10</v>
      </c>
      <c r="AN11" s="8">
        <v>1088.5</v>
      </c>
    </row>
    <row r="12" spans="1:40">
      <c r="A12" s="2">
        <v>43592</v>
      </c>
      <c r="B12" s="2" t="s">
        <v>27</v>
      </c>
      <c r="C12" s="3">
        <v>10</v>
      </c>
      <c r="D12" s="3">
        <v>79</v>
      </c>
      <c r="E12">
        <v>1</v>
      </c>
      <c r="F12">
        <v>1</v>
      </c>
      <c r="G12">
        <v>10</v>
      </c>
      <c r="H12">
        <v>9.1</v>
      </c>
      <c r="I12">
        <v>11</v>
      </c>
      <c r="J12" s="23">
        <v>6</v>
      </c>
      <c r="K12" s="3" t="str">
        <f>E12&amp;"."&amp;F12&amp;"."&amp;I12</f>
        <v>1.1.11</v>
      </c>
      <c r="L12">
        <v>1</v>
      </c>
      <c r="M12">
        <v>1</v>
      </c>
      <c r="N12">
        <v>0</v>
      </c>
      <c r="O12">
        <v>0</v>
      </c>
      <c r="P12">
        <v>6</v>
      </c>
      <c r="Q12" s="3" t="str">
        <f>$E12&amp;"."&amp;$F12&amp;"."&amp;$I12</f>
        <v>1.1.11</v>
      </c>
      <c r="R12" s="7">
        <v>1</v>
      </c>
      <c r="S12">
        <v>1084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M12" s="7">
        <v>11</v>
      </c>
      <c r="AN12" s="8">
        <v>1084</v>
      </c>
    </row>
    <row r="13" spans="1:40">
      <c r="A13" s="2">
        <v>43592</v>
      </c>
      <c r="B13" s="2" t="s">
        <v>27</v>
      </c>
      <c r="C13" s="3">
        <v>10</v>
      </c>
      <c r="D13" s="3">
        <v>79</v>
      </c>
      <c r="E13">
        <v>1</v>
      </c>
      <c r="F13">
        <v>1</v>
      </c>
      <c r="G13">
        <v>10</v>
      </c>
      <c r="H13">
        <v>8.3000000000000007</v>
      </c>
      <c r="I13">
        <v>12</v>
      </c>
      <c r="L13">
        <v>0</v>
      </c>
      <c r="M13">
        <v>0</v>
      </c>
      <c r="N13">
        <v>1</v>
      </c>
      <c r="O13">
        <v>1088</v>
      </c>
      <c r="Q13" s="3"/>
      <c r="R13" s="7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M13" s="7">
        <v>12</v>
      </c>
      <c r="AN13" s="8">
        <v>1080</v>
      </c>
    </row>
    <row r="14" spans="1:40">
      <c r="A14" s="2">
        <v>43592</v>
      </c>
      <c r="B14" s="2" t="s">
        <v>29</v>
      </c>
      <c r="C14" s="3">
        <v>8</v>
      </c>
      <c r="D14" s="3">
        <v>79</v>
      </c>
      <c r="E14">
        <v>1</v>
      </c>
      <c r="F14">
        <v>2</v>
      </c>
      <c r="G14">
        <v>275</v>
      </c>
      <c r="H14">
        <v>273.89999999999998</v>
      </c>
      <c r="I14">
        <v>1</v>
      </c>
      <c r="J14" s="23">
        <v>7</v>
      </c>
      <c r="K14" s="3" t="str">
        <f>E14&amp;"."&amp;F14&amp;"."&amp;I14</f>
        <v>1.2.1</v>
      </c>
      <c r="L14" s="1">
        <v>1</v>
      </c>
      <c r="M14">
        <v>0</v>
      </c>
      <c r="N14">
        <v>0</v>
      </c>
      <c r="O14">
        <v>0</v>
      </c>
      <c r="Q14" s="3"/>
      <c r="R14" s="7">
        <v>0</v>
      </c>
      <c r="S14">
        <v>0</v>
      </c>
      <c r="T14" s="17">
        <v>1</v>
      </c>
      <c r="U14" s="17">
        <v>500</v>
      </c>
      <c r="V14">
        <v>0</v>
      </c>
      <c r="W14">
        <v>0</v>
      </c>
      <c r="X14">
        <v>0</v>
      </c>
      <c r="Y14">
        <v>0</v>
      </c>
      <c r="AM14" s="7">
        <v>13</v>
      </c>
      <c r="AN14" s="8">
        <v>543</v>
      </c>
    </row>
    <row r="15" spans="1:40">
      <c r="A15" s="2">
        <v>43592</v>
      </c>
      <c r="B15" s="2" t="s">
        <v>29</v>
      </c>
      <c r="C15" s="3">
        <v>8</v>
      </c>
      <c r="D15" s="3">
        <v>79</v>
      </c>
      <c r="E15">
        <v>1</v>
      </c>
      <c r="F15">
        <v>2</v>
      </c>
      <c r="G15">
        <v>275</v>
      </c>
      <c r="H15">
        <v>273.89999999999998</v>
      </c>
      <c r="I15">
        <v>2</v>
      </c>
      <c r="L15">
        <v>0</v>
      </c>
      <c r="M15">
        <v>1</v>
      </c>
      <c r="N15">
        <v>0</v>
      </c>
      <c r="O15">
        <v>0</v>
      </c>
      <c r="P15">
        <v>7</v>
      </c>
      <c r="Q15" s="3" t="str">
        <f>$E15&amp;"."&amp;$F15&amp;"."&amp;$I15</f>
        <v>1.2.2</v>
      </c>
      <c r="R15" s="7">
        <v>1</v>
      </c>
      <c r="S15">
        <v>1087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M15" s="7">
        <v>14</v>
      </c>
      <c r="AN15" s="8">
        <v>543</v>
      </c>
    </row>
    <row r="16" spans="1:40">
      <c r="A16" s="2">
        <v>43592</v>
      </c>
      <c r="B16" s="2" t="s">
        <v>29</v>
      </c>
      <c r="C16" s="3">
        <v>8</v>
      </c>
      <c r="D16" s="3">
        <v>79</v>
      </c>
      <c r="E16">
        <v>1</v>
      </c>
      <c r="F16">
        <v>2</v>
      </c>
      <c r="G16">
        <v>225</v>
      </c>
      <c r="H16">
        <v>225.5</v>
      </c>
      <c r="I16">
        <v>3</v>
      </c>
      <c r="L16">
        <v>0</v>
      </c>
      <c r="M16">
        <v>0</v>
      </c>
      <c r="N16">
        <v>0</v>
      </c>
      <c r="O16">
        <v>0</v>
      </c>
      <c r="Q16" s="3"/>
      <c r="R16" s="7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M16" s="7">
        <v>15</v>
      </c>
      <c r="AN16" s="8">
        <v>542</v>
      </c>
    </row>
    <row r="17" spans="1:44">
      <c r="A17" s="2">
        <v>43592</v>
      </c>
      <c r="B17" s="2" t="s">
        <v>29</v>
      </c>
      <c r="C17" s="3">
        <v>8</v>
      </c>
      <c r="D17" s="3">
        <v>79</v>
      </c>
      <c r="E17">
        <v>1</v>
      </c>
      <c r="F17">
        <v>2</v>
      </c>
      <c r="G17">
        <v>225</v>
      </c>
      <c r="H17">
        <v>225.5</v>
      </c>
      <c r="I17">
        <v>4</v>
      </c>
      <c r="J17" s="23">
        <v>8</v>
      </c>
      <c r="K17" s="3" t="str">
        <f>E17&amp;"."&amp;F17&amp;"."&amp;I17</f>
        <v>1.2.4</v>
      </c>
      <c r="L17">
        <v>1</v>
      </c>
      <c r="M17">
        <v>1</v>
      </c>
      <c r="N17">
        <v>0</v>
      </c>
      <c r="O17">
        <v>0</v>
      </c>
      <c r="Q17" s="3"/>
      <c r="R17" s="7">
        <v>0</v>
      </c>
      <c r="S17">
        <v>0</v>
      </c>
      <c r="T17">
        <v>1</v>
      </c>
      <c r="U17">
        <v>1088</v>
      </c>
      <c r="V17">
        <v>0</v>
      </c>
      <c r="W17">
        <v>0</v>
      </c>
      <c r="X17">
        <v>0</v>
      </c>
      <c r="Y17">
        <v>0</v>
      </c>
      <c r="AM17" s="7">
        <v>16</v>
      </c>
      <c r="AN17" s="8">
        <v>540</v>
      </c>
    </row>
    <row r="18" spans="1:44">
      <c r="A18" s="2">
        <v>43592</v>
      </c>
      <c r="B18" s="2" t="s">
        <v>29</v>
      </c>
      <c r="C18" s="3">
        <v>8</v>
      </c>
      <c r="D18" s="3">
        <v>79</v>
      </c>
      <c r="E18">
        <v>1</v>
      </c>
      <c r="F18">
        <v>2</v>
      </c>
      <c r="G18">
        <v>100</v>
      </c>
      <c r="H18">
        <v>100.9</v>
      </c>
      <c r="I18">
        <v>5</v>
      </c>
      <c r="L18">
        <v>0</v>
      </c>
      <c r="M18">
        <v>0</v>
      </c>
      <c r="N18">
        <v>0</v>
      </c>
      <c r="O18">
        <v>0</v>
      </c>
      <c r="Q18" s="3"/>
      <c r="R18" s="7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M18" s="7">
        <v>17</v>
      </c>
      <c r="AN18" s="8">
        <v>543</v>
      </c>
    </row>
    <row r="19" spans="1:44" s="27" customFormat="1" ht="15.75">
      <c r="A19" s="34">
        <v>43592</v>
      </c>
      <c r="B19" s="34" t="s">
        <v>29</v>
      </c>
      <c r="C19" s="35">
        <v>8</v>
      </c>
      <c r="D19" s="35">
        <v>79</v>
      </c>
      <c r="E19" s="27">
        <v>1</v>
      </c>
      <c r="F19" s="27">
        <v>2</v>
      </c>
      <c r="G19" s="27">
        <v>100</v>
      </c>
      <c r="H19" s="27">
        <v>100.9</v>
      </c>
      <c r="I19" s="27">
        <v>6</v>
      </c>
      <c r="J19" s="36">
        <v>9</v>
      </c>
      <c r="K19" s="35" t="str">
        <f>E19&amp;"."&amp;F19&amp;"."&amp;I19</f>
        <v>1.2.6</v>
      </c>
      <c r="L19" s="27">
        <v>1</v>
      </c>
      <c r="M19" s="27">
        <v>1</v>
      </c>
      <c r="N19" s="27">
        <v>0</v>
      </c>
      <c r="O19" s="27">
        <v>0</v>
      </c>
      <c r="P19" s="27">
        <v>8</v>
      </c>
      <c r="Q19" s="35" t="str">
        <f>$E19&amp;"."&amp;$F19&amp;"."&amp;$I19</f>
        <v>1.2.6</v>
      </c>
      <c r="R19" s="37">
        <v>1</v>
      </c>
      <c r="S19" s="27">
        <v>1097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AM19" s="37">
        <v>18</v>
      </c>
      <c r="AN19" s="37">
        <v>541</v>
      </c>
    </row>
    <row r="20" spans="1:44">
      <c r="A20" s="2">
        <v>43592</v>
      </c>
      <c r="B20" s="2" t="s">
        <v>29</v>
      </c>
      <c r="C20" s="3">
        <v>8</v>
      </c>
      <c r="D20" s="3">
        <v>79</v>
      </c>
      <c r="E20">
        <v>1</v>
      </c>
      <c r="F20">
        <v>2</v>
      </c>
      <c r="G20">
        <v>50</v>
      </c>
      <c r="H20">
        <v>50.8</v>
      </c>
      <c r="I20">
        <v>7</v>
      </c>
      <c r="L20">
        <v>0</v>
      </c>
      <c r="M20">
        <v>0</v>
      </c>
      <c r="N20">
        <v>0</v>
      </c>
      <c r="O20">
        <v>0</v>
      </c>
      <c r="Q20" s="3"/>
      <c r="R20" s="7">
        <v>0</v>
      </c>
      <c r="S20" s="17">
        <v>0</v>
      </c>
      <c r="T20" s="17">
        <v>0</v>
      </c>
      <c r="U20" s="17">
        <v>0</v>
      </c>
      <c r="V20">
        <v>0</v>
      </c>
      <c r="W20">
        <v>0</v>
      </c>
      <c r="X20">
        <v>0</v>
      </c>
      <c r="Y20">
        <v>0</v>
      </c>
      <c r="AM20" s="7">
        <v>19</v>
      </c>
      <c r="AN20" s="8">
        <v>284</v>
      </c>
    </row>
    <row r="21" spans="1:44">
      <c r="A21" s="2">
        <v>43592</v>
      </c>
      <c r="B21" s="2" t="s">
        <v>29</v>
      </c>
      <c r="C21" s="3">
        <v>8</v>
      </c>
      <c r="D21" s="3">
        <v>79</v>
      </c>
      <c r="E21">
        <v>1</v>
      </c>
      <c r="F21">
        <v>2</v>
      </c>
      <c r="G21">
        <v>50</v>
      </c>
      <c r="H21">
        <v>50.7</v>
      </c>
      <c r="I21">
        <v>8</v>
      </c>
      <c r="J21" s="23">
        <v>10</v>
      </c>
      <c r="K21" s="3" t="str">
        <f>E21&amp;"."&amp;F21&amp;"."&amp;I21</f>
        <v>1.2.8</v>
      </c>
      <c r="L21">
        <v>1</v>
      </c>
      <c r="M21">
        <v>1</v>
      </c>
      <c r="N21">
        <v>0</v>
      </c>
      <c r="O21">
        <v>0</v>
      </c>
      <c r="Q21" s="3"/>
      <c r="R21" s="7">
        <v>0</v>
      </c>
      <c r="S21" s="17">
        <v>0</v>
      </c>
      <c r="T21" s="19">
        <v>1</v>
      </c>
      <c r="U21" s="19">
        <v>500</v>
      </c>
      <c r="V21">
        <v>0</v>
      </c>
      <c r="W21">
        <v>0</v>
      </c>
      <c r="X21">
        <v>0</v>
      </c>
      <c r="Y21">
        <v>0</v>
      </c>
      <c r="AM21" s="7">
        <v>20</v>
      </c>
      <c r="AN21" s="8">
        <v>286</v>
      </c>
    </row>
    <row r="22" spans="1:44" s="27" customFormat="1" ht="15.75">
      <c r="A22" s="34">
        <v>43592</v>
      </c>
      <c r="B22" s="34" t="s">
        <v>29</v>
      </c>
      <c r="C22" s="35">
        <v>8</v>
      </c>
      <c r="D22" s="35">
        <v>79</v>
      </c>
      <c r="E22" s="27">
        <v>1</v>
      </c>
      <c r="F22" s="27">
        <v>2</v>
      </c>
      <c r="G22" s="27">
        <v>20</v>
      </c>
      <c r="H22" s="27">
        <v>19.600000000000001</v>
      </c>
      <c r="I22" s="27">
        <v>9</v>
      </c>
      <c r="J22" s="36"/>
      <c r="K22" s="35"/>
      <c r="L22" s="27">
        <v>0</v>
      </c>
      <c r="M22" s="27">
        <v>0</v>
      </c>
      <c r="N22" s="27">
        <v>0</v>
      </c>
      <c r="O22" s="27">
        <v>0</v>
      </c>
      <c r="P22" s="27">
        <v>9</v>
      </c>
      <c r="Q22" s="35" t="str">
        <f>$E22&amp;"."&amp;$F22&amp;"."&amp;$I22</f>
        <v>1.2.9</v>
      </c>
      <c r="R22" s="37">
        <v>1</v>
      </c>
      <c r="S22" s="38">
        <v>1084</v>
      </c>
      <c r="T22" s="38">
        <v>0</v>
      </c>
      <c r="U22" s="38">
        <v>0</v>
      </c>
      <c r="V22" s="27">
        <v>0</v>
      </c>
      <c r="W22" s="27">
        <v>0</v>
      </c>
      <c r="X22" s="27">
        <v>0</v>
      </c>
      <c r="Y22" s="27">
        <v>0</v>
      </c>
    </row>
    <row r="23" spans="1:44">
      <c r="A23" s="2">
        <v>43592</v>
      </c>
      <c r="B23" s="2" t="s">
        <v>29</v>
      </c>
      <c r="C23" s="3">
        <v>8</v>
      </c>
      <c r="D23" s="3">
        <v>79</v>
      </c>
      <c r="E23">
        <v>1</v>
      </c>
      <c r="F23">
        <v>2</v>
      </c>
      <c r="G23">
        <v>20</v>
      </c>
      <c r="H23">
        <v>19.600000000000001</v>
      </c>
      <c r="I23">
        <v>10</v>
      </c>
      <c r="J23" s="23">
        <v>11</v>
      </c>
      <c r="K23" s="3" t="str">
        <f>E23&amp;"."&amp;F23&amp;"."&amp;I23</f>
        <v>1.2.10</v>
      </c>
      <c r="L23">
        <v>1</v>
      </c>
      <c r="M23">
        <v>1</v>
      </c>
      <c r="N23">
        <v>1</v>
      </c>
      <c r="O23">
        <v>1088</v>
      </c>
      <c r="Q23" s="3"/>
      <c r="R23" s="7">
        <v>0</v>
      </c>
      <c r="S23" s="17">
        <v>0</v>
      </c>
      <c r="T23" s="17">
        <v>1</v>
      </c>
      <c r="U23" s="17">
        <v>500</v>
      </c>
      <c r="V23">
        <v>0</v>
      </c>
      <c r="W23">
        <v>0</v>
      </c>
      <c r="X23">
        <v>0</v>
      </c>
      <c r="Y23">
        <v>0</v>
      </c>
    </row>
    <row r="24" spans="1:44" s="27" customFormat="1" ht="15.75">
      <c r="A24" s="34">
        <v>43592</v>
      </c>
      <c r="B24" s="34" t="s">
        <v>29</v>
      </c>
      <c r="C24" s="35">
        <v>8</v>
      </c>
      <c r="D24" s="35">
        <v>79</v>
      </c>
      <c r="E24" s="27">
        <v>1</v>
      </c>
      <c r="F24" s="27">
        <v>2</v>
      </c>
      <c r="G24" s="27">
        <v>10</v>
      </c>
      <c r="H24" s="27">
        <v>9.6</v>
      </c>
      <c r="I24" s="27">
        <v>11</v>
      </c>
      <c r="J24" s="36"/>
      <c r="K24" s="35"/>
      <c r="L24" s="27">
        <v>0</v>
      </c>
      <c r="M24" s="27">
        <v>0</v>
      </c>
      <c r="N24" s="27">
        <v>1</v>
      </c>
      <c r="O24" s="27">
        <v>1084</v>
      </c>
      <c r="P24" s="27">
        <v>10</v>
      </c>
      <c r="Q24" s="35" t="str">
        <f>$E24&amp;"."&amp;$F24&amp;"."&amp;$I24</f>
        <v>1.2.11</v>
      </c>
      <c r="R24" s="37">
        <v>1</v>
      </c>
      <c r="S24" s="38">
        <v>400</v>
      </c>
      <c r="T24" s="38">
        <v>0</v>
      </c>
      <c r="U24" s="38">
        <v>0</v>
      </c>
      <c r="V24" s="27">
        <v>0</v>
      </c>
      <c r="W24" s="27">
        <v>0</v>
      </c>
      <c r="X24" s="27">
        <v>0</v>
      </c>
      <c r="Y24" s="27">
        <v>0</v>
      </c>
    </row>
    <row r="25" spans="1:44">
      <c r="A25" s="2">
        <v>43592</v>
      </c>
      <c r="B25" s="2" t="s">
        <v>29</v>
      </c>
      <c r="C25" s="3">
        <v>8</v>
      </c>
      <c r="D25" s="3">
        <v>79</v>
      </c>
      <c r="E25">
        <v>1</v>
      </c>
      <c r="F25">
        <v>2</v>
      </c>
      <c r="G25">
        <v>10</v>
      </c>
      <c r="H25">
        <v>9.5</v>
      </c>
      <c r="I25">
        <v>12</v>
      </c>
      <c r="J25" s="23">
        <v>12</v>
      </c>
      <c r="K25" s="3" t="str">
        <f>E25&amp;"."&amp;F25&amp;"."&amp;I25</f>
        <v>1.2.12</v>
      </c>
      <c r="L25">
        <v>1</v>
      </c>
      <c r="M25">
        <v>1</v>
      </c>
      <c r="N25">
        <v>0</v>
      </c>
      <c r="O25">
        <v>0</v>
      </c>
      <c r="Q25" s="3"/>
      <c r="R25" s="7">
        <v>0</v>
      </c>
      <c r="S25" s="17">
        <v>0</v>
      </c>
      <c r="T25" s="17">
        <v>0</v>
      </c>
      <c r="U25" s="17">
        <v>0</v>
      </c>
      <c r="V25">
        <v>0</v>
      </c>
      <c r="W25">
        <v>0</v>
      </c>
      <c r="X25">
        <v>0</v>
      </c>
      <c r="Y25">
        <v>0</v>
      </c>
    </row>
    <row r="26" spans="1:44">
      <c r="A26" s="2">
        <v>43593</v>
      </c>
      <c r="B26" s="2" t="s">
        <v>30</v>
      </c>
      <c r="C26" s="3">
        <v>6</v>
      </c>
      <c r="D26" s="3">
        <v>79</v>
      </c>
      <c r="E26">
        <v>1</v>
      </c>
      <c r="F26">
        <v>3</v>
      </c>
      <c r="G26">
        <v>0</v>
      </c>
      <c r="H26">
        <v>0</v>
      </c>
      <c r="I26" t="s">
        <v>31</v>
      </c>
      <c r="J26" s="23">
        <v>13</v>
      </c>
      <c r="K26" s="3" t="str">
        <f>E26&amp;"."&amp;F26&amp;"."&amp;I26</f>
        <v>1.3.s</v>
      </c>
      <c r="L26">
        <v>1</v>
      </c>
      <c r="M26">
        <v>1</v>
      </c>
      <c r="N26" s="1">
        <v>1</v>
      </c>
      <c r="O26" s="1">
        <v>400</v>
      </c>
      <c r="P26" s="1"/>
      <c r="Q26" s="3"/>
      <c r="R26" s="7">
        <v>0</v>
      </c>
      <c r="S26" s="17">
        <v>0</v>
      </c>
      <c r="T26" s="17">
        <v>1</v>
      </c>
      <c r="U26" s="17">
        <v>400</v>
      </c>
      <c r="V26">
        <v>0</v>
      </c>
      <c r="W26">
        <v>0</v>
      </c>
      <c r="X26">
        <v>0</v>
      </c>
      <c r="Y26">
        <v>0</v>
      </c>
      <c r="Z26" t="s">
        <v>32</v>
      </c>
    </row>
    <row r="27" spans="1:44">
      <c r="A27" s="2">
        <v>43593</v>
      </c>
      <c r="C27" s="3">
        <v>4</v>
      </c>
      <c r="D27" s="3">
        <v>79</v>
      </c>
      <c r="E27">
        <v>1</v>
      </c>
      <c r="F27">
        <v>4</v>
      </c>
      <c r="G27">
        <v>0</v>
      </c>
      <c r="H27">
        <v>0</v>
      </c>
      <c r="I27" t="s">
        <v>31</v>
      </c>
      <c r="J27" s="23">
        <v>14</v>
      </c>
      <c r="K27" s="3" t="str">
        <f>E27&amp;"."&amp;F27&amp;"."&amp;I27</f>
        <v>1.4.s</v>
      </c>
      <c r="L27">
        <v>1</v>
      </c>
      <c r="M27">
        <v>1</v>
      </c>
      <c r="N27">
        <v>1</v>
      </c>
      <c r="O27">
        <v>360</v>
      </c>
      <c r="P27">
        <v>11</v>
      </c>
      <c r="Q27" s="3" t="str">
        <f>$E27&amp;"."&amp;$F27&amp;"."&amp;$I27</f>
        <v>1.4.s</v>
      </c>
      <c r="R27" s="7">
        <v>1</v>
      </c>
      <c r="S27" s="17">
        <v>320</v>
      </c>
      <c r="T27" s="17">
        <v>1</v>
      </c>
      <c r="U27" s="17">
        <v>325</v>
      </c>
      <c r="V27">
        <v>0</v>
      </c>
      <c r="W27">
        <v>0</v>
      </c>
      <c r="X27">
        <v>0</v>
      </c>
      <c r="Y27">
        <v>0</v>
      </c>
      <c r="AJ27" s="5" t="s">
        <v>33</v>
      </c>
      <c r="AK27" s="5"/>
      <c r="AL27" s="5"/>
    </row>
    <row r="28" spans="1:44">
      <c r="A28" s="2">
        <v>43593</v>
      </c>
      <c r="B28" s="2" t="s">
        <v>34</v>
      </c>
      <c r="C28" s="3">
        <v>3.0649999999999999</v>
      </c>
      <c r="D28" s="3">
        <v>79</v>
      </c>
      <c r="E28">
        <v>1</v>
      </c>
      <c r="F28">
        <v>5</v>
      </c>
      <c r="G28">
        <v>225</v>
      </c>
      <c r="H28">
        <v>224</v>
      </c>
      <c r="I28">
        <v>1</v>
      </c>
      <c r="L28">
        <v>0</v>
      </c>
      <c r="M28">
        <v>0</v>
      </c>
      <c r="N28">
        <v>0</v>
      </c>
      <c r="O28">
        <v>0</v>
      </c>
      <c r="Q28" s="3"/>
      <c r="R28" s="7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J28" s="5" t="s">
        <v>35</v>
      </c>
      <c r="AK28" s="5"/>
      <c r="AL28" s="5"/>
    </row>
    <row r="29" spans="1:44">
      <c r="A29" s="2">
        <v>43593</v>
      </c>
      <c r="B29" s="2" t="s">
        <v>34</v>
      </c>
      <c r="C29" s="3">
        <v>3.0649999999999999</v>
      </c>
      <c r="D29" s="3">
        <v>79</v>
      </c>
      <c r="E29">
        <v>1</v>
      </c>
      <c r="F29">
        <v>5</v>
      </c>
      <c r="G29">
        <v>225</v>
      </c>
      <c r="H29">
        <v>224</v>
      </c>
      <c r="I29">
        <v>2</v>
      </c>
      <c r="J29" s="23">
        <v>15</v>
      </c>
      <c r="K29" s="3" t="str">
        <f>E29&amp;"."&amp;F29&amp;"."&amp;I29</f>
        <v>1.5.2</v>
      </c>
      <c r="L29">
        <v>1</v>
      </c>
      <c r="M29">
        <v>1</v>
      </c>
      <c r="N29">
        <v>0</v>
      </c>
      <c r="O29">
        <v>0</v>
      </c>
      <c r="Q29" s="3"/>
      <c r="R29" s="7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J29" s="5" t="s">
        <v>36</v>
      </c>
      <c r="AK29" s="5"/>
      <c r="AL29" s="5"/>
    </row>
    <row r="30" spans="1:44">
      <c r="A30" s="2">
        <v>43593</v>
      </c>
      <c r="B30" s="2" t="s">
        <v>34</v>
      </c>
      <c r="C30" s="3">
        <v>3.0649999999999999</v>
      </c>
      <c r="D30" s="3">
        <v>79</v>
      </c>
      <c r="E30">
        <v>1</v>
      </c>
      <c r="F30">
        <v>5</v>
      </c>
      <c r="G30">
        <v>100</v>
      </c>
      <c r="H30">
        <v>99</v>
      </c>
      <c r="I30">
        <v>3</v>
      </c>
      <c r="L30">
        <v>0</v>
      </c>
      <c r="M30">
        <v>0</v>
      </c>
      <c r="N30">
        <v>1</v>
      </c>
      <c r="O30">
        <v>800</v>
      </c>
      <c r="Q30" s="3"/>
      <c r="R30" s="7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J30" s="11" t="s">
        <v>37</v>
      </c>
      <c r="AK30" s="11"/>
      <c r="AL30" s="11"/>
    </row>
    <row r="31" spans="1:44" s="27" customFormat="1" ht="15.75">
      <c r="A31" s="34">
        <v>43593</v>
      </c>
      <c r="B31" s="34" t="s">
        <v>34</v>
      </c>
      <c r="C31" s="35">
        <v>3.0649999999999999</v>
      </c>
      <c r="D31" s="35">
        <v>79</v>
      </c>
      <c r="E31" s="27">
        <v>1</v>
      </c>
      <c r="F31" s="27">
        <v>5</v>
      </c>
      <c r="G31" s="27">
        <v>100</v>
      </c>
      <c r="H31" s="27">
        <v>98</v>
      </c>
      <c r="I31" s="27">
        <v>4</v>
      </c>
      <c r="J31" s="36">
        <v>16</v>
      </c>
      <c r="K31" s="35" t="str">
        <f>E31&amp;"."&amp;F31&amp;"."&amp;I31</f>
        <v>1.5.4</v>
      </c>
      <c r="L31" s="27">
        <v>1</v>
      </c>
      <c r="M31" s="27">
        <v>1</v>
      </c>
      <c r="N31" s="27">
        <v>0</v>
      </c>
      <c r="O31" s="27">
        <v>0</v>
      </c>
      <c r="P31" s="27">
        <v>12</v>
      </c>
      <c r="Q31" s="35" t="str">
        <f>$E31&amp;"."&amp;$F31&amp;"."&amp;$I31</f>
        <v>1.5.4</v>
      </c>
      <c r="R31" s="37">
        <v>1</v>
      </c>
      <c r="S31" s="27">
        <v>800</v>
      </c>
      <c r="T31" s="27">
        <v>1</v>
      </c>
      <c r="U31" s="27">
        <v>300</v>
      </c>
      <c r="V31" s="27">
        <v>0</v>
      </c>
      <c r="W31" s="27">
        <v>0</v>
      </c>
      <c r="X31" s="27">
        <v>0</v>
      </c>
      <c r="Y31" s="27">
        <v>0</v>
      </c>
      <c r="AJ31" s="37" t="s">
        <v>38</v>
      </c>
      <c r="AK31" s="37"/>
      <c r="AL31" s="37"/>
      <c r="AM31" s="37"/>
      <c r="AN31" s="37"/>
      <c r="AO31" s="37"/>
      <c r="AP31" s="37"/>
      <c r="AQ31" s="37"/>
      <c r="AR31" s="37"/>
    </row>
    <row r="32" spans="1:44">
      <c r="A32" s="2">
        <v>43593</v>
      </c>
      <c r="B32" s="2" t="s">
        <v>34</v>
      </c>
      <c r="C32" s="3">
        <v>3.0649999999999999</v>
      </c>
      <c r="D32" s="3">
        <v>79</v>
      </c>
      <c r="E32">
        <v>1</v>
      </c>
      <c r="F32">
        <v>5</v>
      </c>
      <c r="G32">
        <v>60</v>
      </c>
      <c r="H32">
        <v>60</v>
      </c>
      <c r="I32">
        <v>5</v>
      </c>
      <c r="L32">
        <v>0</v>
      </c>
      <c r="M32">
        <v>0</v>
      </c>
      <c r="N32">
        <v>0</v>
      </c>
      <c r="O32">
        <v>0</v>
      </c>
      <c r="Q32" s="3" t="str">
        <f>$E32&amp;"."&amp;$F32&amp;"."&amp;$I32</f>
        <v>1.5.5</v>
      </c>
      <c r="R32" s="7">
        <v>1</v>
      </c>
      <c r="S32">
        <v>800</v>
      </c>
      <c r="T32">
        <v>1</v>
      </c>
      <c r="U32">
        <v>200</v>
      </c>
      <c r="V32">
        <v>0</v>
      </c>
      <c r="W32">
        <v>0</v>
      </c>
      <c r="X32">
        <v>0</v>
      </c>
      <c r="Y32">
        <v>0</v>
      </c>
    </row>
    <row r="33" spans="1:26">
      <c r="A33" s="2">
        <v>43593</v>
      </c>
      <c r="B33" s="2" t="s">
        <v>34</v>
      </c>
      <c r="C33" s="3">
        <v>3.0649999999999999</v>
      </c>
      <c r="D33" s="3">
        <v>79</v>
      </c>
      <c r="E33">
        <v>1</v>
      </c>
      <c r="F33">
        <v>5</v>
      </c>
      <c r="G33">
        <v>60</v>
      </c>
      <c r="H33">
        <v>59</v>
      </c>
      <c r="I33">
        <v>6</v>
      </c>
      <c r="J33" s="23">
        <v>17</v>
      </c>
      <c r="K33" s="3" t="str">
        <f>E33&amp;"."&amp;F33&amp;"."&amp;I33</f>
        <v>1.5.6</v>
      </c>
      <c r="L33">
        <v>1</v>
      </c>
      <c r="M33">
        <v>1</v>
      </c>
      <c r="N33">
        <v>1</v>
      </c>
      <c r="O33">
        <v>800</v>
      </c>
      <c r="Q33" s="3"/>
      <c r="R33" s="7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6">
      <c r="A34" s="2">
        <v>43593</v>
      </c>
      <c r="B34" s="2" t="s">
        <v>34</v>
      </c>
      <c r="C34" s="3">
        <v>3.0649999999999999</v>
      </c>
      <c r="D34" s="3">
        <v>79</v>
      </c>
      <c r="E34">
        <v>1</v>
      </c>
      <c r="F34">
        <v>5</v>
      </c>
      <c r="G34">
        <v>50</v>
      </c>
      <c r="H34">
        <v>50</v>
      </c>
      <c r="I34">
        <v>7</v>
      </c>
      <c r="L34">
        <v>0</v>
      </c>
      <c r="M34">
        <v>0</v>
      </c>
      <c r="N34">
        <v>0</v>
      </c>
      <c r="O34">
        <v>0</v>
      </c>
      <c r="Q34" s="3"/>
      <c r="R34" s="7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6">
      <c r="A35" s="2">
        <v>43593</v>
      </c>
      <c r="B35" s="2" t="s">
        <v>34</v>
      </c>
      <c r="C35" s="3">
        <v>3.0649999999999999</v>
      </c>
      <c r="D35" s="3">
        <v>79</v>
      </c>
      <c r="E35">
        <v>1</v>
      </c>
      <c r="F35">
        <v>5</v>
      </c>
      <c r="G35">
        <v>50</v>
      </c>
      <c r="H35">
        <v>50</v>
      </c>
      <c r="I35">
        <v>8</v>
      </c>
      <c r="J35" s="23">
        <v>18</v>
      </c>
      <c r="K35" s="3" t="str">
        <f>E35&amp;"."&amp;F35&amp;"."&amp;I35</f>
        <v>1.5.8</v>
      </c>
      <c r="L35">
        <v>1</v>
      </c>
      <c r="M35">
        <v>1</v>
      </c>
      <c r="N35">
        <v>0</v>
      </c>
      <c r="O35">
        <v>0</v>
      </c>
      <c r="Q35" s="3"/>
      <c r="R35" s="7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6" s="27" customFormat="1" ht="15.75">
      <c r="A36" s="34">
        <v>43593</v>
      </c>
      <c r="B36" s="34" t="s">
        <v>34</v>
      </c>
      <c r="C36" s="35">
        <v>3.0649999999999999</v>
      </c>
      <c r="D36" s="35">
        <v>79</v>
      </c>
      <c r="E36" s="27">
        <v>1</v>
      </c>
      <c r="F36" s="27">
        <v>5</v>
      </c>
      <c r="G36" s="27">
        <v>20</v>
      </c>
      <c r="H36" s="27">
        <v>19.5</v>
      </c>
      <c r="I36" s="27">
        <v>9</v>
      </c>
      <c r="J36" s="36">
        <v>19</v>
      </c>
      <c r="K36" s="35" t="str">
        <f>E36&amp;"."&amp;F36&amp;"."&amp;I36</f>
        <v>1.5.9</v>
      </c>
      <c r="L36" s="27">
        <v>1</v>
      </c>
      <c r="M36" s="27">
        <v>1</v>
      </c>
      <c r="N36" s="27">
        <v>1</v>
      </c>
      <c r="O36" s="27">
        <v>200</v>
      </c>
      <c r="P36" s="27">
        <v>13</v>
      </c>
      <c r="Q36" s="35" t="str">
        <f>$E36&amp;"."&amp;$F36&amp;"."&amp;$I36</f>
        <v>1.5.9</v>
      </c>
      <c r="R36" s="37">
        <v>1</v>
      </c>
      <c r="S36" s="27">
        <v>200</v>
      </c>
      <c r="T36" s="27">
        <v>1</v>
      </c>
      <c r="U36" s="27">
        <v>200</v>
      </c>
      <c r="V36" s="27">
        <v>0</v>
      </c>
      <c r="W36" s="27">
        <v>0</v>
      </c>
      <c r="X36" s="27">
        <v>0</v>
      </c>
      <c r="Y36" s="27">
        <v>0</v>
      </c>
    </row>
    <row r="37" spans="1:26">
      <c r="A37" s="2">
        <v>43593</v>
      </c>
      <c r="B37" s="2" t="s">
        <v>34</v>
      </c>
      <c r="C37" s="3">
        <v>3.0649999999999999</v>
      </c>
      <c r="D37" s="3">
        <v>79</v>
      </c>
      <c r="E37">
        <v>1</v>
      </c>
      <c r="F37">
        <v>5</v>
      </c>
      <c r="G37">
        <v>20</v>
      </c>
      <c r="H37">
        <v>19</v>
      </c>
      <c r="I37">
        <v>10</v>
      </c>
      <c r="L37">
        <v>0</v>
      </c>
      <c r="M37">
        <v>0</v>
      </c>
      <c r="N37">
        <v>0</v>
      </c>
      <c r="O37">
        <v>0</v>
      </c>
      <c r="Q37" s="3"/>
      <c r="R37" s="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6" s="27" customFormat="1" ht="15.75">
      <c r="A38" s="34">
        <v>43593</v>
      </c>
      <c r="B38" s="34" t="s">
        <v>34</v>
      </c>
      <c r="C38" s="35">
        <v>3.0649999999999999</v>
      </c>
      <c r="D38" s="35">
        <v>79</v>
      </c>
      <c r="E38" s="27">
        <v>1</v>
      </c>
      <c r="F38" s="27">
        <v>5</v>
      </c>
      <c r="G38" s="27">
        <v>0</v>
      </c>
      <c r="H38" s="27">
        <v>1</v>
      </c>
      <c r="I38" s="27">
        <v>11</v>
      </c>
      <c r="J38" s="36"/>
      <c r="K38" s="35"/>
      <c r="L38" s="27">
        <v>0</v>
      </c>
      <c r="M38" s="27">
        <v>0</v>
      </c>
      <c r="N38" s="27">
        <v>0</v>
      </c>
      <c r="O38" s="27">
        <v>0</v>
      </c>
      <c r="Q38" s="35" t="str">
        <f>$E38&amp;"."&amp;$F38&amp;"."&amp;$I38</f>
        <v>1.5.11</v>
      </c>
      <c r="R38" s="37">
        <v>1</v>
      </c>
      <c r="S38" s="27">
        <v>200</v>
      </c>
      <c r="T38" s="27">
        <v>1</v>
      </c>
      <c r="U38" s="27">
        <v>200</v>
      </c>
      <c r="V38" s="27">
        <v>0</v>
      </c>
      <c r="W38" s="27">
        <v>0</v>
      </c>
      <c r="X38" s="27">
        <v>0</v>
      </c>
      <c r="Y38" s="27">
        <v>0</v>
      </c>
    </row>
    <row r="39" spans="1:26">
      <c r="A39" s="2">
        <v>43593</v>
      </c>
      <c r="B39" s="2" t="s">
        <v>34</v>
      </c>
      <c r="C39" s="3">
        <v>3.0649999999999999</v>
      </c>
      <c r="D39" s="3">
        <v>79</v>
      </c>
      <c r="E39">
        <v>1</v>
      </c>
      <c r="F39">
        <v>5</v>
      </c>
      <c r="G39">
        <v>0</v>
      </c>
      <c r="H39">
        <v>1</v>
      </c>
      <c r="I39">
        <v>12</v>
      </c>
      <c r="J39" s="23">
        <v>20</v>
      </c>
      <c r="K39" s="3" t="str">
        <f>E39&amp;"."&amp;F39&amp;"."&amp;I39</f>
        <v>1.5.12</v>
      </c>
      <c r="L39">
        <v>1</v>
      </c>
      <c r="M39">
        <v>1</v>
      </c>
      <c r="N39">
        <v>1</v>
      </c>
      <c r="O39">
        <v>200</v>
      </c>
      <c r="Q39" s="3"/>
      <c r="R39" s="7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6">
      <c r="A40" s="2">
        <v>43593</v>
      </c>
      <c r="B40" s="2" t="s">
        <v>39</v>
      </c>
      <c r="C40" s="3">
        <v>2</v>
      </c>
      <c r="D40" s="3">
        <v>78.992999999999995</v>
      </c>
      <c r="E40">
        <v>1</v>
      </c>
      <c r="F40">
        <v>6</v>
      </c>
      <c r="G40">
        <v>0</v>
      </c>
      <c r="H40">
        <v>0</v>
      </c>
      <c r="I40" t="s">
        <v>31</v>
      </c>
      <c r="J40" s="23">
        <v>21</v>
      </c>
      <c r="K40" s="3" t="str">
        <f>E40&amp;"."&amp;F40&amp;"."&amp;I40</f>
        <v>1.6.s</v>
      </c>
      <c r="L40">
        <v>1</v>
      </c>
      <c r="M40">
        <v>1</v>
      </c>
      <c r="N40">
        <v>1</v>
      </c>
      <c r="O40">
        <v>200</v>
      </c>
      <c r="P40">
        <v>14</v>
      </c>
      <c r="Q40" s="3" t="str">
        <f>$E40&amp;"."&amp;$F40&amp;"."&amp;$I40</f>
        <v>1.6.s</v>
      </c>
      <c r="R40" s="7">
        <v>1</v>
      </c>
      <c r="S40">
        <v>200</v>
      </c>
      <c r="T40">
        <v>1</v>
      </c>
      <c r="U40">
        <v>200</v>
      </c>
      <c r="V40">
        <v>0</v>
      </c>
      <c r="W40">
        <v>0</v>
      </c>
      <c r="X40">
        <v>0</v>
      </c>
      <c r="Y40">
        <v>0</v>
      </c>
    </row>
    <row r="41" spans="1:26">
      <c r="A41" s="2">
        <v>43594</v>
      </c>
      <c r="B41" s="2" t="s">
        <v>34</v>
      </c>
      <c r="C41" s="20">
        <v>-0.59</v>
      </c>
      <c r="D41" s="3">
        <v>78.856999999999999</v>
      </c>
      <c r="E41">
        <v>1</v>
      </c>
      <c r="F41">
        <v>7</v>
      </c>
      <c r="G41">
        <v>250</v>
      </c>
      <c r="H41">
        <v>257.89999999999998</v>
      </c>
      <c r="I41">
        <v>1</v>
      </c>
      <c r="J41" s="23">
        <v>22</v>
      </c>
      <c r="K41" s="3" t="str">
        <f>E41&amp;"."&amp;F41&amp;"."&amp;I41</f>
        <v>1.7.1</v>
      </c>
      <c r="L41">
        <v>1</v>
      </c>
      <c r="M41">
        <v>1</v>
      </c>
      <c r="N41">
        <v>0</v>
      </c>
      <c r="O41">
        <v>0</v>
      </c>
      <c r="P41">
        <v>15</v>
      </c>
      <c r="Q41" s="3" t="str">
        <f>$E41&amp;"."&amp;$F41&amp;"."&amp;$I41</f>
        <v>1.7.1</v>
      </c>
      <c r="R41" s="7">
        <v>1</v>
      </c>
      <c r="S41">
        <v>200</v>
      </c>
      <c r="T41">
        <v>1</v>
      </c>
      <c r="U41">
        <v>200</v>
      </c>
      <c r="V41">
        <v>0</v>
      </c>
      <c r="W41">
        <v>0</v>
      </c>
      <c r="X41" t="s">
        <v>40</v>
      </c>
      <c r="Y41" t="s">
        <v>41</v>
      </c>
      <c r="Z41" t="s">
        <v>42</v>
      </c>
    </row>
    <row r="42" spans="1:26">
      <c r="A42" s="2">
        <v>43594</v>
      </c>
      <c r="B42" s="2" t="s">
        <v>34</v>
      </c>
      <c r="C42" s="20">
        <v>-0.59</v>
      </c>
      <c r="D42" s="3">
        <v>78.856999999999999</v>
      </c>
      <c r="E42">
        <v>1</v>
      </c>
      <c r="F42">
        <v>7</v>
      </c>
      <c r="G42">
        <v>250</v>
      </c>
      <c r="H42">
        <v>257.89999999999998</v>
      </c>
      <c r="I42">
        <v>2</v>
      </c>
      <c r="L42">
        <v>0</v>
      </c>
      <c r="M42">
        <v>0</v>
      </c>
      <c r="N42">
        <v>0</v>
      </c>
      <c r="O42">
        <v>0</v>
      </c>
      <c r="Q42" s="3"/>
      <c r="R42" s="7">
        <v>0</v>
      </c>
      <c r="S42">
        <v>200</v>
      </c>
      <c r="T42">
        <v>0</v>
      </c>
      <c r="U42">
        <v>200</v>
      </c>
      <c r="V42">
        <v>0</v>
      </c>
      <c r="W42">
        <v>0</v>
      </c>
      <c r="X42">
        <v>0</v>
      </c>
      <c r="Y42">
        <v>0</v>
      </c>
    </row>
    <row r="43" spans="1:26" s="27" customFormat="1" ht="15.75">
      <c r="A43" s="34">
        <v>43594</v>
      </c>
      <c r="B43" s="34" t="s">
        <v>34</v>
      </c>
      <c r="C43" s="39">
        <v>-0.59</v>
      </c>
      <c r="D43" s="35">
        <v>78.856999999999999</v>
      </c>
      <c r="E43" s="27">
        <v>1</v>
      </c>
      <c r="F43" s="27">
        <v>7</v>
      </c>
      <c r="G43" s="27">
        <v>100</v>
      </c>
      <c r="H43" s="27">
        <v>99.8</v>
      </c>
      <c r="I43" s="27">
        <v>3</v>
      </c>
      <c r="J43" s="36">
        <v>23</v>
      </c>
      <c r="K43" s="35" t="str">
        <f>E43&amp;"."&amp;F43&amp;"."&amp;I43</f>
        <v>1.7.3</v>
      </c>
      <c r="L43" s="27">
        <v>1</v>
      </c>
      <c r="M43" s="27">
        <v>1</v>
      </c>
      <c r="N43" s="27">
        <v>0</v>
      </c>
      <c r="O43" s="27">
        <v>0</v>
      </c>
      <c r="P43" s="27">
        <v>16</v>
      </c>
      <c r="Q43" s="35" t="str">
        <f>$E43&amp;"."&amp;$F43&amp;"."&amp;$I43</f>
        <v>1.7.3</v>
      </c>
      <c r="R43" s="37">
        <v>1</v>
      </c>
      <c r="S43" s="27">
        <v>200</v>
      </c>
      <c r="T43" s="27">
        <v>1</v>
      </c>
      <c r="U43" s="27">
        <v>200</v>
      </c>
      <c r="V43" s="27">
        <v>0</v>
      </c>
      <c r="W43" s="27">
        <v>0</v>
      </c>
      <c r="X43" s="27">
        <v>0</v>
      </c>
      <c r="Y43" s="27">
        <v>0</v>
      </c>
    </row>
    <row r="44" spans="1:26">
      <c r="A44" s="2">
        <v>43594</v>
      </c>
      <c r="B44" s="2" t="s">
        <v>34</v>
      </c>
      <c r="C44" s="20">
        <v>-0.59</v>
      </c>
      <c r="D44" s="3">
        <v>78.856999999999999</v>
      </c>
      <c r="E44">
        <v>1</v>
      </c>
      <c r="F44">
        <v>7</v>
      </c>
      <c r="G44">
        <v>100</v>
      </c>
      <c r="H44">
        <v>99.7</v>
      </c>
      <c r="I44">
        <v>4</v>
      </c>
      <c r="L44">
        <v>0</v>
      </c>
      <c r="M44">
        <v>0</v>
      </c>
      <c r="N44">
        <v>0</v>
      </c>
      <c r="O44">
        <v>0</v>
      </c>
      <c r="Q44" s="3"/>
      <c r="R44" s="7">
        <v>0</v>
      </c>
      <c r="S44">
        <v>200</v>
      </c>
      <c r="T44">
        <v>0</v>
      </c>
      <c r="U44">
        <v>200</v>
      </c>
      <c r="V44">
        <v>0</v>
      </c>
      <c r="W44">
        <v>0</v>
      </c>
      <c r="X44">
        <v>0</v>
      </c>
      <c r="Y44">
        <v>0</v>
      </c>
    </row>
    <row r="45" spans="1:26" s="27" customFormat="1" ht="15.75">
      <c r="A45" s="34">
        <v>43594</v>
      </c>
      <c r="B45" s="34" t="s">
        <v>34</v>
      </c>
      <c r="C45" s="39">
        <v>-0.59</v>
      </c>
      <c r="D45" s="35">
        <v>78.856999999999999</v>
      </c>
      <c r="E45" s="27">
        <v>1</v>
      </c>
      <c r="F45" s="27">
        <v>7</v>
      </c>
      <c r="G45" s="27">
        <v>40</v>
      </c>
      <c r="H45" s="27">
        <v>39.299999999999997</v>
      </c>
      <c r="I45" s="27">
        <v>5</v>
      </c>
      <c r="J45" s="36">
        <v>24</v>
      </c>
      <c r="K45" s="35" t="str">
        <f>E45&amp;"."&amp;F45&amp;"."&amp;I45</f>
        <v>1.7.5</v>
      </c>
      <c r="L45" s="27">
        <v>1</v>
      </c>
      <c r="M45" s="27">
        <v>1</v>
      </c>
      <c r="N45" s="27">
        <v>0</v>
      </c>
      <c r="O45" s="27">
        <v>0</v>
      </c>
      <c r="P45" s="27">
        <v>17</v>
      </c>
      <c r="Q45" s="35" t="str">
        <f>$E45&amp;"."&amp;$F45&amp;"."&amp;$I45</f>
        <v>1.7.5</v>
      </c>
      <c r="R45" s="37">
        <v>1</v>
      </c>
      <c r="S45" s="27">
        <v>200</v>
      </c>
      <c r="T45" s="27">
        <v>1</v>
      </c>
      <c r="U45" s="27">
        <v>200</v>
      </c>
      <c r="V45" s="27">
        <v>0</v>
      </c>
      <c r="W45" s="27">
        <v>0</v>
      </c>
      <c r="X45" s="27">
        <v>0</v>
      </c>
      <c r="Y45" s="27">
        <v>0</v>
      </c>
    </row>
    <row r="46" spans="1:26">
      <c r="A46" s="2">
        <v>43594</v>
      </c>
      <c r="B46" s="2" t="s">
        <v>34</v>
      </c>
      <c r="C46" s="20">
        <v>-0.59</v>
      </c>
      <c r="D46" s="3">
        <v>78.856999999999999</v>
      </c>
      <c r="E46">
        <v>1</v>
      </c>
      <c r="F46">
        <v>7</v>
      </c>
      <c r="G46">
        <v>40</v>
      </c>
      <c r="H46">
        <v>39.299999999999997</v>
      </c>
      <c r="I46">
        <v>6</v>
      </c>
      <c r="L46">
        <v>0</v>
      </c>
      <c r="M46">
        <v>0</v>
      </c>
      <c r="N46">
        <v>0</v>
      </c>
      <c r="O46">
        <v>0</v>
      </c>
      <c r="Q46" s="3"/>
      <c r="R46" s="7">
        <v>0</v>
      </c>
      <c r="S46">
        <v>200</v>
      </c>
      <c r="T46">
        <v>0</v>
      </c>
      <c r="U46">
        <v>200</v>
      </c>
      <c r="V46">
        <v>0</v>
      </c>
      <c r="W46">
        <v>0</v>
      </c>
      <c r="X46">
        <v>0</v>
      </c>
      <c r="Y46">
        <v>0</v>
      </c>
    </row>
    <row r="47" spans="1:26">
      <c r="A47" s="2">
        <v>43594</v>
      </c>
      <c r="B47" s="2" t="s">
        <v>34</v>
      </c>
      <c r="C47" s="20">
        <v>-0.59</v>
      </c>
      <c r="D47" s="3">
        <v>78.856999999999999</v>
      </c>
      <c r="E47">
        <v>1</v>
      </c>
      <c r="F47">
        <v>7</v>
      </c>
      <c r="G47">
        <v>25</v>
      </c>
      <c r="H47">
        <v>25.1</v>
      </c>
      <c r="I47">
        <v>7</v>
      </c>
      <c r="J47" s="23">
        <v>25</v>
      </c>
      <c r="K47" s="3" t="str">
        <f>E47&amp;"."&amp;F47&amp;"."&amp;I47</f>
        <v>1.7.7</v>
      </c>
      <c r="L47">
        <v>1</v>
      </c>
      <c r="M47">
        <v>1</v>
      </c>
      <c r="N47">
        <v>0</v>
      </c>
      <c r="O47">
        <v>0</v>
      </c>
      <c r="Q47" s="3"/>
      <c r="R47" s="7">
        <v>0</v>
      </c>
      <c r="S47">
        <v>200</v>
      </c>
      <c r="T47">
        <v>0</v>
      </c>
      <c r="U47">
        <v>200</v>
      </c>
      <c r="V47">
        <v>0</v>
      </c>
      <c r="W47">
        <v>0</v>
      </c>
      <c r="X47">
        <v>0</v>
      </c>
      <c r="Y47">
        <v>0</v>
      </c>
    </row>
    <row r="48" spans="1:26">
      <c r="A48" s="2">
        <v>43594</v>
      </c>
      <c r="B48" s="2" t="s">
        <v>34</v>
      </c>
      <c r="C48" s="20">
        <v>-0.59</v>
      </c>
      <c r="D48" s="3">
        <v>78.856999999999999</v>
      </c>
      <c r="E48">
        <v>1</v>
      </c>
      <c r="F48">
        <v>7</v>
      </c>
      <c r="G48">
        <v>25</v>
      </c>
      <c r="H48">
        <v>24.4</v>
      </c>
      <c r="I48">
        <v>8</v>
      </c>
      <c r="L48">
        <v>0</v>
      </c>
      <c r="M48">
        <v>0</v>
      </c>
      <c r="N48">
        <v>0</v>
      </c>
      <c r="O48">
        <v>0</v>
      </c>
      <c r="Q48" s="3"/>
      <c r="R48" s="7">
        <v>0</v>
      </c>
      <c r="S48">
        <v>200</v>
      </c>
      <c r="T48">
        <v>0</v>
      </c>
      <c r="U48">
        <v>200</v>
      </c>
      <c r="V48">
        <v>0</v>
      </c>
      <c r="W48">
        <v>0</v>
      </c>
      <c r="X48">
        <v>0</v>
      </c>
      <c r="Y48">
        <v>0</v>
      </c>
    </row>
    <row r="49" spans="1:26" s="27" customFormat="1" ht="15.75">
      <c r="A49" s="34">
        <v>43594</v>
      </c>
      <c r="B49" s="34" t="s">
        <v>34</v>
      </c>
      <c r="C49" s="39">
        <v>-0.59</v>
      </c>
      <c r="D49" s="35">
        <v>78.856999999999999</v>
      </c>
      <c r="E49" s="27">
        <v>1</v>
      </c>
      <c r="F49" s="27">
        <v>7</v>
      </c>
      <c r="G49" s="27">
        <v>15</v>
      </c>
      <c r="H49" s="27">
        <v>14.9</v>
      </c>
      <c r="I49" s="27">
        <v>9</v>
      </c>
      <c r="J49" s="36">
        <v>26</v>
      </c>
      <c r="K49" s="35" t="str">
        <f>E49&amp;"."&amp;F49&amp;"."&amp;I49</f>
        <v>1.7.9</v>
      </c>
      <c r="L49" s="27">
        <v>1</v>
      </c>
      <c r="M49" s="27">
        <v>1</v>
      </c>
      <c r="N49" s="27">
        <v>1</v>
      </c>
      <c r="O49" s="27">
        <v>200</v>
      </c>
      <c r="P49" s="27">
        <v>18</v>
      </c>
      <c r="Q49" s="35" t="str">
        <f>$E49&amp;"."&amp;$F49&amp;"."&amp;$I49</f>
        <v>1.7.9</v>
      </c>
      <c r="R49" s="37">
        <v>1</v>
      </c>
      <c r="S49" s="27">
        <v>200</v>
      </c>
      <c r="T49" s="27">
        <v>1</v>
      </c>
      <c r="U49" s="27">
        <v>200</v>
      </c>
      <c r="V49" s="27">
        <v>0</v>
      </c>
      <c r="W49" s="27">
        <v>0</v>
      </c>
      <c r="X49" s="27">
        <v>0</v>
      </c>
      <c r="Y49" s="27">
        <v>0</v>
      </c>
    </row>
    <row r="50" spans="1:26">
      <c r="A50" s="2">
        <v>43594</v>
      </c>
      <c r="B50" s="2" t="s">
        <v>34</v>
      </c>
      <c r="C50" s="20">
        <v>-0.59</v>
      </c>
      <c r="D50" s="3">
        <v>78.856999999999999</v>
      </c>
      <c r="E50">
        <v>1</v>
      </c>
      <c r="F50">
        <v>7</v>
      </c>
      <c r="G50">
        <v>15</v>
      </c>
      <c r="H50">
        <v>14.8</v>
      </c>
      <c r="I50">
        <v>10</v>
      </c>
      <c r="L50">
        <v>0</v>
      </c>
      <c r="M50">
        <v>0</v>
      </c>
      <c r="N50">
        <v>0</v>
      </c>
      <c r="O50">
        <v>0</v>
      </c>
      <c r="Q50" s="3"/>
      <c r="R50" s="7">
        <v>0</v>
      </c>
      <c r="S50">
        <v>200</v>
      </c>
      <c r="T50">
        <v>0</v>
      </c>
      <c r="U50">
        <v>200</v>
      </c>
      <c r="V50">
        <v>0</v>
      </c>
      <c r="W50">
        <v>0</v>
      </c>
      <c r="X50">
        <v>0</v>
      </c>
      <c r="Y50">
        <v>0</v>
      </c>
    </row>
    <row r="51" spans="1:26" s="27" customFormat="1" ht="15.75">
      <c r="A51" s="34">
        <v>43594</v>
      </c>
      <c r="B51" s="34" t="s">
        <v>34</v>
      </c>
      <c r="C51" s="39">
        <v>-0.59</v>
      </c>
      <c r="D51" s="35">
        <v>78.856999999999999</v>
      </c>
      <c r="E51" s="27">
        <v>1</v>
      </c>
      <c r="F51" s="27">
        <v>7</v>
      </c>
      <c r="G51" s="27">
        <v>0</v>
      </c>
      <c r="H51" s="27">
        <v>1.6</v>
      </c>
      <c r="I51" s="27">
        <v>11</v>
      </c>
      <c r="J51" s="36">
        <v>27</v>
      </c>
      <c r="K51" s="35" t="str">
        <f>E51&amp;"."&amp;F51&amp;"."&amp;I51</f>
        <v>1.7.11</v>
      </c>
      <c r="L51" s="27">
        <v>1</v>
      </c>
      <c r="M51" s="27">
        <v>1</v>
      </c>
      <c r="N51" s="27">
        <v>1</v>
      </c>
      <c r="O51" s="27">
        <v>200</v>
      </c>
      <c r="P51" s="27">
        <v>19</v>
      </c>
      <c r="Q51" s="35" t="str">
        <f>$E51&amp;"."&amp;$F51&amp;"."&amp;$I51</f>
        <v>1.7.11</v>
      </c>
      <c r="R51" s="37">
        <v>1</v>
      </c>
      <c r="S51" s="27">
        <v>200</v>
      </c>
      <c r="T51" s="27">
        <v>1</v>
      </c>
      <c r="U51" s="27">
        <v>200</v>
      </c>
      <c r="V51" s="27">
        <v>0</v>
      </c>
      <c r="W51" s="27">
        <v>0</v>
      </c>
      <c r="X51" s="27">
        <v>0</v>
      </c>
      <c r="Y51" s="27">
        <v>0</v>
      </c>
    </row>
    <row r="52" spans="1:26">
      <c r="A52" s="2">
        <v>43594</v>
      </c>
      <c r="B52" s="2" t="s">
        <v>34</v>
      </c>
      <c r="C52" s="20">
        <v>-0.59</v>
      </c>
      <c r="D52" s="3">
        <v>78.856999999999999</v>
      </c>
      <c r="E52">
        <v>1</v>
      </c>
      <c r="F52">
        <v>7</v>
      </c>
      <c r="G52">
        <v>0</v>
      </c>
      <c r="H52">
        <v>0.7</v>
      </c>
      <c r="I52">
        <v>12</v>
      </c>
      <c r="L52">
        <v>0</v>
      </c>
      <c r="M52">
        <v>0</v>
      </c>
      <c r="N52">
        <v>0</v>
      </c>
      <c r="O52">
        <v>0</v>
      </c>
      <c r="Q52" s="3"/>
      <c r="R52" s="7">
        <v>0</v>
      </c>
      <c r="S52">
        <v>200</v>
      </c>
      <c r="T52">
        <v>0</v>
      </c>
      <c r="U52">
        <v>200</v>
      </c>
      <c r="V52">
        <v>0</v>
      </c>
      <c r="W52">
        <v>0</v>
      </c>
      <c r="X52">
        <v>0</v>
      </c>
      <c r="Y52">
        <v>0</v>
      </c>
    </row>
    <row r="53" spans="1:26">
      <c r="A53" s="2">
        <v>43595</v>
      </c>
      <c r="B53" s="2" t="s">
        <v>43</v>
      </c>
      <c r="C53" s="20">
        <v>-0.20300000000000001</v>
      </c>
      <c r="D53" s="3">
        <v>78.933000000000007</v>
      </c>
      <c r="E53">
        <v>1</v>
      </c>
      <c r="F53">
        <v>8</v>
      </c>
      <c r="G53">
        <v>0</v>
      </c>
      <c r="H53">
        <v>0</v>
      </c>
      <c r="I53" t="s">
        <v>31</v>
      </c>
      <c r="J53" s="23">
        <v>28</v>
      </c>
      <c r="K53" s="3" t="str">
        <f>E53&amp;"."&amp;F53&amp;"."&amp;I53</f>
        <v>1.8.s</v>
      </c>
      <c r="L53">
        <v>1</v>
      </c>
      <c r="M53">
        <v>1</v>
      </c>
      <c r="N53">
        <v>1</v>
      </c>
      <c r="O53">
        <v>200</v>
      </c>
      <c r="P53">
        <v>20</v>
      </c>
      <c r="Q53" s="3" t="str">
        <f>$E53&amp;"."&amp;$F53&amp;"."&amp;$I53</f>
        <v>1.8.s</v>
      </c>
      <c r="R53" s="7">
        <v>1</v>
      </c>
      <c r="S53">
        <v>200</v>
      </c>
      <c r="T53">
        <v>1</v>
      </c>
      <c r="U53">
        <v>200</v>
      </c>
      <c r="V53">
        <v>1</v>
      </c>
      <c r="W53">
        <v>600</v>
      </c>
      <c r="X53" t="s">
        <v>40</v>
      </c>
      <c r="Y53" t="s">
        <v>44</v>
      </c>
    </row>
    <row r="54" spans="1:26">
      <c r="A54" s="2">
        <v>43595</v>
      </c>
      <c r="B54" s="2" t="s">
        <v>45</v>
      </c>
      <c r="C54" s="20">
        <v>-0.84499999999999997</v>
      </c>
      <c r="D54" s="3">
        <v>78.983000000000004</v>
      </c>
      <c r="E54">
        <v>1</v>
      </c>
      <c r="F54">
        <v>9</v>
      </c>
      <c r="G54">
        <v>0</v>
      </c>
      <c r="H54">
        <v>0</v>
      </c>
      <c r="I54" t="s">
        <v>31</v>
      </c>
      <c r="J54" s="23">
        <v>29</v>
      </c>
      <c r="K54" s="3" t="str">
        <f>E54&amp;"."&amp;F54&amp;"."&amp;I54</f>
        <v>1.9.s</v>
      </c>
      <c r="L54">
        <v>1</v>
      </c>
      <c r="M54">
        <v>1</v>
      </c>
      <c r="N54">
        <v>1</v>
      </c>
      <c r="O54">
        <v>200</v>
      </c>
      <c r="P54">
        <v>21</v>
      </c>
      <c r="Q54" s="3" t="str">
        <f>$E54&amp;"."&amp;$F54&amp;"."&amp;$I54</f>
        <v>1.9.s</v>
      </c>
      <c r="R54" s="7">
        <v>1</v>
      </c>
      <c r="S54">
        <v>200</v>
      </c>
      <c r="T54">
        <v>1</v>
      </c>
      <c r="U54">
        <v>200</v>
      </c>
      <c r="V54">
        <v>1</v>
      </c>
      <c r="W54">
        <v>600</v>
      </c>
      <c r="X54">
        <v>0</v>
      </c>
      <c r="Y54">
        <v>0</v>
      </c>
      <c r="Z54" t="s">
        <v>46</v>
      </c>
    </row>
    <row r="55" spans="1:26">
      <c r="A55" s="2">
        <v>43595</v>
      </c>
      <c r="B55" s="2" t="s">
        <v>47</v>
      </c>
      <c r="C55" s="20">
        <v>-0.81</v>
      </c>
      <c r="D55" s="3">
        <v>78.983000000000004</v>
      </c>
      <c r="E55">
        <v>1</v>
      </c>
      <c r="F55" t="s">
        <v>48</v>
      </c>
      <c r="G55">
        <v>0</v>
      </c>
      <c r="H55">
        <v>0</v>
      </c>
      <c r="I55" t="s">
        <v>49</v>
      </c>
      <c r="J55" s="23">
        <v>30</v>
      </c>
      <c r="K55" s="3" t="s">
        <v>50</v>
      </c>
      <c r="L55">
        <v>1</v>
      </c>
      <c r="M55">
        <v>1</v>
      </c>
      <c r="N55">
        <v>1</v>
      </c>
      <c r="O55">
        <v>200</v>
      </c>
      <c r="P55">
        <v>22</v>
      </c>
      <c r="Q55" s="3" t="str">
        <f>$E55&amp;"."&amp;$F55&amp;"."&amp;$I55</f>
        <v>1.9i.i</v>
      </c>
      <c r="R55" s="7">
        <v>1</v>
      </c>
      <c r="S55">
        <v>200</v>
      </c>
      <c r="T55">
        <v>1</v>
      </c>
      <c r="U55">
        <v>100</v>
      </c>
      <c r="V55">
        <v>0</v>
      </c>
      <c r="W55">
        <v>0</v>
      </c>
      <c r="X55">
        <v>0</v>
      </c>
      <c r="Y55">
        <v>0</v>
      </c>
      <c r="Z55" t="s">
        <v>51</v>
      </c>
    </row>
    <row r="56" spans="1:26">
      <c r="A56" s="2">
        <v>43596</v>
      </c>
      <c r="B56" s="2" t="s">
        <v>52</v>
      </c>
      <c r="C56" s="20">
        <v>-1.1599999999999999</v>
      </c>
      <c r="D56" s="3">
        <v>78.805000000000007</v>
      </c>
      <c r="E56">
        <v>2</v>
      </c>
      <c r="F56">
        <v>1</v>
      </c>
      <c r="G56">
        <v>280</v>
      </c>
      <c r="H56">
        <v>278</v>
      </c>
      <c r="I56" s="6">
        <v>1</v>
      </c>
      <c r="L56">
        <v>0</v>
      </c>
      <c r="M56">
        <v>0</v>
      </c>
      <c r="N56">
        <v>0</v>
      </c>
      <c r="O56">
        <v>0</v>
      </c>
      <c r="Q56" s="3"/>
      <c r="R56" s="7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6">
      <c r="A57" s="2">
        <v>43596</v>
      </c>
      <c r="B57" s="2" t="s">
        <v>52</v>
      </c>
      <c r="C57" s="20">
        <v>-1.1599999999999999</v>
      </c>
      <c r="D57" s="3">
        <v>78.805000000000007</v>
      </c>
      <c r="E57">
        <v>2</v>
      </c>
      <c r="F57">
        <v>1</v>
      </c>
      <c r="G57">
        <v>280</v>
      </c>
      <c r="H57">
        <v>278</v>
      </c>
      <c r="I57" s="6">
        <v>2</v>
      </c>
      <c r="J57" s="23">
        <v>31</v>
      </c>
      <c r="K57" s="3" t="str">
        <f>E57&amp;"."&amp;F57&amp;"."&amp;I57</f>
        <v>2.1.2</v>
      </c>
      <c r="L57">
        <v>1</v>
      </c>
      <c r="M57">
        <v>1</v>
      </c>
      <c r="N57">
        <v>1</v>
      </c>
      <c r="O57">
        <v>400</v>
      </c>
      <c r="P57">
        <v>23</v>
      </c>
      <c r="Q57" s="3" t="str">
        <f>$E57&amp;"."&amp;$F57&amp;"."&amp;$I57</f>
        <v>2.1.2</v>
      </c>
      <c r="R57" s="7">
        <v>1</v>
      </c>
      <c r="S57">
        <v>400</v>
      </c>
      <c r="T57">
        <v>1</v>
      </c>
      <c r="U57">
        <v>200</v>
      </c>
      <c r="V57">
        <v>0</v>
      </c>
      <c r="W57">
        <v>0</v>
      </c>
      <c r="X57">
        <v>0</v>
      </c>
      <c r="Y57">
        <v>0</v>
      </c>
    </row>
    <row r="58" spans="1:26">
      <c r="A58" s="2">
        <v>43596</v>
      </c>
      <c r="B58" s="2" t="s">
        <v>52</v>
      </c>
      <c r="C58" s="20">
        <v>-1.1599999999999999</v>
      </c>
      <c r="D58" s="3">
        <v>78.805000000000007</v>
      </c>
      <c r="E58">
        <v>2</v>
      </c>
      <c r="F58">
        <v>1</v>
      </c>
      <c r="G58">
        <v>100</v>
      </c>
      <c r="H58">
        <v>100</v>
      </c>
      <c r="I58" s="6">
        <v>3</v>
      </c>
      <c r="L58">
        <v>0</v>
      </c>
      <c r="M58">
        <v>0</v>
      </c>
      <c r="N58">
        <v>0</v>
      </c>
      <c r="O58">
        <v>0</v>
      </c>
      <c r="Q58" s="3"/>
      <c r="R58" s="7">
        <v>0</v>
      </c>
      <c r="T58">
        <v>0</v>
      </c>
      <c r="V58">
        <v>0</v>
      </c>
      <c r="W58">
        <v>0</v>
      </c>
      <c r="X58">
        <v>0</v>
      </c>
      <c r="Y58">
        <v>0</v>
      </c>
    </row>
    <row r="59" spans="1:26">
      <c r="A59" s="2">
        <v>43596</v>
      </c>
      <c r="B59" s="2" t="s">
        <v>52</v>
      </c>
      <c r="C59" s="20">
        <v>-1.1599999999999999</v>
      </c>
      <c r="D59" s="3">
        <v>78.805000000000007</v>
      </c>
      <c r="E59">
        <v>2</v>
      </c>
      <c r="F59">
        <v>1</v>
      </c>
      <c r="G59">
        <v>100</v>
      </c>
      <c r="H59">
        <v>99.7</v>
      </c>
      <c r="I59" s="6">
        <v>4</v>
      </c>
      <c r="J59" s="23">
        <v>32</v>
      </c>
      <c r="K59" s="3" t="str">
        <f>E59&amp;"."&amp;F59&amp;"."&amp;I59</f>
        <v>2.1.4</v>
      </c>
      <c r="L59">
        <v>1</v>
      </c>
      <c r="M59">
        <v>1</v>
      </c>
      <c r="N59">
        <v>1</v>
      </c>
      <c r="O59">
        <v>400</v>
      </c>
      <c r="P59">
        <v>24</v>
      </c>
      <c r="Q59" s="3" t="str">
        <f>$E59&amp;"."&amp;$F59&amp;"."&amp;$I59</f>
        <v>2.1.4</v>
      </c>
      <c r="R59" s="7">
        <v>1</v>
      </c>
      <c r="S59">
        <v>400</v>
      </c>
      <c r="T59">
        <v>1</v>
      </c>
      <c r="U59">
        <v>200</v>
      </c>
      <c r="V59">
        <v>0</v>
      </c>
      <c r="W59">
        <v>0</v>
      </c>
      <c r="X59">
        <v>0</v>
      </c>
      <c r="Y59">
        <v>0</v>
      </c>
    </row>
    <row r="60" spans="1:26">
      <c r="A60" s="2">
        <v>43596</v>
      </c>
      <c r="B60" s="2" t="s">
        <v>52</v>
      </c>
      <c r="C60" s="20">
        <v>-1.1599999999999999</v>
      </c>
      <c r="D60" s="3">
        <v>78.805000000000007</v>
      </c>
      <c r="E60">
        <v>2</v>
      </c>
      <c r="F60">
        <v>1</v>
      </c>
      <c r="G60">
        <v>50</v>
      </c>
      <c r="H60">
        <v>50</v>
      </c>
      <c r="I60" s="6">
        <v>5</v>
      </c>
      <c r="L60">
        <v>0</v>
      </c>
      <c r="M60">
        <v>0</v>
      </c>
      <c r="N60">
        <v>0</v>
      </c>
      <c r="O60">
        <v>0</v>
      </c>
      <c r="Q60" s="3"/>
      <c r="R60" s="7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6">
      <c r="A61" s="2">
        <v>43596</v>
      </c>
      <c r="B61" s="2" t="s">
        <v>52</v>
      </c>
      <c r="C61" s="20">
        <v>-1.1599999999999999</v>
      </c>
      <c r="D61" s="3">
        <v>78.805000000000007</v>
      </c>
      <c r="E61">
        <v>2</v>
      </c>
      <c r="F61">
        <v>1</v>
      </c>
      <c r="G61">
        <v>50</v>
      </c>
      <c r="H61">
        <v>49</v>
      </c>
      <c r="I61" s="6">
        <v>6</v>
      </c>
      <c r="J61" s="23">
        <v>33</v>
      </c>
      <c r="K61" s="3" t="str">
        <f>E61&amp;"."&amp;F61&amp;"."&amp;I61</f>
        <v>2.1.6</v>
      </c>
      <c r="L61">
        <v>1</v>
      </c>
      <c r="M61">
        <v>1</v>
      </c>
      <c r="N61">
        <v>0</v>
      </c>
      <c r="O61">
        <v>0</v>
      </c>
      <c r="Q61" s="3"/>
      <c r="R61" s="7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6">
      <c r="A62" s="2">
        <v>43596</v>
      </c>
      <c r="B62" s="2" t="s">
        <v>52</v>
      </c>
      <c r="C62" s="20">
        <v>-1.1599999999999999</v>
      </c>
      <c r="D62" s="3">
        <v>78.805000000000007</v>
      </c>
      <c r="E62">
        <v>2</v>
      </c>
      <c r="F62">
        <v>1</v>
      </c>
      <c r="G62">
        <v>30</v>
      </c>
      <c r="H62">
        <v>32</v>
      </c>
      <c r="I62" s="6">
        <v>7</v>
      </c>
      <c r="L62">
        <v>0</v>
      </c>
      <c r="M62">
        <v>0</v>
      </c>
      <c r="N62">
        <v>0</v>
      </c>
      <c r="O62">
        <v>0</v>
      </c>
      <c r="Q62" s="3"/>
      <c r="R62" s="7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6">
      <c r="A63" s="2">
        <v>43596</v>
      </c>
      <c r="B63" s="2" t="s">
        <v>52</v>
      </c>
      <c r="C63" s="20">
        <v>-1.1599999999999999</v>
      </c>
      <c r="D63" s="3">
        <v>78.805000000000007</v>
      </c>
      <c r="E63">
        <v>2</v>
      </c>
      <c r="F63">
        <v>1</v>
      </c>
      <c r="G63">
        <v>30</v>
      </c>
      <c r="H63">
        <v>32</v>
      </c>
      <c r="I63" s="6">
        <v>8</v>
      </c>
      <c r="J63" s="23">
        <v>34</v>
      </c>
      <c r="K63" s="3" t="str">
        <f>E63&amp;"."&amp;F63&amp;"."&amp;I63</f>
        <v>2.1.8</v>
      </c>
      <c r="L63">
        <v>1</v>
      </c>
      <c r="M63">
        <v>1</v>
      </c>
      <c r="N63">
        <v>0</v>
      </c>
      <c r="O63">
        <v>0</v>
      </c>
      <c r="Q63" s="3"/>
      <c r="R63" s="7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6">
      <c r="A64" s="2">
        <v>43596</v>
      </c>
      <c r="B64" s="2" t="s">
        <v>52</v>
      </c>
      <c r="C64" s="20">
        <v>-1.1599999999999999</v>
      </c>
      <c r="D64" s="3">
        <v>78.805000000000007</v>
      </c>
      <c r="E64">
        <v>2</v>
      </c>
      <c r="F64">
        <v>1</v>
      </c>
      <c r="G64">
        <v>10</v>
      </c>
      <c r="H64">
        <v>10</v>
      </c>
      <c r="I64" s="6">
        <v>9</v>
      </c>
      <c r="L64">
        <v>0</v>
      </c>
      <c r="M64">
        <v>0</v>
      </c>
      <c r="N64">
        <v>0</v>
      </c>
      <c r="O64">
        <v>0</v>
      </c>
      <c r="Q64" s="3"/>
      <c r="R64" s="7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6">
      <c r="A65" s="2">
        <v>43596</v>
      </c>
      <c r="B65" s="2" t="s">
        <v>52</v>
      </c>
      <c r="C65" s="20">
        <v>-1.1599999999999999</v>
      </c>
      <c r="D65" s="3">
        <v>78.805000000000007</v>
      </c>
      <c r="E65">
        <v>2</v>
      </c>
      <c r="F65">
        <v>1</v>
      </c>
      <c r="G65">
        <v>10</v>
      </c>
      <c r="H65">
        <v>10</v>
      </c>
      <c r="I65" s="6">
        <v>10</v>
      </c>
      <c r="J65" s="23">
        <v>35</v>
      </c>
      <c r="K65" s="3" t="str">
        <f>E65&amp;"."&amp;F65&amp;"."&amp;I65</f>
        <v>2.1.10</v>
      </c>
      <c r="L65">
        <v>1</v>
      </c>
      <c r="M65">
        <v>1</v>
      </c>
      <c r="N65">
        <v>1</v>
      </c>
      <c r="O65">
        <v>400</v>
      </c>
      <c r="P65">
        <v>25</v>
      </c>
      <c r="Q65" s="3" t="str">
        <f>$E65&amp;"."&amp;$F65&amp;"."&amp;$I65</f>
        <v>2.1.10</v>
      </c>
      <c r="R65" s="7">
        <v>1</v>
      </c>
      <c r="S65">
        <v>400</v>
      </c>
      <c r="T65">
        <v>1</v>
      </c>
      <c r="U65">
        <v>150</v>
      </c>
      <c r="V65">
        <v>0</v>
      </c>
      <c r="W65">
        <v>0</v>
      </c>
      <c r="X65">
        <v>0</v>
      </c>
      <c r="Y65">
        <v>0</v>
      </c>
      <c r="Z65" t="s">
        <v>53</v>
      </c>
    </row>
    <row r="66" spans="1:26">
      <c r="A66" s="2">
        <v>43596</v>
      </c>
      <c r="B66" s="2" t="s">
        <v>52</v>
      </c>
      <c r="C66" s="20">
        <v>-1.1599999999999999</v>
      </c>
      <c r="D66" s="3">
        <v>78.805000000000007</v>
      </c>
      <c r="E66">
        <v>2</v>
      </c>
      <c r="F66">
        <v>1</v>
      </c>
      <c r="G66">
        <v>0</v>
      </c>
      <c r="H66">
        <v>1.3</v>
      </c>
      <c r="I66" s="6">
        <v>11</v>
      </c>
      <c r="L66">
        <v>0</v>
      </c>
      <c r="M66">
        <v>0</v>
      </c>
      <c r="N66">
        <v>0</v>
      </c>
      <c r="O66">
        <v>0</v>
      </c>
      <c r="Q66" s="3"/>
      <c r="R66" s="7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6">
      <c r="A67" s="2">
        <v>43596</v>
      </c>
      <c r="B67" s="2" t="s">
        <v>52</v>
      </c>
      <c r="C67" s="20">
        <v>-1.1599999999999999</v>
      </c>
      <c r="D67" s="3">
        <v>78.805000000000007</v>
      </c>
      <c r="E67">
        <v>2</v>
      </c>
      <c r="F67">
        <v>1</v>
      </c>
      <c r="G67">
        <v>0</v>
      </c>
      <c r="H67">
        <v>0.5</v>
      </c>
      <c r="I67" s="6">
        <v>12</v>
      </c>
      <c r="J67" s="23">
        <v>36</v>
      </c>
      <c r="K67" s="3" t="str">
        <f>E67&amp;"."&amp;F67&amp;"."&amp;I67</f>
        <v>2.1.12</v>
      </c>
      <c r="L67">
        <v>1</v>
      </c>
      <c r="M67">
        <v>1</v>
      </c>
      <c r="N67">
        <v>1</v>
      </c>
      <c r="O67">
        <v>400</v>
      </c>
      <c r="P67">
        <v>26</v>
      </c>
      <c r="Q67" s="3" t="str">
        <f>$E67&amp;"."&amp;$F67&amp;"."&amp;$I67</f>
        <v>2.1.12</v>
      </c>
      <c r="R67" s="7">
        <v>1</v>
      </c>
      <c r="S67">
        <v>400</v>
      </c>
      <c r="T67">
        <v>1</v>
      </c>
      <c r="U67">
        <v>150</v>
      </c>
      <c r="V67">
        <v>0</v>
      </c>
      <c r="W67">
        <v>0</v>
      </c>
      <c r="X67">
        <v>0</v>
      </c>
      <c r="Y67">
        <v>0</v>
      </c>
    </row>
    <row r="68" spans="1:26">
      <c r="A68" s="2">
        <v>43596</v>
      </c>
      <c r="B68" s="2" t="s">
        <v>47</v>
      </c>
      <c r="C68" s="20">
        <f>-(2+(12.63/60))</f>
        <v>-2.2105000000000001</v>
      </c>
      <c r="D68" s="3">
        <f>78+(42.81/60)</f>
        <v>78.713499999999996</v>
      </c>
      <c r="E68">
        <v>2</v>
      </c>
      <c r="F68">
        <v>2</v>
      </c>
      <c r="G68">
        <v>290</v>
      </c>
      <c r="H68">
        <v>293</v>
      </c>
      <c r="I68" s="6">
        <v>1</v>
      </c>
      <c r="J68" s="23">
        <v>37</v>
      </c>
      <c r="K68" s="3" t="str">
        <f>E68&amp;"."&amp;F68&amp;"."&amp;I68</f>
        <v>2.2.1</v>
      </c>
      <c r="L68">
        <v>1</v>
      </c>
      <c r="M68">
        <v>1</v>
      </c>
      <c r="N68">
        <v>0</v>
      </c>
      <c r="O68">
        <v>0</v>
      </c>
      <c r="P68">
        <v>27</v>
      </c>
      <c r="Q68" s="3" t="str">
        <f>$E68&amp;"."&amp;$F68&amp;"."&amp;$I68</f>
        <v>2.2.1</v>
      </c>
      <c r="R68" s="7">
        <v>1</v>
      </c>
      <c r="S68">
        <v>200</v>
      </c>
      <c r="T68">
        <v>1</v>
      </c>
      <c r="U68">
        <v>200</v>
      </c>
      <c r="V68">
        <v>0</v>
      </c>
      <c r="W68">
        <v>0</v>
      </c>
      <c r="X68">
        <v>0</v>
      </c>
      <c r="Y68">
        <v>0</v>
      </c>
    </row>
    <row r="69" spans="1:26">
      <c r="A69" s="2">
        <v>43596</v>
      </c>
      <c r="B69" s="2" t="s">
        <v>47</v>
      </c>
      <c r="C69" s="20">
        <f t="shared" ref="C69:C79" si="0">-(2+(12.63/60))</f>
        <v>-2.2105000000000001</v>
      </c>
      <c r="D69" s="3">
        <f t="shared" ref="D69:D79" si="1">78+(42.81/60)</f>
        <v>78.713499999999996</v>
      </c>
      <c r="E69">
        <v>2</v>
      </c>
      <c r="F69">
        <v>2</v>
      </c>
      <c r="G69">
        <v>290</v>
      </c>
      <c r="H69">
        <v>293</v>
      </c>
      <c r="I69" s="6">
        <v>2</v>
      </c>
      <c r="L69">
        <v>0</v>
      </c>
      <c r="M69">
        <v>0</v>
      </c>
      <c r="N69">
        <v>0</v>
      </c>
      <c r="O69">
        <v>0</v>
      </c>
      <c r="Q69" s="3"/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6">
      <c r="A70" s="2">
        <v>43596</v>
      </c>
      <c r="B70" s="2" t="s">
        <v>47</v>
      </c>
      <c r="C70" s="20">
        <f t="shared" si="0"/>
        <v>-2.2105000000000001</v>
      </c>
      <c r="D70" s="3">
        <f t="shared" si="1"/>
        <v>78.713499999999996</v>
      </c>
      <c r="E70">
        <v>2</v>
      </c>
      <c r="F70">
        <v>2</v>
      </c>
      <c r="G70">
        <v>100</v>
      </c>
      <c r="H70">
        <v>99</v>
      </c>
      <c r="I70" s="6">
        <v>3</v>
      </c>
      <c r="J70" s="23">
        <v>38</v>
      </c>
      <c r="K70" s="3" t="str">
        <f>E70&amp;"."&amp;F70&amp;"."&amp;I70</f>
        <v>2.2.3</v>
      </c>
      <c r="L70">
        <v>1</v>
      </c>
      <c r="M70">
        <v>1</v>
      </c>
      <c r="N70">
        <v>0</v>
      </c>
      <c r="O70">
        <v>0</v>
      </c>
      <c r="P70">
        <v>28</v>
      </c>
      <c r="Q70" s="3" t="str">
        <f>$E70&amp;"."&amp;$F70&amp;"."&amp;$I70</f>
        <v>2.2.3</v>
      </c>
      <c r="R70" s="7">
        <v>1</v>
      </c>
      <c r="S70">
        <v>200</v>
      </c>
      <c r="T70">
        <v>1</v>
      </c>
      <c r="U70">
        <v>200</v>
      </c>
      <c r="V70">
        <v>0</v>
      </c>
      <c r="W70">
        <v>0</v>
      </c>
      <c r="X70">
        <v>0</v>
      </c>
      <c r="Y70">
        <v>0</v>
      </c>
    </row>
    <row r="71" spans="1:26">
      <c r="A71" s="2">
        <v>43596</v>
      </c>
      <c r="B71" s="2" t="s">
        <v>47</v>
      </c>
      <c r="C71" s="20">
        <f t="shared" si="0"/>
        <v>-2.2105000000000001</v>
      </c>
      <c r="D71" s="3">
        <f t="shared" si="1"/>
        <v>78.713499999999996</v>
      </c>
      <c r="E71">
        <v>2</v>
      </c>
      <c r="F71">
        <v>2</v>
      </c>
      <c r="G71">
        <v>100</v>
      </c>
      <c r="H71">
        <v>99</v>
      </c>
      <c r="I71" s="6">
        <v>4</v>
      </c>
      <c r="L71">
        <v>0</v>
      </c>
      <c r="M71">
        <v>0</v>
      </c>
      <c r="N71">
        <v>0</v>
      </c>
      <c r="O71">
        <v>0</v>
      </c>
      <c r="Q71" s="3"/>
      <c r="R71" s="7"/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6">
      <c r="A72" s="2">
        <v>43596</v>
      </c>
      <c r="B72" s="2" t="s">
        <v>47</v>
      </c>
      <c r="C72" s="20">
        <f t="shared" si="0"/>
        <v>-2.2105000000000001</v>
      </c>
      <c r="D72" s="3">
        <f t="shared" si="1"/>
        <v>78.713499999999996</v>
      </c>
      <c r="E72">
        <v>2</v>
      </c>
      <c r="F72">
        <v>2</v>
      </c>
      <c r="G72">
        <v>50</v>
      </c>
      <c r="H72">
        <v>45</v>
      </c>
      <c r="I72" s="6">
        <v>5</v>
      </c>
      <c r="J72" s="23">
        <v>39</v>
      </c>
      <c r="K72" s="3" t="str">
        <f>E72&amp;"."&amp;F72&amp;"."&amp;I72</f>
        <v>2.2.5</v>
      </c>
      <c r="L72">
        <v>1</v>
      </c>
      <c r="M72">
        <v>1</v>
      </c>
      <c r="N72">
        <v>1</v>
      </c>
      <c r="O72">
        <v>200</v>
      </c>
      <c r="P72">
        <v>29</v>
      </c>
      <c r="Q72" s="3" t="str">
        <f>$E72&amp;"."&amp;$F72&amp;"."&amp;$I72</f>
        <v>2.2.5</v>
      </c>
      <c r="R72" s="7">
        <v>1</v>
      </c>
      <c r="S72">
        <v>200</v>
      </c>
      <c r="T72">
        <v>1</v>
      </c>
      <c r="U72">
        <v>200</v>
      </c>
      <c r="V72">
        <v>0</v>
      </c>
      <c r="W72">
        <v>0</v>
      </c>
      <c r="X72">
        <v>0</v>
      </c>
      <c r="Y72">
        <v>0</v>
      </c>
    </row>
    <row r="73" spans="1:26">
      <c r="A73" s="2">
        <v>43596</v>
      </c>
      <c r="B73" s="2" t="s">
        <v>47</v>
      </c>
      <c r="C73" s="20">
        <f t="shared" si="0"/>
        <v>-2.2105000000000001</v>
      </c>
      <c r="D73" s="3">
        <f t="shared" si="1"/>
        <v>78.713499999999996</v>
      </c>
      <c r="E73">
        <v>2</v>
      </c>
      <c r="F73">
        <v>2</v>
      </c>
      <c r="G73">
        <v>50</v>
      </c>
      <c r="H73">
        <v>44</v>
      </c>
      <c r="I73" s="6">
        <v>6</v>
      </c>
      <c r="O73">
        <v>0</v>
      </c>
      <c r="Q73" s="3"/>
      <c r="R73" s="7"/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6">
      <c r="A74" s="2">
        <v>43596</v>
      </c>
      <c r="B74" s="2" t="s">
        <v>47</v>
      </c>
      <c r="C74" s="20">
        <f t="shared" si="0"/>
        <v>-2.2105000000000001</v>
      </c>
      <c r="D74" s="3">
        <f t="shared" si="1"/>
        <v>78.713499999999996</v>
      </c>
      <c r="E74">
        <v>2</v>
      </c>
      <c r="F74">
        <v>2</v>
      </c>
      <c r="G74">
        <v>20</v>
      </c>
      <c r="H74">
        <v>20</v>
      </c>
      <c r="I74" s="6">
        <v>7</v>
      </c>
      <c r="J74" s="23">
        <v>40</v>
      </c>
      <c r="K74" s="3" t="str">
        <f>E74&amp;"."&amp;F74&amp;"."&amp;I74</f>
        <v>2.2.7</v>
      </c>
      <c r="L74">
        <v>1</v>
      </c>
      <c r="M74">
        <v>1</v>
      </c>
      <c r="O74">
        <v>0</v>
      </c>
      <c r="Q74" s="3"/>
      <c r="R74" s="7"/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6">
      <c r="A75" s="2">
        <v>43596</v>
      </c>
      <c r="B75" s="2" t="s">
        <v>47</v>
      </c>
      <c r="C75" s="20">
        <f t="shared" si="0"/>
        <v>-2.2105000000000001</v>
      </c>
      <c r="D75" s="3">
        <f t="shared" si="1"/>
        <v>78.713499999999996</v>
      </c>
      <c r="E75">
        <v>2</v>
      </c>
      <c r="F75">
        <v>2</v>
      </c>
      <c r="G75">
        <v>20</v>
      </c>
      <c r="H75">
        <v>20</v>
      </c>
      <c r="I75" s="6">
        <v>8</v>
      </c>
      <c r="L75">
        <v>0</v>
      </c>
      <c r="M75">
        <v>0</v>
      </c>
      <c r="O75">
        <v>0</v>
      </c>
      <c r="Q75" s="3"/>
      <c r="R75" s="7"/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6">
      <c r="A76" s="2">
        <v>43596</v>
      </c>
      <c r="B76" s="2" t="s">
        <v>47</v>
      </c>
      <c r="C76" s="20">
        <f t="shared" si="0"/>
        <v>-2.2105000000000001</v>
      </c>
      <c r="D76" s="3">
        <f t="shared" si="1"/>
        <v>78.713499999999996</v>
      </c>
      <c r="E76">
        <v>2</v>
      </c>
      <c r="F76">
        <v>2</v>
      </c>
      <c r="G76">
        <v>10</v>
      </c>
      <c r="H76">
        <v>10</v>
      </c>
      <c r="I76" s="6">
        <v>9</v>
      </c>
      <c r="J76" s="23">
        <v>41</v>
      </c>
      <c r="K76" s="3" t="str">
        <f>E76&amp;"."&amp;F76&amp;"."&amp;I76</f>
        <v>2.2.9</v>
      </c>
      <c r="L76">
        <v>1</v>
      </c>
      <c r="M76">
        <v>1</v>
      </c>
      <c r="O76">
        <v>0</v>
      </c>
      <c r="Q76" s="3"/>
      <c r="R76" s="7"/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6">
      <c r="A77" s="2">
        <v>43596</v>
      </c>
      <c r="B77" s="2" t="s">
        <v>47</v>
      </c>
      <c r="C77" s="20">
        <f t="shared" si="0"/>
        <v>-2.2105000000000001</v>
      </c>
      <c r="D77" s="3">
        <f t="shared" si="1"/>
        <v>78.713499999999996</v>
      </c>
      <c r="E77">
        <v>2</v>
      </c>
      <c r="F77">
        <v>2</v>
      </c>
      <c r="G77">
        <v>10</v>
      </c>
      <c r="H77">
        <v>9</v>
      </c>
      <c r="I77" s="6">
        <v>10</v>
      </c>
      <c r="O77">
        <v>0</v>
      </c>
      <c r="Q77" s="3"/>
      <c r="R77" s="7"/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6">
      <c r="A78" s="2">
        <v>43596</v>
      </c>
      <c r="B78" s="2" t="s">
        <v>47</v>
      </c>
      <c r="C78" s="20">
        <f t="shared" si="0"/>
        <v>-2.2105000000000001</v>
      </c>
      <c r="D78" s="3">
        <f t="shared" si="1"/>
        <v>78.713499999999996</v>
      </c>
      <c r="E78">
        <v>2</v>
      </c>
      <c r="F78">
        <v>2</v>
      </c>
      <c r="G78">
        <v>0</v>
      </c>
      <c r="H78" s="4">
        <v>0.3</v>
      </c>
      <c r="I78" s="6">
        <v>11</v>
      </c>
      <c r="J78" s="23">
        <v>42</v>
      </c>
      <c r="K78" s="3" t="str">
        <f>E78&amp;"."&amp;F78&amp;"."&amp;I78</f>
        <v>2.2.11</v>
      </c>
      <c r="L78">
        <v>1</v>
      </c>
      <c r="M78">
        <v>1</v>
      </c>
      <c r="N78">
        <v>1</v>
      </c>
      <c r="O78">
        <v>200</v>
      </c>
      <c r="P78">
        <v>30</v>
      </c>
      <c r="Q78" s="3" t="str">
        <f>$E78&amp;"."&amp;$F78&amp;"."&amp;$I78</f>
        <v>2.2.11</v>
      </c>
      <c r="R78" s="7">
        <v>1</v>
      </c>
      <c r="S78">
        <v>200</v>
      </c>
      <c r="T78">
        <v>1</v>
      </c>
      <c r="U78">
        <v>200</v>
      </c>
      <c r="V78">
        <v>0</v>
      </c>
      <c r="W78">
        <v>0</v>
      </c>
      <c r="X78">
        <v>0</v>
      </c>
      <c r="Y78">
        <v>0</v>
      </c>
    </row>
    <row r="79" spans="1:26">
      <c r="A79" s="2">
        <v>43596</v>
      </c>
      <c r="B79" s="2" t="s">
        <v>47</v>
      </c>
      <c r="C79" s="20">
        <f t="shared" si="0"/>
        <v>-2.2105000000000001</v>
      </c>
      <c r="D79" s="3">
        <f t="shared" si="1"/>
        <v>78.713499999999996</v>
      </c>
      <c r="E79">
        <v>2</v>
      </c>
      <c r="F79">
        <v>2</v>
      </c>
      <c r="G79">
        <v>0</v>
      </c>
      <c r="H79">
        <v>0.2</v>
      </c>
      <c r="I79" s="6">
        <v>12</v>
      </c>
      <c r="L79">
        <v>0</v>
      </c>
      <c r="M79">
        <v>0</v>
      </c>
      <c r="N79">
        <v>0</v>
      </c>
      <c r="O79">
        <v>0</v>
      </c>
      <c r="Q79" s="3"/>
      <c r="R79" s="7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54</v>
      </c>
    </row>
    <row r="80" spans="1:26">
      <c r="A80" s="2">
        <v>43596</v>
      </c>
      <c r="B80" s="2" t="s">
        <v>34</v>
      </c>
      <c r="C80" s="20">
        <f>-(2+(18.85/60))</f>
        <v>-2.3141666666666669</v>
      </c>
      <c r="D80" s="3">
        <f>78+(37.98/60)</f>
        <v>78.632999999999996</v>
      </c>
      <c r="E80">
        <v>2</v>
      </c>
      <c r="F80">
        <v>3</v>
      </c>
      <c r="G80">
        <v>280</v>
      </c>
      <c r="H80">
        <v>278</v>
      </c>
      <c r="I80" s="6">
        <v>1</v>
      </c>
      <c r="L80">
        <v>0</v>
      </c>
      <c r="M80">
        <v>0</v>
      </c>
      <c r="N80">
        <v>0</v>
      </c>
      <c r="O80">
        <v>0</v>
      </c>
      <c r="Q80" s="3"/>
      <c r="R80" s="7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6">
      <c r="A81" s="2">
        <v>43596</v>
      </c>
      <c r="B81" s="2" t="s">
        <v>34</v>
      </c>
      <c r="C81" s="20">
        <f t="shared" ref="C81:C91" si="2">-(2+(18.85/60))</f>
        <v>-2.3141666666666669</v>
      </c>
      <c r="D81" s="3">
        <f t="shared" ref="D81:D91" si="3">78+(37.98/60)</f>
        <v>78.632999999999996</v>
      </c>
      <c r="E81">
        <v>2</v>
      </c>
      <c r="F81">
        <v>3</v>
      </c>
      <c r="G81">
        <v>280</v>
      </c>
      <c r="H81">
        <v>278</v>
      </c>
      <c r="I81" s="6">
        <v>2</v>
      </c>
      <c r="J81" s="23">
        <v>43</v>
      </c>
      <c r="K81" s="3" t="str">
        <f>E81&amp;"."&amp;F81&amp;"."&amp;I81</f>
        <v>2.3.2</v>
      </c>
      <c r="L81">
        <v>1</v>
      </c>
      <c r="M81">
        <v>1</v>
      </c>
      <c r="N81">
        <v>0</v>
      </c>
      <c r="O81">
        <v>0</v>
      </c>
      <c r="P81">
        <v>31</v>
      </c>
      <c r="Q81" s="3" t="str">
        <f>$E81&amp;"."&amp;$F81&amp;"."&amp;$I81</f>
        <v>2.3.2</v>
      </c>
      <c r="R81" s="7">
        <v>1</v>
      </c>
      <c r="S81">
        <v>200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6">
      <c r="A82" s="2">
        <v>43596</v>
      </c>
      <c r="B82" s="2" t="s">
        <v>34</v>
      </c>
      <c r="C82" s="20">
        <f t="shared" si="2"/>
        <v>-2.3141666666666669</v>
      </c>
      <c r="D82" s="3">
        <f t="shared" si="3"/>
        <v>78.632999999999996</v>
      </c>
      <c r="E82">
        <v>2</v>
      </c>
      <c r="F82">
        <v>3</v>
      </c>
      <c r="G82">
        <v>100</v>
      </c>
      <c r="H82">
        <v>100</v>
      </c>
      <c r="I82" s="6">
        <v>3</v>
      </c>
      <c r="L82">
        <v>0</v>
      </c>
      <c r="M82">
        <v>0</v>
      </c>
      <c r="N82">
        <v>0</v>
      </c>
      <c r="O82">
        <v>0</v>
      </c>
      <c r="Q82" s="3"/>
      <c r="R82" s="7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6">
      <c r="A83" s="2">
        <v>43596</v>
      </c>
      <c r="B83" s="2" t="s">
        <v>34</v>
      </c>
      <c r="C83" s="20">
        <f t="shared" si="2"/>
        <v>-2.3141666666666669</v>
      </c>
      <c r="D83" s="3">
        <f t="shared" si="3"/>
        <v>78.632999999999996</v>
      </c>
      <c r="E83">
        <v>2</v>
      </c>
      <c r="F83">
        <v>3</v>
      </c>
      <c r="G83">
        <v>100</v>
      </c>
      <c r="H83">
        <v>99</v>
      </c>
      <c r="I83" s="6">
        <v>4</v>
      </c>
      <c r="J83" s="23">
        <v>44</v>
      </c>
      <c r="K83" s="3" t="str">
        <f>E83&amp;"."&amp;F83&amp;"."&amp;I83</f>
        <v>2.3.4</v>
      </c>
      <c r="L83">
        <v>1</v>
      </c>
      <c r="M83">
        <v>1</v>
      </c>
      <c r="N83">
        <v>0</v>
      </c>
      <c r="O83">
        <v>0</v>
      </c>
      <c r="Q83" s="3"/>
      <c r="R83" s="7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6">
      <c r="A84" s="2">
        <v>43596</v>
      </c>
      <c r="B84" s="2" t="s">
        <v>34</v>
      </c>
      <c r="C84" s="20">
        <f t="shared" si="2"/>
        <v>-2.3141666666666669</v>
      </c>
      <c r="D84" s="3">
        <f t="shared" si="3"/>
        <v>78.632999999999996</v>
      </c>
      <c r="E84">
        <v>2</v>
      </c>
      <c r="F84">
        <v>3</v>
      </c>
      <c r="G84">
        <v>50</v>
      </c>
      <c r="H84">
        <v>48</v>
      </c>
      <c r="I84" s="6">
        <v>5</v>
      </c>
      <c r="L84">
        <v>0</v>
      </c>
      <c r="M84">
        <v>0</v>
      </c>
      <c r="N84">
        <v>0</v>
      </c>
      <c r="O84">
        <v>0</v>
      </c>
      <c r="Q84" s="3"/>
      <c r="R84" s="7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6">
      <c r="A85" s="2">
        <v>43596</v>
      </c>
      <c r="B85" s="2" t="s">
        <v>34</v>
      </c>
      <c r="C85" s="20">
        <f t="shared" si="2"/>
        <v>-2.3141666666666669</v>
      </c>
      <c r="D85" s="3">
        <f t="shared" si="3"/>
        <v>78.632999999999996</v>
      </c>
      <c r="E85">
        <v>2</v>
      </c>
      <c r="F85">
        <v>3</v>
      </c>
      <c r="G85">
        <v>50</v>
      </c>
      <c r="H85">
        <v>48</v>
      </c>
      <c r="I85" s="6">
        <v>6</v>
      </c>
      <c r="J85" s="23">
        <v>45</v>
      </c>
      <c r="K85" s="3" t="str">
        <f>E85&amp;"."&amp;F85&amp;"."&amp;I85</f>
        <v>2.3.6</v>
      </c>
      <c r="L85">
        <v>1</v>
      </c>
      <c r="M85">
        <v>1</v>
      </c>
      <c r="N85">
        <v>0</v>
      </c>
      <c r="O85">
        <v>0</v>
      </c>
      <c r="P85">
        <v>32</v>
      </c>
      <c r="Q85" s="3" t="str">
        <f>$E85&amp;"."&amp;$F85&amp;"."&amp;$I85</f>
        <v>2.3.6</v>
      </c>
      <c r="R85" s="7">
        <v>1</v>
      </c>
      <c r="S85">
        <v>200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6">
      <c r="A86" s="2">
        <v>43596</v>
      </c>
      <c r="B86" s="2" t="s">
        <v>34</v>
      </c>
      <c r="C86" s="20">
        <f t="shared" si="2"/>
        <v>-2.3141666666666669</v>
      </c>
      <c r="D86" s="3">
        <f t="shared" si="3"/>
        <v>78.632999999999996</v>
      </c>
      <c r="E86">
        <v>2</v>
      </c>
      <c r="F86">
        <v>3</v>
      </c>
      <c r="G86">
        <v>25</v>
      </c>
      <c r="H86">
        <v>26</v>
      </c>
      <c r="I86" s="6">
        <v>7</v>
      </c>
      <c r="L86">
        <v>0</v>
      </c>
      <c r="M86">
        <v>0</v>
      </c>
      <c r="N86">
        <v>0</v>
      </c>
      <c r="O86">
        <v>0</v>
      </c>
      <c r="Q86" s="3"/>
      <c r="R86" s="7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6">
      <c r="A87" s="2">
        <v>43596</v>
      </c>
      <c r="B87" s="2" t="s">
        <v>34</v>
      </c>
      <c r="C87" s="20">
        <f t="shared" si="2"/>
        <v>-2.3141666666666669</v>
      </c>
      <c r="D87" s="3">
        <f t="shared" si="3"/>
        <v>78.632999999999996</v>
      </c>
      <c r="E87">
        <v>2</v>
      </c>
      <c r="F87">
        <v>3</v>
      </c>
      <c r="G87">
        <v>25</v>
      </c>
      <c r="H87">
        <v>25</v>
      </c>
      <c r="I87" s="6">
        <v>8</v>
      </c>
      <c r="J87" s="23">
        <v>46</v>
      </c>
      <c r="K87" s="3" t="str">
        <f>E87&amp;"."&amp;F87&amp;"."&amp;I87</f>
        <v>2.3.8</v>
      </c>
      <c r="L87">
        <v>1</v>
      </c>
      <c r="M87">
        <v>1</v>
      </c>
      <c r="N87">
        <v>0</v>
      </c>
      <c r="O87">
        <v>0</v>
      </c>
      <c r="Q87" s="3"/>
      <c r="R87" s="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6">
      <c r="A88" s="2">
        <v>43596</v>
      </c>
      <c r="B88" s="2" t="s">
        <v>34</v>
      </c>
      <c r="C88" s="20">
        <f t="shared" si="2"/>
        <v>-2.3141666666666669</v>
      </c>
      <c r="D88" s="3">
        <f t="shared" si="3"/>
        <v>78.632999999999996</v>
      </c>
      <c r="E88">
        <v>2</v>
      </c>
      <c r="F88">
        <v>3</v>
      </c>
      <c r="G88">
        <v>10</v>
      </c>
      <c r="H88">
        <v>10</v>
      </c>
      <c r="I88" s="6">
        <v>9</v>
      </c>
      <c r="L88">
        <v>0</v>
      </c>
      <c r="M88">
        <v>0</v>
      </c>
      <c r="N88">
        <v>0</v>
      </c>
      <c r="O88">
        <v>0</v>
      </c>
      <c r="Q88" s="3"/>
      <c r="R88" s="7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6">
      <c r="A89" s="2">
        <v>43596</v>
      </c>
      <c r="B89" s="2" t="s">
        <v>34</v>
      </c>
      <c r="C89" s="20">
        <f t="shared" si="2"/>
        <v>-2.3141666666666669</v>
      </c>
      <c r="D89" s="3">
        <f t="shared" si="3"/>
        <v>78.632999999999996</v>
      </c>
      <c r="E89">
        <v>2</v>
      </c>
      <c r="F89">
        <v>3</v>
      </c>
      <c r="G89">
        <v>10</v>
      </c>
      <c r="H89">
        <v>10</v>
      </c>
      <c r="I89" s="6">
        <v>10</v>
      </c>
      <c r="J89" s="23">
        <v>47</v>
      </c>
      <c r="K89" s="3" t="str">
        <f>E89&amp;"."&amp;F89&amp;"."&amp;I89</f>
        <v>2.3.10</v>
      </c>
      <c r="L89">
        <v>1</v>
      </c>
      <c r="M89">
        <v>1</v>
      </c>
      <c r="N89">
        <v>1</v>
      </c>
      <c r="O89">
        <v>200</v>
      </c>
      <c r="P89">
        <v>33</v>
      </c>
      <c r="Q89" s="3" t="str">
        <f>$E89&amp;"."&amp;$F89&amp;"."&amp;$I89</f>
        <v>2.3.10</v>
      </c>
      <c r="R89" s="7">
        <v>1</v>
      </c>
      <c r="S89">
        <v>200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6">
      <c r="A90" s="2">
        <v>43596</v>
      </c>
      <c r="B90" s="2" t="s">
        <v>34</v>
      </c>
      <c r="C90" s="20">
        <f t="shared" si="2"/>
        <v>-2.3141666666666669</v>
      </c>
      <c r="D90" s="3">
        <f t="shared" si="3"/>
        <v>78.632999999999996</v>
      </c>
      <c r="E90">
        <v>2</v>
      </c>
      <c r="F90">
        <v>3</v>
      </c>
      <c r="G90">
        <v>0</v>
      </c>
      <c r="H90">
        <v>2</v>
      </c>
      <c r="I90" s="6">
        <v>11</v>
      </c>
      <c r="L90">
        <v>0</v>
      </c>
      <c r="M90">
        <v>0</v>
      </c>
      <c r="N90">
        <v>1</v>
      </c>
      <c r="O90">
        <v>200</v>
      </c>
      <c r="P90">
        <v>34</v>
      </c>
      <c r="Q90" s="3" t="str">
        <f>$E90&amp;"."&amp;$F90&amp;"."&amp;$I90</f>
        <v>2.3.11</v>
      </c>
      <c r="R90" s="7">
        <v>1</v>
      </c>
      <c r="S90">
        <v>200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6">
      <c r="A91" s="2">
        <v>43596</v>
      </c>
      <c r="B91" s="2" t="s">
        <v>34</v>
      </c>
      <c r="C91" s="20">
        <f t="shared" si="2"/>
        <v>-2.3141666666666669</v>
      </c>
      <c r="D91" s="3">
        <f t="shared" si="3"/>
        <v>78.632999999999996</v>
      </c>
      <c r="E91">
        <v>2</v>
      </c>
      <c r="F91">
        <v>3</v>
      </c>
      <c r="G91">
        <v>0</v>
      </c>
      <c r="H91">
        <v>1</v>
      </c>
      <c r="I91" s="6">
        <v>12</v>
      </c>
      <c r="J91" s="23">
        <v>48</v>
      </c>
      <c r="K91" s="3" t="str">
        <f>E91&amp;"."&amp;F91&amp;"."&amp;I91</f>
        <v>2.3.12</v>
      </c>
      <c r="L91">
        <v>1</v>
      </c>
      <c r="M91">
        <v>1</v>
      </c>
      <c r="N91">
        <v>0</v>
      </c>
      <c r="O91">
        <v>0</v>
      </c>
      <c r="Q91" s="3"/>
      <c r="R91" s="7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6">
      <c r="A92" s="2">
        <v>43597</v>
      </c>
      <c r="B92" t="s">
        <v>55</v>
      </c>
      <c r="C92" s="3">
        <v>0.89900000000000002</v>
      </c>
      <c r="D92" s="3">
        <v>79.13</v>
      </c>
      <c r="E92">
        <v>2</v>
      </c>
      <c r="F92">
        <v>4</v>
      </c>
      <c r="G92">
        <v>0</v>
      </c>
      <c r="H92">
        <v>0</v>
      </c>
      <c r="I92" t="s">
        <v>31</v>
      </c>
      <c r="J92" s="23">
        <v>49</v>
      </c>
      <c r="K92" s="3" t="str">
        <f>E92&amp;"."&amp;F92&amp;"."&amp;I92</f>
        <v>2.4.s</v>
      </c>
      <c r="L92">
        <v>1</v>
      </c>
      <c r="M92">
        <v>1</v>
      </c>
      <c r="N92">
        <v>1</v>
      </c>
      <c r="O92">
        <v>200</v>
      </c>
      <c r="P92">
        <v>35</v>
      </c>
      <c r="Q92" s="3" t="str">
        <f>$E92&amp;"."&amp;$F92&amp;"."&amp;$I92</f>
        <v>2.4.s</v>
      </c>
      <c r="R92" s="7">
        <v>1</v>
      </c>
      <c r="S92">
        <v>200</v>
      </c>
      <c r="T92">
        <v>1</v>
      </c>
      <c r="U92">
        <v>200</v>
      </c>
      <c r="V92">
        <v>1</v>
      </c>
      <c r="W92">
        <v>200</v>
      </c>
      <c r="X92" t="s">
        <v>40</v>
      </c>
      <c r="Y92" t="s">
        <v>56</v>
      </c>
    </row>
    <row r="93" spans="1:26">
      <c r="A93" s="2">
        <v>43598</v>
      </c>
      <c r="B93" t="s">
        <v>57</v>
      </c>
      <c r="C93" s="3">
        <v>3.71</v>
      </c>
      <c r="D93" s="3">
        <v>79.760000000000005</v>
      </c>
      <c r="E93">
        <v>2</v>
      </c>
      <c r="F93">
        <v>5</v>
      </c>
      <c r="G93">
        <v>0</v>
      </c>
      <c r="H93">
        <v>0</v>
      </c>
      <c r="I93" t="s">
        <v>31</v>
      </c>
      <c r="J93" s="23">
        <v>50</v>
      </c>
      <c r="K93" s="3" t="str">
        <f>E93&amp;"."&amp;F93&amp;"."&amp;I93</f>
        <v>2.5.s</v>
      </c>
      <c r="L93">
        <v>1</v>
      </c>
      <c r="M93">
        <v>1</v>
      </c>
      <c r="N93">
        <v>1</v>
      </c>
      <c r="O93">
        <v>200</v>
      </c>
      <c r="P93">
        <v>36</v>
      </c>
      <c r="Q93" s="3" t="str">
        <f>$E93&amp;"."&amp;$F93&amp;"."&amp;$I93</f>
        <v>2.5.s</v>
      </c>
      <c r="R93" s="7">
        <v>1</v>
      </c>
      <c r="S93">
        <v>200</v>
      </c>
      <c r="T93">
        <v>1</v>
      </c>
      <c r="U93">
        <v>200</v>
      </c>
      <c r="V93">
        <v>1</v>
      </c>
      <c r="W93">
        <v>400</v>
      </c>
      <c r="X93" t="s">
        <v>40</v>
      </c>
      <c r="Y93" t="s">
        <v>58</v>
      </c>
      <c r="Z93" t="s">
        <v>59</v>
      </c>
    </row>
    <row r="94" spans="1:26">
      <c r="A94" s="2">
        <v>43598</v>
      </c>
      <c r="B94" t="s">
        <v>45</v>
      </c>
      <c r="C94" s="3">
        <v>3.57</v>
      </c>
      <c r="D94" s="3">
        <v>79.73</v>
      </c>
      <c r="E94">
        <v>2</v>
      </c>
      <c r="F94">
        <v>6</v>
      </c>
      <c r="G94">
        <v>290</v>
      </c>
      <c r="H94">
        <v>290.5</v>
      </c>
      <c r="I94" s="6">
        <v>1</v>
      </c>
      <c r="J94" s="23">
        <v>51</v>
      </c>
      <c r="K94" s="3" t="str">
        <f>E94&amp;"."&amp;F94&amp;"."&amp;I94</f>
        <v>2.6.1</v>
      </c>
      <c r="L94">
        <v>1</v>
      </c>
      <c r="M94">
        <v>1</v>
      </c>
      <c r="N94">
        <v>0</v>
      </c>
      <c r="O94">
        <v>0</v>
      </c>
      <c r="Q94" s="3"/>
      <c r="R94" s="10">
        <v>0</v>
      </c>
      <c r="S94">
        <v>0</v>
      </c>
      <c r="T94" s="6">
        <v>0</v>
      </c>
      <c r="U94">
        <v>0</v>
      </c>
      <c r="V94" s="6">
        <v>0</v>
      </c>
      <c r="W94">
        <v>0</v>
      </c>
      <c r="X94" s="6">
        <v>0</v>
      </c>
      <c r="Y94" s="6">
        <v>0</v>
      </c>
    </row>
    <row r="95" spans="1:26">
      <c r="A95" s="2">
        <v>43598</v>
      </c>
      <c r="B95" t="s">
        <v>45</v>
      </c>
      <c r="C95" s="3">
        <v>3.57</v>
      </c>
      <c r="D95" s="3">
        <v>79.73</v>
      </c>
      <c r="E95">
        <v>2</v>
      </c>
      <c r="F95">
        <v>6</v>
      </c>
      <c r="G95">
        <v>290</v>
      </c>
      <c r="H95">
        <v>290.5</v>
      </c>
      <c r="I95" s="6">
        <v>2</v>
      </c>
      <c r="L95">
        <v>0</v>
      </c>
      <c r="M95">
        <v>0</v>
      </c>
      <c r="N95">
        <v>0</v>
      </c>
      <c r="O95">
        <v>0</v>
      </c>
      <c r="P95">
        <v>37</v>
      </c>
      <c r="Q95" s="3" t="str">
        <f>$E95&amp;"."&amp;$F95&amp;"."&amp;$I95</f>
        <v>2.6.2</v>
      </c>
      <c r="R95" s="10">
        <v>1</v>
      </c>
      <c r="S95">
        <v>200</v>
      </c>
      <c r="T95" s="6">
        <v>1</v>
      </c>
      <c r="U95">
        <v>200</v>
      </c>
      <c r="V95" s="6">
        <v>0</v>
      </c>
      <c r="W95">
        <v>0</v>
      </c>
      <c r="X95" s="6">
        <v>0</v>
      </c>
      <c r="Y95" s="6">
        <v>0</v>
      </c>
    </row>
    <row r="96" spans="1:26">
      <c r="A96" s="2">
        <v>43598</v>
      </c>
      <c r="B96" t="s">
        <v>45</v>
      </c>
      <c r="C96" s="3">
        <v>3.57</v>
      </c>
      <c r="D96" s="3">
        <v>79.73</v>
      </c>
      <c r="E96">
        <v>2</v>
      </c>
      <c r="F96">
        <v>6</v>
      </c>
      <c r="G96">
        <v>130</v>
      </c>
      <c r="H96">
        <v>131.80000000000001</v>
      </c>
      <c r="I96" s="6">
        <v>3</v>
      </c>
      <c r="J96" s="23">
        <v>52</v>
      </c>
      <c r="K96" s="3" t="str">
        <f>E96&amp;"."&amp;F96&amp;"."&amp;I96</f>
        <v>2.6.3</v>
      </c>
      <c r="L96">
        <v>1</v>
      </c>
      <c r="M96">
        <v>1</v>
      </c>
      <c r="N96">
        <v>0</v>
      </c>
      <c r="O96">
        <v>0</v>
      </c>
      <c r="Q96" s="3"/>
      <c r="R96" s="10">
        <v>0</v>
      </c>
      <c r="S96">
        <v>0</v>
      </c>
      <c r="T96" s="6">
        <v>0</v>
      </c>
      <c r="U96">
        <v>0</v>
      </c>
      <c r="V96" s="6">
        <v>0</v>
      </c>
      <c r="W96">
        <v>0</v>
      </c>
      <c r="X96" s="6">
        <v>0</v>
      </c>
      <c r="Y96" s="6">
        <v>0</v>
      </c>
    </row>
    <row r="97" spans="1:25">
      <c r="A97" s="2">
        <v>43598</v>
      </c>
      <c r="B97" t="s">
        <v>45</v>
      </c>
      <c r="C97" s="3">
        <v>3.57</v>
      </c>
      <c r="D97" s="3">
        <v>79.73</v>
      </c>
      <c r="E97">
        <v>2</v>
      </c>
      <c r="F97">
        <v>6</v>
      </c>
      <c r="G97">
        <v>130</v>
      </c>
      <c r="H97">
        <v>131.80000000000001</v>
      </c>
      <c r="I97" s="6">
        <v>4</v>
      </c>
      <c r="L97">
        <v>0</v>
      </c>
      <c r="M97">
        <v>0</v>
      </c>
      <c r="N97">
        <v>0</v>
      </c>
      <c r="O97">
        <v>0</v>
      </c>
      <c r="Q97" s="3"/>
      <c r="R97" s="10">
        <v>0</v>
      </c>
      <c r="S97">
        <v>0</v>
      </c>
      <c r="T97" s="6">
        <v>0</v>
      </c>
      <c r="U97">
        <v>0</v>
      </c>
      <c r="V97" s="6">
        <v>0</v>
      </c>
      <c r="W97">
        <v>0</v>
      </c>
      <c r="X97" s="6">
        <v>0</v>
      </c>
      <c r="Y97" s="6">
        <v>0</v>
      </c>
    </row>
    <row r="98" spans="1:25">
      <c r="A98" s="2">
        <v>43598</v>
      </c>
      <c r="B98" t="s">
        <v>45</v>
      </c>
      <c r="C98" s="3">
        <v>3.57</v>
      </c>
      <c r="D98" s="3">
        <v>79.73</v>
      </c>
      <c r="E98">
        <v>2</v>
      </c>
      <c r="F98">
        <v>6</v>
      </c>
      <c r="G98">
        <v>85</v>
      </c>
      <c r="H98">
        <v>86.6</v>
      </c>
      <c r="I98" s="6">
        <v>5</v>
      </c>
      <c r="J98" s="23">
        <v>53</v>
      </c>
      <c r="K98" s="3" t="str">
        <f>E98&amp;"."&amp;F98&amp;"."&amp;I98</f>
        <v>2.6.5</v>
      </c>
      <c r="L98">
        <v>1</v>
      </c>
      <c r="M98">
        <v>1</v>
      </c>
      <c r="N98">
        <v>0</v>
      </c>
      <c r="O98">
        <v>0</v>
      </c>
      <c r="Q98" s="3"/>
      <c r="R98" s="10">
        <v>0</v>
      </c>
      <c r="S98">
        <v>0</v>
      </c>
      <c r="T98" s="6">
        <v>0</v>
      </c>
      <c r="U98">
        <v>0</v>
      </c>
      <c r="V98" s="6">
        <v>0</v>
      </c>
      <c r="W98">
        <v>0</v>
      </c>
      <c r="X98" s="6">
        <v>0</v>
      </c>
      <c r="Y98" s="6">
        <v>0</v>
      </c>
    </row>
    <row r="99" spans="1:25">
      <c r="A99" s="2">
        <v>43598</v>
      </c>
      <c r="B99" t="s">
        <v>45</v>
      </c>
      <c r="C99" s="3">
        <v>3.57</v>
      </c>
      <c r="D99" s="3">
        <v>79.73</v>
      </c>
      <c r="E99">
        <v>2</v>
      </c>
      <c r="F99">
        <v>6</v>
      </c>
      <c r="G99">
        <v>85</v>
      </c>
      <c r="H99">
        <v>86.6</v>
      </c>
      <c r="I99" s="6">
        <v>6</v>
      </c>
      <c r="L99">
        <v>0</v>
      </c>
      <c r="M99">
        <v>0</v>
      </c>
      <c r="N99">
        <v>0</v>
      </c>
      <c r="O99">
        <v>0</v>
      </c>
      <c r="P99">
        <v>38</v>
      </c>
      <c r="Q99" s="3" t="str">
        <f>$E99&amp;"."&amp;$F99&amp;"."&amp;$I99</f>
        <v>2.6.6</v>
      </c>
      <c r="R99" s="10">
        <v>1</v>
      </c>
      <c r="S99">
        <v>200</v>
      </c>
      <c r="T99" s="6">
        <v>1</v>
      </c>
      <c r="U99">
        <v>200</v>
      </c>
      <c r="V99" s="6">
        <v>1</v>
      </c>
      <c r="W99">
        <v>400</v>
      </c>
      <c r="X99" s="6">
        <v>0</v>
      </c>
      <c r="Y99" s="6">
        <v>0</v>
      </c>
    </row>
    <row r="100" spans="1:25">
      <c r="A100" s="2">
        <v>43598</v>
      </c>
      <c r="B100" t="s">
        <v>45</v>
      </c>
      <c r="C100" s="3">
        <v>3.57</v>
      </c>
      <c r="D100" s="3">
        <v>79.73</v>
      </c>
      <c r="E100">
        <v>2</v>
      </c>
      <c r="F100">
        <v>6</v>
      </c>
      <c r="G100">
        <v>60</v>
      </c>
      <c r="H100">
        <v>61.1</v>
      </c>
      <c r="I100" s="6">
        <v>7</v>
      </c>
      <c r="J100" s="23">
        <v>54</v>
      </c>
      <c r="K100" s="3" t="str">
        <f>E100&amp;"."&amp;F100&amp;"."&amp;I100</f>
        <v>2.6.7</v>
      </c>
      <c r="L100">
        <v>1</v>
      </c>
      <c r="M100">
        <v>1</v>
      </c>
      <c r="N100">
        <v>0</v>
      </c>
      <c r="O100">
        <v>0</v>
      </c>
      <c r="Q100" s="3"/>
      <c r="R100" s="10">
        <v>0</v>
      </c>
      <c r="S100">
        <v>0</v>
      </c>
      <c r="T100" s="6">
        <v>0</v>
      </c>
      <c r="U100">
        <v>0</v>
      </c>
      <c r="V100" s="6">
        <v>0</v>
      </c>
      <c r="W100">
        <v>0</v>
      </c>
      <c r="X100" s="6">
        <v>0</v>
      </c>
      <c r="Y100" s="6">
        <v>0</v>
      </c>
    </row>
    <row r="101" spans="1:25">
      <c r="A101" s="2">
        <v>43598</v>
      </c>
      <c r="B101" t="s">
        <v>45</v>
      </c>
      <c r="C101" s="3">
        <v>3.57</v>
      </c>
      <c r="D101" s="3">
        <v>79.73</v>
      </c>
      <c r="E101">
        <v>2</v>
      </c>
      <c r="F101">
        <v>6</v>
      </c>
      <c r="G101">
        <v>60</v>
      </c>
      <c r="H101">
        <v>60.7</v>
      </c>
      <c r="I101" s="6">
        <v>8</v>
      </c>
      <c r="L101">
        <v>0</v>
      </c>
      <c r="M101">
        <v>0</v>
      </c>
      <c r="N101">
        <v>0</v>
      </c>
      <c r="O101">
        <v>0</v>
      </c>
      <c r="Q101" s="3"/>
      <c r="R101" s="10">
        <v>0</v>
      </c>
      <c r="S101">
        <v>0</v>
      </c>
      <c r="T101" s="6">
        <v>0</v>
      </c>
      <c r="U101">
        <v>0</v>
      </c>
      <c r="V101" s="6">
        <v>0</v>
      </c>
      <c r="W101">
        <v>0</v>
      </c>
      <c r="X101" s="6">
        <v>0</v>
      </c>
      <c r="Y101" s="6">
        <v>0</v>
      </c>
    </row>
    <row r="102" spans="1:25">
      <c r="A102" s="2">
        <v>43598</v>
      </c>
      <c r="B102" t="s">
        <v>45</v>
      </c>
      <c r="C102" s="3">
        <v>3.57</v>
      </c>
      <c r="D102" s="3">
        <v>79.73</v>
      </c>
      <c r="E102">
        <v>2</v>
      </c>
      <c r="F102">
        <v>6</v>
      </c>
      <c r="G102">
        <v>10</v>
      </c>
      <c r="H102">
        <v>10.4</v>
      </c>
      <c r="I102" s="6">
        <v>9</v>
      </c>
      <c r="J102" s="23">
        <v>55</v>
      </c>
      <c r="K102" s="3" t="str">
        <f>E102&amp;"."&amp;F102&amp;"."&amp;I102</f>
        <v>2.6.9</v>
      </c>
      <c r="L102">
        <v>1</v>
      </c>
      <c r="M102">
        <v>1</v>
      </c>
      <c r="N102">
        <v>0</v>
      </c>
      <c r="O102">
        <v>0</v>
      </c>
      <c r="Q102" s="3"/>
      <c r="R102" s="10">
        <v>0</v>
      </c>
      <c r="S102">
        <v>0</v>
      </c>
      <c r="T102" s="6">
        <v>0</v>
      </c>
      <c r="U102">
        <v>0</v>
      </c>
      <c r="V102" s="6">
        <v>0</v>
      </c>
      <c r="W102">
        <v>0</v>
      </c>
      <c r="X102" s="6">
        <v>0</v>
      </c>
      <c r="Y102" s="6">
        <v>0</v>
      </c>
    </row>
    <row r="103" spans="1:25">
      <c r="A103" s="2">
        <v>43598</v>
      </c>
      <c r="B103" t="s">
        <v>45</v>
      </c>
      <c r="C103" s="3">
        <v>3.57</v>
      </c>
      <c r="D103" s="3">
        <v>79.73</v>
      </c>
      <c r="E103">
        <v>2</v>
      </c>
      <c r="F103">
        <v>6</v>
      </c>
      <c r="G103">
        <v>10</v>
      </c>
      <c r="H103">
        <v>9.5</v>
      </c>
      <c r="I103" s="6">
        <v>10</v>
      </c>
      <c r="L103">
        <v>0</v>
      </c>
      <c r="M103">
        <v>0</v>
      </c>
      <c r="N103">
        <v>1</v>
      </c>
      <c r="O103">
        <v>200</v>
      </c>
      <c r="P103">
        <v>39</v>
      </c>
      <c r="Q103" s="3" t="str">
        <f>$E103&amp;"."&amp;$F103&amp;"."&amp;$I103</f>
        <v>2.6.10</v>
      </c>
      <c r="R103" s="10">
        <v>1</v>
      </c>
      <c r="S103">
        <v>200</v>
      </c>
      <c r="T103" s="6">
        <v>1</v>
      </c>
      <c r="U103">
        <v>200</v>
      </c>
      <c r="V103" s="6">
        <v>1</v>
      </c>
      <c r="W103">
        <v>200</v>
      </c>
      <c r="X103" s="6">
        <v>0</v>
      </c>
      <c r="Y103" s="6">
        <v>0</v>
      </c>
    </row>
    <row r="104" spans="1:25">
      <c r="A104" s="2">
        <v>43598</v>
      </c>
      <c r="B104" t="s">
        <v>45</v>
      </c>
      <c r="C104" s="3">
        <v>3.57</v>
      </c>
      <c r="D104" s="3">
        <v>79.73</v>
      </c>
      <c r="E104">
        <v>2</v>
      </c>
      <c r="F104">
        <v>6</v>
      </c>
      <c r="G104">
        <v>0</v>
      </c>
      <c r="H104">
        <v>1.8</v>
      </c>
      <c r="I104" s="6">
        <v>11</v>
      </c>
      <c r="J104" s="23">
        <v>56</v>
      </c>
      <c r="K104" s="3" t="str">
        <f>E104&amp;"."&amp;F104&amp;"."&amp;I104</f>
        <v>2.6.11</v>
      </c>
      <c r="L104">
        <v>1</v>
      </c>
      <c r="M104">
        <v>1</v>
      </c>
      <c r="N104">
        <v>0</v>
      </c>
      <c r="O104">
        <v>0</v>
      </c>
      <c r="Q104" s="3"/>
      <c r="R104" s="10">
        <v>0</v>
      </c>
      <c r="S104">
        <v>0</v>
      </c>
      <c r="T104" s="6">
        <v>0</v>
      </c>
      <c r="U104">
        <v>0</v>
      </c>
      <c r="V104" s="6">
        <v>0</v>
      </c>
      <c r="W104">
        <v>0</v>
      </c>
      <c r="X104" s="6">
        <v>0</v>
      </c>
      <c r="Y104" s="6">
        <v>0</v>
      </c>
    </row>
    <row r="105" spans="1:25">
      <c r="A105" s="2">
        <v>43598</v>
      </c>
      <c r="B105" t="s">
        <v>45</v>
      </c>
      <c r="C105" s="3">
        <v>3.57</v>
      </c>
      <c r="D105" s="3">
        <v>79.73</v>
      </c>
      <c r="E105">
        <v>2</v>
      </c>
      <c r="F105">
        <v>6</v>
      </c>
      <c r="G105">
        <v>0</v>
      </c>
      <c r="H105">
        <v>1.5</v>
      </c>
      <c r="I105" s="6">
        <v>12</v>
      </c>
      <c r="L105">
        <v>0</v>
      </c>
      <c r="M105">
        <v>0</v>
      </c>
      <c r="N105">
        <v>1</v>
      </c>
      <c r="O105">
        <v>200</v>
      </c>
      <c r="P105">
        <v>40</v>
      </c>
      <c r="Q105" s="3" t="str">
        <f>$E105&amp;"."&amp;$F105&amp;"."&amp;$I105</f>
        <v>2.6.12</v>
      </c>
      <c r="R105" s="10">
        <v>1</v>
      </c>
      <c r="S105">
        <v>200</v>
      </c>
      <c r="T105" s="6">
        <v>1</v>
      </c>
      <c r="U105">
        <v>200</v>
      </c>
      <c r="V105" s="6">
        <v>0</v>
      </c>
      <c r="W105">
        <v>0</v>
      </c>
      <c r="X105" s="6">
        <v>0</v>
      </c>
      <c r="Y105" s="6">
        <v>0</v>
      </c>
    </row>
    <row r="106" spans="1:25">
      <c r="A106" s="2">
        <v>43601</v>
      </c>
      <c r="B106" t="s">
        <v>34</v>
      </c>
      <c r="C106" s="3">
        <v>9.5099</v>
      </c>
      <c r="D106" s="3">
        <v>79.373500000000007</v>
      </c>
      <c r="E106">
        <v>4</v>
      </c>
      <c r="F106">
        <v>1</v>
      </c>
      <c r="G106" t="s">
        <v>60</v>
      </c>
      <c r="I106" s="6">
        <v>1</v>
      </c>
      <c r="L106">
        <v>0</v>
      </c>
      <c r="M106">
        <v>0</v>
      </c>
      <c r="N106">
        <v>0</v>
      </c>
      <c r="O106">
        <v>0</v>
      </c>
      <c r="Q106" s="3"/>
      <c r="R106" s="16">
        <v>0</v>
      </c>
      <c r="S106">
        <v>0</v>
      </c>
      <c r="T106" s="6">
        <v>0</v>
      </c>
      <c r="U106">
        <v>0</v>
      </c>
      <c r="V106" s="6">
        <v>0</v>
      </c>
      <c r="W106" s="6">
        <v>0</v>
      </c>
      <c r="X106" s="6">
        <v>0</v>
      </c>
      <c r="Y106" s="6">
        <v>0</v>
      </c>
    </row>
    <row r="107" spans="1:25">
      <c r="A107" s="2">
        <v>43601</v>
      </c>
      <c r="B107" t="s">
        <v>34</v>
      </c>
      <c r="C107" s="3">
        <v>9.5099</v>
      </c>
      <c r="D107" s="3">
        <v>79.373500000000007</v>
      </c>
      <c r="E107">
        <v>4</v>
      </c>
      <c r="F107">
        <v>1</v>
      </c>
      <c r="G107" t="s">
        <v>60</v>
      </c>
      <c r="I107" s="6">
        <v>2</v>
      </c>
      <c r="J107" s="23">
        <v>57</v>
      </c>
      <c r="K107" s="3" t="str">
        <f>E107&amp;"."&amp;F107&amp;"."&amp;I107</f>
        <v>4.1.2</v>
      </c>
      <c r="L107">
        <v>1</v>
      </c>
      <c r="M107">
        <v>1</v>
      </c>
      <c r="N107">
        <v>0</v>
      </c>
      <c r="O107">
        <v>0</v>
      </c>
      <c r="Q107" s="3"/>
      <c r="R107" s="16">
        <v>0</v>
      </c>
      <c r="S107">
        <v>0</v>
      </c>
      <c r="T107" s="6">
        <v>0</v>
      </c>
      <c r="U107">
        <v>0</v>
      </c>
      <c r="V107" s="6">
        <v>0</v>
      </c>
      <c r="W107" s="6">
        <v>0</v>
      </c>
      <c r="X107" s="6">
        <v>0</v>
      </c>
      <c r="Y107" s="6">
        <v>0</v>
      </c>
    </row>
    <row r="108" spans="1:25">
      <c r="A108" s="2">
        <v>43601</v>
      </c>
      <c r="B108" t="s">
        <v>34</v>
      </c>
      <c r="C108" s="3">
        <v>9.5099</v>
      </c>
      <c r="D108" s="3">
        <v>79.373500000000007</v>
      </c>
      <c r="E108">
        <v>4</v>
      </c>
      <c r="F108">
        <v>1</v>
      </c>
      <c r="G108">
        <v>100</v>
      </c>
      <c r="I108" s="6">
        <v>3</v>
      </c>
      <c r="L108">
        <v>0</v>
      </c>
      <c r="M108">
        <v>0</v>
      </c>
      <c r="N108">
        <v>0</v>
      </c>
      <c r="O108">
        <v>0</v>
      </c>
      <c r="Q108" s="3"/>
      <c r="R108" s="16">
        <v>0</v>
      </c>
      <c r="S108">
        <v>0</v>
      </c>
      <c r="T108" s="6">
        <v>0</v>
      </c>
      <c r="U108">
        <v>0</v>
      </c>
      <c r="V108" s="6">
        <v>0</v>
      </c>
      <c r="W108" s="6">
        <v>0</v>
      </c>
      <c r="X108" s="6">
        <v>0</v>
      </c>
      <c r="Y108" s="6">
        <v>0</v>
      </c>
    </row>
    <row r="109" spans="1:25">
      <c r="A109" s="2">
        <v>43601</v>
      </c>
      <c r="B109" t="s">
        <v>34</v>
      </c>
      <c r="C109" s="3">
        <v>9.5099</v>
      </c>
      <c r="D109" s="3">
        <v>79.373500000000007</v>
      </c>
      <c r="E109">
        <v>4</v>
      </c>
      <c r="F109">
        <v>1</v>
      </c>
      <c r="G109">
        <v>100</v>
      </c>
      <c r="I109" s="6">
        <v>4</v>
      </c>
      <c r="J109" s="23">
        <v>58</v>
      </c>
      <c r="K109" s="3" t="str">
        <f>E109&amp;"."&amp;F109&amp;"."&amp;I109</f>
        <v>4.1.4</v>
      </c>
      <c r="L109">
        <v>1</v>
      </c>
      <c r="M109">
        <v>1</v>
      </c>
      <c r="N109">
        <v>0</v>
      </c>
      <c r="O109">
        <v>0</v>
      </c>
      <c r="Q109" s="3"/>
      <c r="R109" s="16">
        <v>0</v>
      </c>
      <c r="S109">
        <v>0</v>
      </c>
      <c r="T109" s="6">
        <v>0</v>
      </c>
      <c r="U109">
        <v>0</v>
      </c>
      <c r="V109" s="6">
        <v>0</v>
      </c>
      <c r="W109" s="6">
        <v>0</v>
      </c>
      <c r="X109" s="6">
        <v>0</v>
      </c>
      <c r="Y109" s="6">
        <v>0</v>
      </c>
    </row>
    <row r="110" spans="1:25">
      <c r="A110" s="2">
        <v>43601</v>
      </c>
      <c r="B110" t="s">
        <v>34</v>
      </c>
      <c r="C110" s="3">
        <v>9.5099</v>
      </c>
      <c r="D110" s="3">
        <v>79.373500000000007</v>
      </c>
      <c r="E110">
        <v>4</v>
      </c>
      <c r="F110">
        <v>1</v>
      </c>
      <c r="G110">
        <v>75</v>
      </c>
      <c r="I110" s="6">
        <v>5</v>
      </c>
      <c r="L110">
        <v>0</v>
      </c>
      <c r="M110">
        <v>0</v>
      </c>
      <c r="N110">
        <v>0</v>
      </c>
      <c r="O110">
        <v>0</v>
      </c>
      <c r="Q110" s="3"/>
      <c r="R110" s="16">
        <v>0</v>
      </c>
      <c r="S110">
        <v>0</v>
      </c>
      <c r="T110" s="6">
        <v>0</v>
      </c>
      <c r="U110">
        <v>0</v>
      </c>
      <c r="V110" s="6">
        <v>0</v>
      </c>
      <c r="W110" s="6">
        <v>0</v>
      </c>
      <c r="X110" s="6">
        <v>0</v>
      </c>
      <c r="Y110" s="6">
        <v>0</v>
      </c>
    </row>
    <row r="111" spans="1:25">
      <c r="A111" s="2">
        <v>43601</v>
      </c>
      <c r="B111" t="s">
        <v>34</v>
      </c>
      <c r="C111" s="3">
        <v>9.5099</v>
      </c>
      <c r="D111" s="3">
        <v>79.373500000000007</v>
      </c>
      <c r="E111">
        <v>4</v>
      </c>
      <c r="F111">
        <v>1</v>
      </c>
      <c r="G111">
        <v>75</v>
      </c>
      <c r="I111" s="6">
        <v>6</v>
      </c>
      <c r="J111" s="23">
        <v>59</v>
      </c>
      <c r="K111" s="3" t="str">
        <f>E111&amp;"."&amp;F111&amp;"."&amp;I111</f>
        <v>4.1.6</v>
      </c>
      <c r="L111">
        <v>1</v>
      </c>
      <c r="M111">
        <v>1</v>
      </c>
      <c r="N111">
        <v>0</v>
      </c>
      <c r="O111">
        <v>0</v>
      </c>
      <c r="P111">
        <v>41</v>
      </c>
      <c r="Q111" s="3" t="str">
        <f>$E111&amp;"."&amp;$F111&amp;"."&amp;$I111</f>
        <v>4.1.6</v>
      </c>
      <c r="R111">
        <v>1</v>
      </c>
      <c r="S111">
        <v>200</v>
      </c>
      <c r="T111">
        <v>1</v>
      </c>
      <c r="U111">
        <v>200</v>
      </c>
      <c r="V111" s="6">
        <v>0</v>
      </c>
      <c r="W111" s="6">
        <v>0</v>
      </c>
      <c r="X111" s="6">
        <v>0</v>
      </c>
      <c r="Y111" s="6">
        <v>0</v>
      </c>
    </row>
    <row r="112" spans="1:25">
      <c r="A112" s="2">
        <v>43601</v>
      </c>
      <c r="B112" t="s">
        <v>34</v>
      </c>
      <c r="C112" s="3">
        <v>9.5099</v>
      </c>
      <c r="D112" s="3">
        <v>79.373500000000007</v>
      </c>
      <c r="E112">
        <v>4</v>
      </c>
      <c r="F112">
        <v>1</v>
      </c>
      <c r="G112">
        <v>50</v>
      </c>
      <c r="I112" s="6">
        <v>7</v>
      </c>
      <c r="L112">
        <v>0</v>
      </c>
      <c r="M112">
        <v>0</v>
      </c>
      <c r="N112">
        <v>0</v>
      </c>
      <c r="O112">
        <v>0</v>
      </c>
      <c r="P112">
        <v>42</v>
      </c>
      <c r="Q112" s="3" t="str">
        <f>$E112&amp;"."&amp;$F112&amp;"."&amp;$I112</f>
        <v>4.1.7</v>
      </c>
      <c r="R112">
        <v>1</v>
      </c>
      <c r="S112">
        <v>200</v>
      </c>
      <c r="T112">
        <v>1</v>
      </c>
      <c r="U112">
        <v>200</v>
      </c>
      <c r="V112" s="6">
        <v>0</v>
      </c>
      <c r="W112" s="6">
        <v>0</v>
      </c>
      <c r="X112" s="6">
        <v>0</v>
      </c>
      <c r="Y112" s="6">
        <v>0</v>
      </c>
    </row>
    <row r="113" spans="1:26">
      <c r="A113" s="2">
        <v>43601</v>
      </c>
      <c r="B113" t="s">
        <v>34</v>
      </c>
      <c r="C113" s="3">
        <v>9.5099</v>
      </c>
      <c r="D113" s="3">
        <v>79.373500000000007</v>
      </c>
      <c r="E113">
        <v>4</v>
      </c>
      <c r="F113">
        <v>1</v>
      </c>
      <c r="G113">
        <v>50</v>
      </c>
      <c r="I113" s="6">
        <v>8</v>
      </c>
      <c r="J113" s="23">
        <v>60</v>
      </c>
      <c r="K113" s="3" t="str">
        <f>E113&amp;"."&amp;F113&amp;"."&amp;I113</f>
        <v>4.1.8</v>
      </c>
      <c r="L113">
        <v>1</v>
      </c>
      <c r="M113">
        <v>1</v>
      </c>
      <c r="N113">
        <v>0</v>
      </c>
      <c r="O113">
        <v>0</v>
      </c>
      <c r="Q113" s="3"/>
      <c r="R113" s="18">
        <v>0</v>
      </c>
      <c r="S113">
        <v>0</v>
      </c>
      <c r="T113" s="6">
        <v>0</v>
      </c>
      <c r="U113">
        <v>0</v>
      </c>
      <c r="V113" s="6">
        <v>0</v>
      </c>
      <c r="W113" s="6">
        <v>0</v>
      </c>
      <c r="X113" s="6">
        <v>0</v>
      </c>
      <c r="Y113" s="6">
        <v>0</v>
      </c>
    </row>
    <row r="114" spans="1:26">
      <c r="A114" s="2">
        <v>43601</v>
      </c>
      <c r="B114" t="s">
        <v>34</v>
      </c>
      <c r="C114" s="3">
        <v>9.5099</v>
      </c>
      <c r="D114" s="3">
        <v>79.373500000000007</v>
      </c>
      <c r="E114">
        <v>4</v>
      </c>
      <c r="F114">
        <v>1</v>
      </c>
      <c r="G114">
        <v>20</v>
      </c>
      <c r="I114" s="6">
        <v>9</v>
      </c>
      <c r="L114">
        <v>0</v>
      </c>
      <c r="M114">
        <v>0</v>
      </c>
      <c r="N114">
        <v>0</v>
      </c>
      <c r="O114">
        <v>0</v>
      </c>
      <c r="Q114" s="3"/>
      <c r="R114" s="18">
        <v>0</v>
      </c>
      <c r="S114">
        <v>0</v>
      </c>
      <c r="T114" s="6">
        <v>0</v>
      </c>
      <c r="U114">
        <v>0</v>
      </c>
      <c r="V114" s="6">
        <v>0</v>
      </c>
      <c r="W114" s="6">
        <v>0</v>
      </c>
      <c r="X114" s="6">
        <v>0</v>
      </c>
      <c r="Y114" s="6">
        <v>0</v>
      </c>
    </row>
    <row r="115" spans="1:26">
      <c r="A115" s="2">
        <v>43601</v>
      </c>
      <c r="B115" t="s">
        <v>34</v>
      </c>
      <c r="C115" s="3">
        <v>9.5099</v>
      </c>
      <c r="D115" s="3">
        <v>79.373500000000007</v>
      </c>
      <c r="E115">
        <v>4</v>
      </c>
      <c r="F115">
        <v>1</v>
      </c>
      <c r="G115">
        <v>20</v>
      </c>
      <c r="I115" s="6">
        <v>10</v>
      </c>
      <c r="J115" s="23">
        <v>61</v>
      </c>
      <c r="K115" s="3" t="str">
        <f>E115&amp;"."&amp;F115&amp;"."&amp;I115</f>
        <v>4.1.10</v>
      </c>
      <c r="L115">
        <v>1</v>
      </c>
      <c r="M115">
        <v>1</v>
      </c>
      <c r="N115">
        <v>1</v>
      </c>
      <c r="O115">
        <v>200</v>
      </c>
      <c r="P115">
        <v>43</v>
      </c>
      <c r="Q115" s="3" t="str">
        <f>$E115&amp;"."&amp;$F115&amp;"."&amp;$I115</f>
        <v>4.1.10</v>
      </c>
      <c r="R115">
        <v>1</v>
      </c>
      <c r="S115">
        <v>200</v>
      </c>
      <c r="T115">
        <v>1</v>
      </c>
      <c r="U115">
        <v>200</v>
      </c>
      <c r="V115" s="6">
        <v>0</v>
      </c>
      <c r="W115" s="6">
        <v>0</v>
      </c>
      <c r="X115" s="6">
        <v>0</v>
      </c>
      <c r="Y115" s="6">
        <v>0</v>
      </c>
    </row>
    <row r="116" spans="1:26">
      <c r="A116" s="2">
        <v>43601</v>
      </c>
      <c r="B116" t="s">
        <v>34</v>
      </c>
      <c r="C116" s="3">
        <v>9.5099</v>
      </c>
      <c r="D116" s="3">
        <v>79.373500000000007</v>
      </c>
      <c r="E116">
        <v>4</v>
      </c>
      <c r="F116">
        <v>1</v>
      </c>
      <c r="G116" t="s">
        <v>61</v>
      </c>
      <c r="H116" t="s">
        <v>61</v>
      </c>
      <c r="I116" s="13">
        <v>11</v>
      </c>
      <c r="L116">
        <v>0</v>
      </c>
      <c r="M116">
        <v>0</v>
      </c>
      <c r="N116">
        <v>0</v>
      </c>
      <c r="O116">
        <v>0</v>
      </c>
      <c r="Q116" s="3"/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62</v>
      </c>
    </row>
    <row r="117" spans="1:26">
      <c r="A117" s="2">
        <v>43601</v>
      </c>
      <c r="B117" t="s">
        <v>34</v>
      </c>
      <c r="C117" s="3">
        <v>9.5099</v>
      </c>
      <c r="D117" s="3">
        <v>79.373500000000007</v>
      </c>
      <c r="E117">
        <v>4</v>
      </c>
      <c r="F117">
        <v>1</v>
      </c>
      <c r="G117" t="s">
        <v>61</v>
      </c>
      <c r="H117" t="s">
        <v>61</v>
      </c>
      <c r="I117" s="13">
        <v>12</v>
      </c>
      <c r="L117">
        <v>0</v>
      </c>
      <c r="M117">
        <v>0</v>
      </c>
      <c r="N117">
        <v>0</v>
      </c>
      <c r="O117">
        <v>0</v>
      </c>
      <c r="Q117" s="3"/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6">
      <c r="A118" s="2">
        <v>43601</v>
      </c>
      <c r="B118" t="s">
        <v>34</v>
      </c>
      <c r="C118" s="3">
        <v>9.5099</v>
      </c>
      <c r="D118" s="3">
        <v>79.373500000000007</v>
      </c>
      <c r="E118">
        <v>4</v>
      </c>
      <c r="F118">
        <v>1</v>
      </c>
      <c r="G118">
        <v>0</v>
      </c>
      <c r="H118">
        <v>0</v>
      </c>
      <c r="I118" s="6" t="s">
        <v>31</v>
      </c>
      <c r="J118" s="23">
        <v>62</v>
      </c>
      <c r="K118" s="3" t="str">
        <f>E118&amp;"."&amp;F118&amp;"."&amp;I118</f>
        <v>4.1.s</v>
      </c>
      <c r="L118">
        <v>1</v>
      </c>
      <c r="M118">
        <v>1</v>
      </c>
      <c r="N118">
        <v>1</v>
      </c>
      <c r="O118">
        <v>200</v>
      </c>
      <c r="P118">
        <v>44</v>
      </c>
      <c r="Q118" s="3" t="str">
        <f>$E118&amp;"."&amp;$F118&amp;"."&amp;$I118</f>
        <v>4.1.s</v>
      </c>
      <c r="R118">
        <v>1</v>
      </c>
      <c r="S118">
        <v>200</v>
      </c>
      <c r="T118">
        <v>1</v>
      </c>
      <c r="U118">
        <v>200</v>
      </c>
      <c r="V118">
        <v>1</v>
      </c>
      <c r="W118">
        <v>200</v>
      </c>
      <c r="X118">
        <v>1</v>
      </c>
      <c r="Y118" t="s">
        <v>63</v>
      </c>
      <c r="Z118" t="s">
        <v>64</v>
      </c>
    </row>
    <row r="119" spans="1:26">
      <c r="A119" s="2">
        <v>43601</v>
      </c>
      <c r="B119" t="s">
        <v>65</v>
      </c>
      <c r="C119" s="3">
        <v>9.0500000000000007</v>
      </c>
      <c r="D119" s="3">
        <v>79.3</v>
      </c>
      <c r="E119">
        <v>4</v>
      </c>
      <c r="F119">
        <v>2</v>
      </c>
      <c r="G119">
        <v>0</v>
      </c>
      <c r="H119">
        <v>0</v>
      </c>
      <c r="I119" t="s">
        <v>31</v>
      </c>
      <c r="J119" s="23">
        <v>63</v>
      </c>
      <c r="K119" s="3" t="str">
        <f>E119&amp;"."&amp;F119&amp;"."&amp;I119</f>
        <v>4.2.s</v>
      </c>
      <c r="L119">
        <v>1</v>
      </c>
      <c r="M119">
        <v>1</v>
      </c>
      <c r="N119">
        <v>1</v>
      </c>
      <c r="O119">
        <v>200</v>
      </c>
      <c r="P119">
        <v>45</v>
      </c>
      <c r="Q119" s="3" t="str">
        <f>$E119&amp;"."&amp;$F119&amp;"."&amp;$I119</f>
        <v>4.2.s</v>
      </c>
      <c r="R119">
        <v>1</v>
      </c>
      <c r="S119">
        <v>200</v>
      </c>
      <c r="T119">
        <v>1</v>
      </c>
      <c r="U119">
        <v>200</v>
      </c>
      <c r="V119">
        <v>1</v>
      </c>
      <c r="W119">
        <v>200</v>
      </c>
      <c r="X119">
        <v>0</v>
      </c>
    </row>
    <row r="120" spans="1:26">
      <c r="A120" s="2">
        <v>43601</v>
      </c>
      <c r="B120" t="s">
        <v>66</v>
      </c>
      <c r="C120" s="3">
        <v>8.5</v>
      </c>
      <c r="D120" s="3">
        <v>79.283000000000001</v>
      </c>
      <c r="E120">
        <v>4</v>
      </c>
      <c r="F120">
        <v>3</v>
      </c>
      <c r="G120">
        <v>0</v>
      </c>
      <c r="H120">
        <v>0</v>
      </c>
      <c r="I120" t="s">
        <v>31</v>
      </c>
      <c r="J120" s="23">
        <v>64</v>
      </c>
      <c r="K120" s="3" t="str">
        <f>E120&amp;"."&amp;F120&amp;"."&amp;I120</f>
        <v>4.3.s</v>
      </c>
      <c r="L120">
        <v>1</v>
      </c>
      <c r="M120">
        <v>1</v>
      </c>
      <c r="N120">
        <v>1</v>
      </c>
      <c r="O120">
        <v>200</v>
      </c>
      <c r="P120">
        <v>46</v>
      </c>
      <c r="Q120" s="3" t="str">
        <f>$E120&amp;"."&amp;$F120&amp;"."&amp;$I120</f>
        <v>4.3.s</v>
      </c>
      <c r="R120">
        <v>1</v>
      </c>
      <c r="S120">
        <v>200</v>
      </c>
      <c r="T120">
        <v>1</v>
      </c>
      <c r="U120">
        <v>200</v>
      </c>
      <c r="V120">
        <v>1</v>
      </c>
      <c r="W120">
        <v>200</v>
      </c>
      <c r="X120">
        <v>1</v>
      </c>
      <c r="Y120" t="s">
        <v>67</v>
      </c>
    </row>
    <row r="121" spans="1:26">
      <c r="A121" s="2">
        <v>43602</v>
      </c>
      <c r="B121" t="s">
        <v>68</v>
      </c>
      <c r="C121" s="3">
        <v>6.15</v>
      </c>
      <c r="D121" s="3">
        <v>79.5</v>
      </c>
      <c r="E121">
        <v>5</v>
      </c>
      <c r="F121">
        <v>1</v>
      </c>
      <c r="G121">
        <v>0</v>
      </c>
      <c r="H121">
        <v>0</v>
      </c>
      <c r="I121" t="s">
        <v>31</v>
      </c>
      <c r="J121" s="23">
        <v>65</v>
      </c>
      <c r="K121" s="3" t="str">
        <f>E121&amp;"."&amp;F121&amp;"."&amp;I121</f>
        <v>5.1.s</v>
      </c>
      <c r="L121">
        <v>1</v>
      </c>
      <c r="M121">
        <v>1</v>
      </c>
      <c r="N121">
        <v>1</v>
      </c>
      <c r="O121">
        <v>200</v>
      </c>
      <c r="P121">
        <v>47</v>
      </c>
      <c r="Q121" s="3" t="str">
        <f>$E121&amp;"."&amp;$F121&amp;"."&amp;$I121</f>
        <v>5.1.s</v>
      </c>
      <c r="R121">
        <v>1</v>
      </c>
      <c r="S121">
        <v>200</v>
      </c>
      <c r="T121">
        <v>1</v>
      </c>
      <c r="U121">
        <v>200</v>
      </c>
      <c r="V121">
        <v>1</v>
      </c>
      <c r="W121">
        <v>200</v>
      </c>
      <c r="X121">
        <v>1</v>
      </c>
      <c r="Y121" t="s">
        <v>69</v>
      </c>
    </row>
    <row r="122" spans="1:26">
      <c r="A122" s="2">
        <v>43603</v>
      </c>
      <c r="B122" t="s">
        <v>70</v>
      </c>
      <c r="C122" s="3">
        <v>7.05</v>
      </c>
      <c r="D122" s="3">
        <v>79.17</v>
      </c>
      <c r="E122">
        <v>6</v>
      </c>
      <c r="F122">
        <v>1</v>
      </c>
      <c r="G122">
        <v>0</v>
      </c>
      <c r="H122">
        <v>0</v>
      </c>
      <c r="I122" t="s">
        <v>31</v>
      </c>
      <c r="J122" s="23">
        <v>66</v>
      </c>
      <c r="K122" s="3" t="str">
        <f>E122&amp;"."&amp;F122&amp;"."&amp;I122</f>
        <v>6.1.s</v>
      </c>
      <c r="L122">
        <v>1</v>
      </c>
      <c r="M122">
        <v>1</v>
      </c>
      <c r="N122">
        <v>1</v>
      </c>
      <c r="O122">
        <v>200</v>
      </c>
      <c r="P122">
        <v>48</v>
      </c>
      <c r="Q122" s="3" t="str">
        <f>$E122&amp;"."&amp;$F122&amp;"."&amp;$I122</f>
        <v>6.1.s</v>
      </c>
      <c r="R122">
        <v>1</v>
      </c>
      <c r="S122">
        <v>200</v>
      </c>
      <c r="T122">
        <v>1</v>
      </c>
      <c r="U122">
        <v>200</v>
      </c>
      <c r="V122">
        <v>1</v>
      </c>
      <c r="W122">
        <v>200</v>
      </c>
      <c r="X122">
        <v>1</v>
      </c>
      <c r="Y122" t="s">
        <v>63</v>
      </c>
    </row>
    <row r="123" spans="1:26">
      <c r="A123" s="2">
        <v>43603</v>
      </c>
      <c r="B123" t="s">
        <v>71</v>
      </c>
      <c r="C123" s="3">
        <v>7.69</v>
      </c>
      <c r="D123" s="3">
        <v>79.180000000000007</v>
      </c>
      <c r="E123">
        <v>6</v>
      </c>
      <c r="F123">
        <v>3</v>
      </c>
      <c r="G123">
        <v>0</v>
      </c>
      <c r="H123">
        <v>0</v>
      </c>
      <c r="I123" t="s">
        <v>31</v>
      </c>
      <c r="J123" s="23">
        <v>67</v>
      </c>
      <c r="K123" s="3" t="str">
        <f>E123&amp;"."&amp;F123&amp;"."&amp;I123</f>
        <v>6.3.s</v>
      </c>
      <c r="L123">
        <v>1</v>
      </c>
      <c r="M123">
        <v>1</v>
      </c>
      <c r="N123">
        <v>1</v>
      </c>
      <c r="O123">
        <v>200</v>
      </c>
      <c r="P123">
        <v>49</v>
      </c>
      <c r="Q123" s="3" t="str">
        <f>$E123&amp;"."&amp;$F123&amp;"."&amp;$I123</f>
        <v>6.3.s</v>
      </c>
      <c r="R123">
        <v>1</v>
      </c>
      <c r="S123">
        <v>200</v>
      </c>
      <c r="T123">
        <v>1</v>
      </c>
      <c r="U123">
        <v>200</v>
      </c>
      <c r="V123">
        <v>1</v>
      </c>
      <c r="W123">
        <v>150</v>
      </c>
      <c r="X123">
        <v>1</v>
      </c>
      <c r="Y123" t="s">
        <v>72</v>
      </c>
    </row>
    <row r="124" spans="1:26">
      <c r="A124" s="2">
        <v>43603</v>
      </c>
      <c r="B124" t="s">
        <v>57</v>
      </c>
      <c r="C124" s="3">
        <v>8.02</v>
      </c>
      <c r="D124" s="3">
        <v>79.260000000000005</v>
      </c>
      <c r="E124">
        <v>6</v>
      </c>
      <c r="F124">
        <v>4</v>
      </c>
      <c r="G124">
        <v>0</v>
      </c>
      <c r="H124">
        <v>0</v>
      </c>
      <c r="I124" t="s">
        <v>31</v>
      </c>
      <c r="J124" s="23">
        <v>68</v>
      </c>
      <c r="K124" s="3" t="str">
        <f>E124&amp;"."&amp;F124&amp;"."&amp;I124</f>
        <v>6.4.s</v>
      </c>
      <c r="L124">
        <v>1</v>
      </c>
      <c r="M124">
        <v>1</v>
      </c>
      <c r="N124">
        <v>1</v>
      </c>
      <c r="O124">
        <v>100</v>
      </c>
      <c r="P124">
        <v>50</v>
      </c>
      <c r="Q124" s="3" t="str">
        <f>$E124&amp;"."&amp;$F124&amp;"."&amp;$I124</f>
        <v>6.4.s</v>
      </c>
      <c r="R124">
        <v>1</v>
      </c>
      <c r="S124">
        <v>100</v>
      </c>
      <c r="T124">
        <v>1</v>
      </c>
      <c r="U124">
        <v>100</v>
      </c>
      <c r="V124">
        <v>1</v>
      </c>
      <c r="W124">
        <v>100</v>
      </c>
      <c r="X124">
        <v>1</v>
      </c>
      <c r="Y124" t="s">
        <v>73</v>
      </c>
    </row>
    <row r="125" spans="1:26">
      <c r="A125" s="14">
        <v>43603</v>
      </c>
      <c r="B125" s="15" t="s">
        <v>74</v>
      </c>
      <c r="C125" s="3">
        <v>8</v>
      </c>
      <c r="D125" s="3">
        <v>79</v>
      </c>
      <c r="E125">
        <v>6</v>
      </c>
      <c r="F125">
        <v>5</v>
      </c>
      <c r="G125">
        <v>0</v>
      </c>
      <c r="H125">
        <v>0</v>
      </c>
      <c r="I125" t="s">
        <v>31</v>
      </c>
      <c r="J125" s="23">
        <v>69</v>
      </c>
      <c r="K125" s="3" t="str">
        <f>E125&amp;"."&amp;F125&amp;"."&amp;I125</f>
        <v>6.5.s</v>
      </c>
      <c r="L125">
        <v>1</v>
      </c>
      <c r="M125">
        <v>1</v>
      </c>
      <c r="N125">
        <v>1</v>
      </c>
      <c r="O125">
        <v>300</v>
      </c>
      <c r="P125">
        <v>51</v>
      </c>
      <c r="Q125" s="3" t="str">
        <f>$E125&amp;"."&amp;$F125&amp;"."&amp;$I125</f>
        <v>6.5.s</v>
      </c>
      <c r="R125">
        <v>1</v>
      </c>
      <c r="S125">
        <v>300</v>
      </c>
      <c r="T125">
        <v>1</v>
      </c>
      <c r="U125">
        <v>300</v>
      </c>
      <c r="V125">
        <v>0</v>
      </c>
      <c r="W125">
        <v>0</v>
      </c>
      <c r="X125">
        <v>0</v>
      </c>
      <c r="Y125">
        <v>0</v>
      </c>
    </row>
    <row r="126" spans="1:26">
      <c r="A126" s="2">
        <v>43604</v>
      </c>
      <c r="B126" t="s">
        <v>75</v>
      </c>
      <c r="C126" s="3">
        <v>7.4359999999999999</v>
      </c>
      <c r="D126" s="3">
        <v>79.518000000000001</v>
      </c>
      <c r="E126">
        <v>7</v>
      </c>
      <c r="F126" t="s">
        <v>76</v>
      </c>
      <c r="G126">
        <v>0</v>
      </c>
      <c r="H126">
        <v>0</v>
      </c>
      <c r="I126" t="s">
        <v>31</v>
      </c>
      <c r="J126" s="23">
        <v>70</v>
      </c>
      <c r="K126" s="3" t="str">
        <f>E126&amp;"."&amp;F126&amp;"."&amp;I126</f>
        <v>7.2i.s</v>
      </c>
      <c r="L126">
        <v>1</v>
      </c>
      <c r="M126">
        <v>1</v>
      </c>
      <c r="N126">
        <v>1</v>
      </c>
      <c r="O126">
        <v>200</v>
      </c>
      <c r="P126">
        <v>52</v>
      </c>
      <c r="Q126" s="3" t="str">
        <f>$E126&amp;"."&amp;$F126&amp;"."&amp;$I126</f>
        <v>7.2i.s</v>
      </c>
      <c r="R126">
        <v>1</v>
      </c>
      <c r="S126">
        <v>200</v>
      </c>
      <c r="T126">
        <v>1</v>
      </c>
      <c r="U126">
        <v>200</v>
      </c>
      <c r="V126">
        <v>1</v>
      </c>
      <c r="W126">
        <v>200</v>
      </c>
      <c r="X126">
        <v>1</v>
      </c>
      <c r="Y126" t="s">
        <v>77</v>
      </c>
      <c r="Z126" t="s">
        <v>78</v>
      </c>
    </row>
    <row r="127" spans="1:26">
      <c r="A127" s="2">
        <v>43604</v>
      </c>
      <c r="B127" t="s">
        <v>79</v>
      </c>
      <c r="C127" s="3">
        <v>7.4333</v>
      </c>
      <c r="D127" s="3">
        <v>79.5</v>
      </c>
      <c r="E127">
        <v>7</v>
      </c>
      <c r="F127">
        <v>3</v>
      </c>
      <c r="G127">
        <v>0</v>
      </c>
      <c r="H127">
        <v>0</v>
      </c>
      <c r="I127" t="s">
        <v>31</v>
      </c>
      <c r="J127" s="23">
        <v>71</v>
      </c>
      <c r="K127" s="3" t="str">
        <f>E127&amp;"."&amp;F127&amp;"."&amp;I127</f>
        <v>7.3.s</v>
      </c>
      <c r="L127">
        <v>1</v>
      </c>
      <c r="M127">
        <v>1</v>
      </c>
      <c r="N127">
        <v>1</v>
      </c>
      <c r="O127">
        <v>200</v>
      </c>
      <c r="P127">
        <v>53</v>
      </c>
      <c r="Q127" s="3" t="str">
        <f>$E127&amp;"."&amp;$F127&amp;"."&amp;$I127</f>
        <v>7.3.s</v>
      </c>
      <c r="R127">
        <v>1</v>
      </c>
      <c r="S127">
        <v>200</v>
      </c>
      <c r="T127">
        <v>1</v>
      </c>
      <c r="U127">
        <v>200</v>
      </c>
      <c r="V127">
        <v>0</v>
      </c>
      <c r="W127">
        <v>0</v>
      </c>
      <c r="X127">
        <v>1</v>
      </c>
      <c r="Y127" t="s">
        <v>80</v>
      </c>
    </row>
    <row r="128" spans="1:26">
      <c r="A128" s="2">
        <v>43604</v>
      </c>
      <c r="B128" t="s">
        <v>34</v>
      </c>
      <c r="C128" s="3">
        <v>7.65</v>
      </c>
      <c r="D128" s="3">
        <v>79.42</v>
      </c>
      <c r="E128">
        <v>7</v>
      </c>
      <c r="F128">
        <v>4</v>
      </c>
      <c r="G128">
        <v>0</v>
      </c>
      <c r="H128">
        <v>0</v>
      </c>
      <c r="I128" t="s">
        <v>31</v>
      </c>
      <c r="J128" s="23">
        <v>72</v>
      </c>
      <c r="K128" s="3" t="str">
        <f>E128&amp;"."&amp;F128&amp;"."&amp;I128</f>
        <v>7.4.s</v>
      </c>
      <c r="L128">
        <v>1</v>
      </c>
      <c r="M128">
        <v>1</v>
      </c>
      <c r="N128">
        <v>1</v>
      </c>
      <c r="O128">
        <v>200</v>
      </c>
      <c r="P128">
        <v>54</v>
      </c>
      <c r="Q128" s="3" t="str">
        <f>$E128&amp;"."&amp;$F128&amp;"."&amp;$I128</f>
        <v>7.4.s</v>
      </c>
      <c r="R128">
        <v>1</v>
      </c>
      <c r="S128">
        <v>225</v>
      </c>
      <c r="T128">
        <v>1</v>
      </c>
      <c r="U128">
        <v>225</v>
      </c>
      <c r="V128">
        <v>1</v>
      </c>
      <c r="W128">
        <v>200</v>
      </c>
      <c r="X128">
        <v>1</v>
      </c>
      <c r="Y128" t="s">
        <v>73</v>
      </c>
    </row>
    <row r="129" spans="1:26">
      <c r="A129" s="2">
        <v>43604</v>
      </c>
      <c r="B129" t="s">
        <v>81</v>
      </c>
      <c r="C129" s="3">
        <v>7.68</v>
      </c>
      <c r="D129" s="3">
        <v>79.38</v>
      </c>
      <c r="E129">
        <v>7</v>
      </c>
      <c r="F129">
        <v>5</v>
      </c>
      <c r="G129">
        <v>0</v>
      </c>
      <c r="H129">
        <v>0</v>
      </c>
      <c r="I129" t="s">
        <v>31</v>
      </c>
      <c r="J129" s="23">
        <v>73</v>
      </c>
      <c r="K129" s="3" t="str">
        <f>E129&amp;"."&amp;F129&amp;"."&amp;I129</f>
        <v>7.5.s</v>
      </c>
      <c r="L129">
        <v>1</v>
      </c>
      <c r="M129">
        <v>1</v>
      </c>
      <c r="N129">
        <v>1</v>
      </c>
      <c r="O129">
        <v>100</v>
      </c>
      <c r="P129">
        <v>55</v>
      </c>
      <c r="Q129" s="3" t="str">
        <f>$E129&amp;"."&amp;$F129&amp;"."&amp;$I129</f>
        <v>7.5.s</v>
      </c>
      <c r="R129">
        <v>1</v>
      </c>
      <c r="S129">
        <v>100</v>
      </c>
      <c r="T129">
        <v>1</v>
      </c>
      <c r="U129">
        <v>125</v>
      </c>
      <c r="V129">
        <v>1</v>
      </c>
      <c r="W129">
        <v>100</v>
      </c>
      <c r="X129">
        <v>1</v>
      </c>
      <c r="Y129" t="s">
        <v>82</v>
      </c>
    </row>
    <row r="130" spans="1:26">
      <c r="A130" s="2">
        <v>43605</v>
      </c>
      <c r="C130" s="3">
        <v>4.32</v>
      </c>
      <c r="D130" s="3">
        <v>79</v>
      </c>
      <c r="E130">
        <v>8</v>
      </c>
      <c r="F130" t="s">
        <v>83</v>
      </c>
      <c r="G130">
        <v>0</v>
      </c>
      <c r="H130">
        <v>0</v>
      </c>
      <c r="I130" t="s">
        <v>31</v>
      </c>
      <c r="J130" s="23">
        <v>74</v>
      </c>
      <c r="K130" s="3" t="str">
        <f>E130&amp;"."&amp;F130&amp;"."&amp;I130</f>
        <v>8.1i.s</v>
      </c>
      <c r="L130">
        <v>1</v>
      </c>
      <c r="M130">
        <v>1</v>
      </c>
      <c r="N130">
        <v>1</v>
      </c>
      <c r="O130">
        <v>200</v>
      </c>
      <c r="P130">
        <v>56</v>
      </c>
      <c r="Q130" s="3" t="str">
        <f>$E130&amp;"."&amp;$F130&amp;"."&amp;$I130</f>
        <v>8.1i.s</v>
      </c>
      <c r="R130">
        <v>1</v>
      </c>
      <c r="S130">
        <v>200</v>
      </c>
      <c r="T130">
        <v>1</v>
      </c>
      <c r="U130">
        <v>200</v>
      </c>
      <c r="V130">
        <v>1</v>
      </c>
      <c r="W130">
        <v>400</v>
      </c>
      <c r="X130">
        <v>1</v>
      </c>
      <c r="Y130" t="s">
        <v>69</v>
      </c>
      <c r="Z130" t="s">
        <v>78</v>
      </c>
    </row>
    <row r="131" spans="1:26">
      <c r="A131" s="2">
        <v>43605</v>
      </c>
      <c r="C131" s="3">
        <v>4.32</v>
      </c>
      <c r="D131" s="3">
        <v>79</v>
      </c>
      <c r="E131">
        <v>8</v>
      </c>
      <c r="F131">
        <v>1</v>
      </c>
      <c r="G131">
        <v>0</v>
      </c>
      <c r="H131">
        <v>0</v>
      </c>
      <c r="I131" t="s">
        <v>31</v>
      </c>
      <c r="J131" s="23">
        <v>75</v>
      </c>
      <c r="K131" s="3" t="str">
        <f>E131&amp;"."&amp;F131&amp;"."&amp;I131</f>
        <v>8.1.s</v>
      </c>
      <c r="L131">
        <v>1</v>
      </c>
      <c r="M131">
        <v>1</v>
      </c>
      <c r="N131">
        <v>1</v>
      </c>
      <c r="O131">
        <v>200</v>
      </c>
      <c r="P131">
        <v>57</v>
      </c>
      <c r="Q131" s="3" t="str">
        <f>$E131&amp;"."&amp;$F131&amp;"."&amp;$I131</f>
        <v>8.1.s</v>
      </c>
      <c r="R131">
        <v>1</v>
      </c>
      <c r="S131">
        <v>200</v>
      </c>
      <c r="T131">
        <v>1</v>
      </c>
      <c r="U131">
        <v>200</v>
      </c>
      <c r="V131">
        <v>1</v>
      </c>
      <c r="W131">
        <v>200</v>
      </c>
      <c r="X131">
        <v>1</v>
      </c>
      <c r="Y131" t="s">
        <v>84</v>
      </c>
      <c r="Z131" t="s">
        <v>85</v>
      </c>
    </row>
    <row r="132" spans="1:26">
      <c r="A132" s="2">
        <v>43605</v>
      </c>
      <c r="E132">
        <v>8</v>
      </c>
      <c r="F132">
        <v>2</v>
      </c>
      <c r="G132">
        <v>0</v>
      </c>
      <c r="H132">
        <v>0</v>
      </c>
      <c r="I132" t="s">
        <v>31</v>
      </c>
      <c r="L132">
        <v>0</v>
      </c>
      <c r="M132">
        <v>1</v>
      </c>
      <c r="N132">
        <v>1</v>
      </c>
      <c r="O132">
        <v>200</v>
      </c>
      <c r="P132">
        <v>58</v>
      </c>
      <c r="Q132" s="3" t="str">
        <f>$E132&amp;"."&amp;$F132&amp;"."&amp;$I132</f>
        <v>8.2.s</v>
      </c>
      <c r="R132">
        <v>1</v>
      </c>
      <c r="S132">
        <v>200</v>
      </c>
      <c r="T132">
        <v>1</v>
      </c>
      <c r="U132">
        <v>200</v>
      </c>
      <c r="V132">
        <v>1</v>
      </c>
      <c r="W132">
        <v>200</v>
      </c>
      <c r="X132">
        <v>1</v>
      </c>
      <c r="Y132" t="s">
        <v>86</v>
      </c>
    </row>
    <row r="133" spans="1:26">
      <c r="A133" s="2">
        <v>43605</v>
      </c>
      <c r="E133">
        <v>8</v>
      </c>
      <c r="F133">
        <v>3</v>
      </c>
      <c r="G133">
        <v>0</v>
      </c>
      <c r="H133">
        <v>0</v>
      </c>
      <c r="I133" t="s">
        <v>31</v>
      </c>
      <c r="J133" s="23">
        <v>76</v>
      </c>
      <c r="K133" s="3" t="str">
        <f>E133&amp;"."&amp;F133&amp;"."&amp;I133</f>
        <v>8.3.s</v>
      </c>
      <c r="L133">
        <v>1</v>
      </c>
      <c r="M133">
        <v>1</v>
      </c>
      <c r="N133">
        <v>1</v>
      </c>
      <c r="O133">
        <v>200</v>
      </c>
      <c r="P133">
        <v>59</v>
      </c>
      <c r="Q133" s="3" t="str">
        <f>$E133&amp;"."&amp;$F133&amp;"."&amp;$I133</f>
        <v>8.3.s</v>
      </c>
      <c r="R133">
        <v>1</v>
      </c>
      <c r="S133">
        <v>50</v>
      </c>
      <c r="T133">
        <v>1</v>
      </c>
      <c r="U133">
        <v>100</v>
      </c>
      <c r="V133">
        <v>1</v>
      </c>
      <c r="W133">
        <v>125</v>
      </c>
      <c r="X133">
        <v>1</v>
      </c>
      <c r="Y133" t="s">
        <v>87</v>
      </c>
    </row>
    <row r="134" spans="1:26">
      <c r="A134" s="2">
        <v>43605</v>
      </c>
      <c r="E134">
        <v>8</v>
      </c>
      <c r="F134">
        <v>4</v>
      </c>
      <c r="G134">
        <v>0</v>
      </c>
      <c r="H134">
        <v>0</v>
      </c>
      <c r="I134" t="s">
        <v>31</v>
      </c>
      <c r="J134" s="23">
        <v>77</v>
      </c>
      <c r="K134" s="3" t="str">
        <f>E134&amp;"."&amp;F134&amp;"."&amp;I134</f>
        <v>8.4.s</v>
      </c>
      <c r="L134">
        <v>1</v>
      </c>
      <c r="M134">
        <v>1</v>
      </c>
      <c r="N134">
        <v>1</v>
      </c>
      <c r="O134">
        <v>200</v>
      </c>
      <c r="P134">
        <v>60</v>
      </c>
      <c r="Q134" s="3" t="str">
        <f t="shared" ref="Q134" si="4">$E134&amp;"."&amp;$F134&amp;"."&amp;$I134</f>
        <v>8.4.s</v>
      </c>
      <c r="R134">
        <v>1</v>
      </c>
      <c r="S134">
        <v>200</v>
      </c>
      <c r="T134">
        <v>1</v>
      </c>
      <c r="U134">
        <v>200</v>
      </c>
      <c r="V134">
        <v>1</v>
      </c>
      <c r="W134">
        <v>200</v>
      </c>
      <c r="X134">
        <v>1</v>
      </c>
      <c r="Y134" t="s">
        <v>88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D9C9-DE3D-734A-825F-77FF3EED8A8B}">
  <dimension ref="A1:W155"/>
  <sheetViews>
    <sheetView zoomScale="62" workbookViewId="0">
      <pane ySplit="1" topLeftCell="A2" activePane="bottomLeft" state="frozen"/>
      <selection pane="bottomLeft" activeCell="J152" sqref="J152"/>
    </sheetView>
  </sheetViews>
  <sheetFormatPr defaultColWidth="11" defaultRowHeight="15.95"/>
  <cols>
    <col min="4" max="4" width="21.125" customWidth="1"/>
    <col min="7" max="7" width="9.375" customWidth="1"/>
    <col min="8" max="8" width="28.625" customWidth="1"/>
    <col min="9" max="10" width="12.125" customWidth="1"/>
  </cols>
  <sheetData>
    <row r="1" spans="1:20">
      <c r="A1" t="s">
        <v>89</v>
      </c>
      <c r="B1" s="3" t="s">
        <v>90</v>
      </c>
      <c r="C1" s="3" t="s">
        <v>91</v>
      </c>
      <c r="D1" s="3" t="s">
        <v>92</v>
      </c>
      <c r="E1" t="s">
        <v>4</v>
      </c>
      <c r="F1" t="s">
        <v>5</v>
      </c>
      <c r="G1" t="s">
        <v>93</v>
      </c>
      <c r="H1" t="s">
        <v>94</v>
      </c>
      <c r="I1" t="s">
        <v>95</v>
      </c>
      <c r="J1" s="23" t="s">
        <v>9</v>
      </c>
      <c r="K1" t="s">
        <v>11</v>
      </c>
      <c r="L1" t="s">
        <v>12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25</v>
      </c>
    </row>
    <row r="2" spans="1:20">
      <c r="A2" s="2">
        <v>43595</v>
      </c>
      <c r="B2" s="21">
        <v>-0.84499999999999997</v>
      </c>
      <c r="C2">
        <v>78.983000000000004</v>
      </c>
      <c r="D2" t="str">
        <f>E2&amp;"."&amp;F2&amp;".c"&amp;G2&amp;".D"&amp;H2</f>
        <v>1.9i.c1.D1</v>
      </c>
      <c r="E2">
        <v>1</v>
      </c>
      <c r="F2" t="s">
        <v>48</v>
      </c>
      <c r="G2">
        <v>1</v>
      </c>
      <c r="H2">
        <v>1</v>
      </c>
      <c r="I2">
        <v>0.44</v>
      </c>
      <c r="J2">
        <v>78</v>
      </c>
      <c r="K2">
        <v>1</v>
      </c>
      <c r="L2">
        <v>1</v>
      </c>
      <c r="M2">
        <v>61</v>
      </c>
      <c r="N2">
        <v>1</v>
      </c>
      <c r="O2">
        <v>175</v>
      </c>
      <c r="P2">
        <v>0</v>
      </c>
      <c r="Q2">
        <v>0</v>
      </c>
      <c r="R2">
        <v>0</v>
      </c>
      <c r="S2">
        <v>0</v>
      </c>
      <c r="T2" t="s">
        <v>96</v>
      </c>
    </row>
    <row r="3" spans="1:20">
      <c r="A3" s="2">
        <v>43595</v>
      </c>
      <c r="B3" s="21">
        <v>-0.84499999999999997</v>
      </c>
      <c r="C3">
        <v>78.983000000000004</v>
      </c>
      <c r="D3" t="str">
        <f t="shared" ref="D3:D66" si="0">E3&amp;"."&amp;F3&amp;".c"&amp;G3&amp;".D"&amp;H3</f>
        <v>1.9i.c1.D2</v>
      </c>
      <c r="E3">
        <v>1</v>
      </c>
      <c r="F3" t="s">
        <v>48</v>
      </c>
      <c r="G3">
        <v>1</v>
      </c>
      <c r="H3">
        <v>2</v>
      </c>
      <c r="I3">
        <v>0.2</v>
      </c>
      <c r="J3">
        <v>79</v>
      </c>
      <c r="K3">
        <v>1</v>
      </c>
      <c r="L3">
        <v>1</v>
      </c>
      <c r="M3">
        <v>62</v>
      </c>
      <c r="N3">
        <v>1</v>
      </c>
      <c r="O3" s="1">
        <v>60</v>
      </c>
      <c r="P3">
        <v>0</v>
      </c>
      <c r="Q3">
        <v>0</v>
      </c>
      <c r="R3">
        <v>0</v>
      </c>
      <c r="S3">
        <v>0</v>
      </c>
      <c r="T3" s="6" t="s">
        <v>96</v>
      </c>
    </row>
    <row r="4" spans="1:20">
      <c r="A4" s="2">
        <v>43595</v>
      </c>
      <c r="B4" s="21">
        <v>-0.84499999999999997</v>
      </c>
      <c r="C4">
        <v>78.983000000000004</v>
      </c>
      <c r="D4" t="str">
        <f t="shared" si="0"/>
        <v>1.9i.c1.D3</v>
      </c>
      <c r="E4">
        <v>1</v>
      </c>
      <c r="F4" t="s">
        <v>48</v>
      </c>
      <c r="G4">
        <v>1</v>
      </c>
      <c r="H4">
        <v>3</v>
      </c>
      <c r="I4" t="s">
        <v>61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97</v>
      </c>
    </row>
    <row r="5" spans="1:20">
      <c r="A5" s="2">
        <v>43595</v>
      </c>
      <c r="B5" s="21">
        <v>-0.84499999999999997</v>
      </c>
      <c r="C5">
        <v>78.983000000000004</v>
      </c>
      <c r="D5" t="str">
        <f t="shared" si="0"/>
        <v>1.9i.c1.D4</v>
      </c>
      <c r="E5">
        <v>1</v>
      </c>
      <c r="F5" t="s">
        <v>48</v>
      </c>
      <c r="G5">
        <v>1</v>
      </c>
      <c r="H5">
        <v>4</v>
      </c>
      <c r="I5">
        <v>0.48</v>
      </c>
      <c r="J5">
        <v>80</v>
      </c>
      <c r="K5">
        <v>1</v>
      </c>
      <c r="L5">
        <v>1</v>
      </c>
      <c r="M5">
        <v>63</v>
      </c>
      <c r="N5">
        <v>1</v>
      </c>
      <c r="O5">
        <v>150</v>
      </c>
      <c r="P5">
        <v>0</v>
      </c>
      <c r="Q5">
        <v>0</v>
      </c>
      <c r="R5">
        <v>0</v>
      </c>
      <c r="S5">
        <v>0</v>
      </c>
      <c r="T5" t="s">
        <v>98</v>
      </c>
    </row>
    <row r="6" spans="1:20">
      <c r="A6" s="2">
        <v>43595</v>
      </c>
      <c r="B6" s="21">
        <v>-0.84499999999999997</v>
      </c>
      <c r="C6">
        <v>78.983000000000004</v>
      </c>
      <c r="D6" t="str">
        <f t="shared" si="0"/>
        <v>1.9i.c1.D5</v>
      </c>
      <c r="E6">
        <v>1</v>
      </c>
      <c r="F6" t="s">
        <v>48</v>
      </c>
      <c r="G6">
        <v>1</v>
      </c>
      <c r="H6">
        <v>5</v>
      </c>
      <c r="I6">
        <v>0.32</v>
      </c>
      <c r="J6">
        <v>81</v>
      </c>
      <c r="K6">
        <v>1</v>
      </c>
      <c r="L6">
        <v>1</v>
      </c>
      <c r="M6">
        <v>64</v>
      </c>
      <c r="N6">
        <v>1</v>
      </c>
      <c r="O6">
        <v>100</v>
      </c>
      <c r="P6">
        <v>0</v>
      </c>
      <c r="Q6">
        <v>0</v>
      </c>
      <c r="R6">
        <v>0</v>
      </c>
      <c r="S6">
        <v>0</v>
      </c>
      <c r="T6" t="s">
        <v>99</v>
      </c>
    </row>
    <row r="7" spans="1:20">
      <c r="A7" s="2">
        <v>43595</v>
      </c>
      <c r="B7" s="21">
        <v>-0.84499999999999997</v>
      </c>
      <c r="C7">
        <v>78.983000000000004</v>
      </c>
      <c r="D7" t="str">
        <f t="shared" si="0"/>
        <v>1.9i.c1.D6</v>
      </c>
      <c r="E7">
        <v>1</v>
      </c>
      <c r="F7" t="s">
        <v>48</v>
      </c>
      <c r="G7">
        <v>1</v>
      </c>
      <c r="H7">
        <v>6</v>
      </c>
      <c r="I7">
        <v>0.75</v>
      </c>
      <c r="J7">
        <v>82</v>
      </c>
      <c r="K7">
        <v>1</v>
      </c>
      <c r="L7">
        <v>1</v>
      </c>
      <c r="M7">
        <v>65</v>
      </c>
      <c r="N7">
        <v>1</v>
      </c>
      <c r="O7">
        <v>200</v>
      </c>
      <c r="P7">
        <v>1</v>
      </c>
      <c r="Q7">
        <v>175</v>
      </c>
      <c r="R7">
        <v>0</v>
      </c>
      <c r="S7">
        <v>0</v>
      </c>
    </row>
    <row r="8" spans="1:20">
      <c r="A8" s="2">
        <v>43595</v>
      </c>
      <c r="B8" s="21">
        <v>-0.84499999999999997</v>
      </c>
      <c r="C8">
        <v>78.983000000000004</v>
      </c>
      <c r="D8" t="str">
        <f t="shared" si="0"/>
        <v>1.9i.c1.D7</v>
      </c>
      <c r="E8">
        <v>1</v>
      </c>
      <c r="F8" t="s">
        <v>48</v>
      </c>
      <c r="G8">
        <v>1</v>
      </c>
      <c r="H8">
        <v>7</v>
      </c>
      <c r="I8">
        <v>1.02</v>
      </c>
      <c r="J8">
        <v>83</v>
      </c>
      <c r="K8">
        <v>1</v>
      </c>
      <c r="L8">
        <v>1</v>
      </c>
      <c r="M8">
        <v>66</v>
      </c>
      <c r="N8">
        <v>1</v>
      </c>
      <c r="O8" s="1">
        <v>75</v>
      </c>
      <c r="P8">
        <v>0</v>
      </c>
      <c r="Q8">
        <v>0</v>
      </c>
      <c r="R8">
        <v>0</v>
      </c>
      <c r="S8">
        <v>0</v>
      </c>
      <c r="T8" t="s">
        <v>100</v>
      </c>
    </row>
    <row r="9" spans="1:20">
      <c r="A9" s="2">
        <v>43595</v>
      </c>
      <c r="B9" s="21">
        <v>-0.84499999999999997</v>
      </c>
      <c r="C9">
        <v>78.983000000000004</v>
      </c>
      <c r="D9" t="str">
        <f t="shared" si="0"/>
        <v>1.9i.c1.D8</v>
      </c>
      <c r="E9">
        <v>1</v>
      </c>
      <c r="F9" t="s">
        <v>48</v>
      </c>
      <c r="G9">
        <v>1</v>
      </c>
      <c r="H9">
        <v>8</v>
      </c>
      <c r="I9">
        <v>2.68</v>
      </c>
      <c r="J9">
        <v>84</v>
      </c>
      <c r="K9">
        <v>1</v>
      </c>
      <c r="L9">
        <v>1</v>
      </c>
      <c r="M9">
        <v>67</v>
      </c>
      <c r="N9">
        <v>1</v>
      </c>
      <c r="O9">
        <v>150</v>
      </c>
      <c r="P9">
        <v>0</v>
      </c>
      <c r="Q9">
        <v>0</v>
      </c>
      <c r="R9">
        <v>0</v>
      </c>
      <c r="S9">
        <v>0</v>
      </c>
      <c r="T9" s="6" t="s">
        <v>96</v>
      </c>
    </row>
    <row r="10" spans="1:20">
      <c r="A10" s="2">
        <v>43595</v>
      </c>
      <c r="B10" s="21">
        <v>-0.84499999999999997</v>
      </c>
      <c r="C10">
        <v>78.983000000000004</v>
      </c>
      <c r="D10" t="str">
        <f t="shared" si="0"/>
        <v>1.9i.c1.D9</v>
      </c>
      <c r="E10">
        <v>1</v>
      </c>
      <c r="F10" t="s">
        <v>48</v>
      </c>
      <c r="G10">
        <v>1</v>
      </c>
      <c r="H10">
        <v>9</v>
      </c>
      <c r="I10" t="s">
        <v>61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101</v>
      </c>
    </row>
    <row r="11" spans="1:20">
      <c r="A11" s="2">
        <v>43595</v>
      </c>
      <c r="B11" s="21">
        <v>-0.84499999999999997</v>
      </c>
      <c r="C11">
        <v>78.983000000000004</v>
      </c>
      <c r="D11" t="str">
        <f t="shared" si="0"/>
        <v>1.9i.c1.D10</v>
      </c>
      <c r="E11">
        <v>1</v>
      </c>
      <c r="F11" t="s">
        <v>48</v>
      </c>
      <c r="G11">
        <v>1</v>
      </c>
      <c r="H11">
        <v>10</v>
      </c>
      <c r="I11">
        <v>0.43</v>
      </c>
      <c r="J11">
        <v>85</v>
      </c>
      <c r="K11">
        <v>1</v>
      </c>
      <c r="L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102</v>
      </c>
    </row>
    <row r="12" spans="1:20">
      <c r="A12" s="2">
        <v>43595</v>
      </c>
      <c r="B12" s="21">
        <v>-0.84499999999999997</v>
      </c>
      <c r="C12">
        <v>78.983000000000004</v>
      </c>
      <c r="D12" t="str">
        <f t="shared" si="0"/>
        <v>1.9i.c1.D11</v>
      </c>
      <c r="E12">
        <v>1</v>
      </c>
      <c r="F12" t="s">
        <v>48</v>
      </c>
      <c r="G12">
        <v>1</v>
      </c>
      <c r="H12">
        <v>11</v>
      </c>
      <c r="I12">
        <v>1.36</v>
      </c>
      <c r="J12">
        <v>86</v>
      </c>
      <c r="K12">
        <v>1</v>
      </c>
      <c r="L12">
        <v>1</v>
      </c>
      <c r="M12">
        <v>68</v>
      </c>
      <c r="N12">
        <v>1</v>
      </c>
      <c r="O12">
        <v>60</v>
      </c>
      <c r="P12">
        <v>0</v>
      </c>
      <c r="Q12">
        <v>0</v>
      </c>
      <c r="R12">
        <v>0</v>
      </c>
      <c r="S12">
        <v>0</v>
      </c>
      <c r="T12" t="s">
        <v>103</v>
      </c>
    </row>
    <row r="13" spans="1:20">
      <c r="A13" s="2">
        <v>43595</v>
      </c>
      <c r="B13" s="21">
        <v>-0.84499999999999997</v>
      </c>
      <c r="C13">
        <v>78.983000000000004</v>
      </c>
      <c r="D13" t="str">
        <f t="shared" si="0"/>
        <v>1.9i.c1.D12</v>
      </c>
      <c r="E13">
        <v>1</v>
      </c>
      <c r="F13" t="s">
        <v>48</v>
      </c>
      <c r="G13">
        <v>1</v>
      </c>
      <c r="H13">
        <v>12</v>
      </c>
      <c r="I13" t="s">
        <v>61</v>
      </c>
      <c r="J13">
        <v>87</v>
      </c>
      <c r="K13">
        <v>1</v>
      </c>
      <c r="L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 t="s">
        <v>104</v>
      </c>
    </row>
    <row r="14" spans="1:20">
      <c r="A14" s="2">
        <v>43595</v>
      </c>
      <c r="B14" s="21">
        <v>-0.84499999999999997</v>
      </c>
      <c r="C14">
        <v>78.983000000000004</v>
      </c>
      <c r="D14" t="str">
        <f t="shared" si="0"/>
        <v>1.9i.c1.D13</v>
      </c>
      <c r="E14">
        <v>1</v>
      </c>
      <c r="F14" t="s">
        <v>48</v>
      </c>
      <c r="G14">
        <v>1</v>
      </c>
      <c r="H14">
        <v>13</v>
      </c>
      <c r="I14">
        <v>3.53</v>
      </c>
      <c r="J14">
        <v>88</v>
      </c>
      <c r="K14">
        <v>1</v>
      </c>
      <c r="L14">
        <v>1</v>
      </c>
      <c r="M14">
        <v>69</v>
      </c>
      <c r="N14">
        <v>1</v>
      </c>
      <c r="O14">
        <v>200</v>
      </c>
      <c r="P14">
        <v>0</v>
      </c>
      <c r="Q14">
        <v>0</v>
      </c>
      <c r="R14">
        <v>0</v>
      </c>
      <c r="S14">
        <v>0</v>
      </c>
      <c r="T14" s="6" t="s">
        <v>96</v>
      </c>
    </row>
    <row r="15" spans="1:20">
      <c r="A15" s="2">
        <v>43595</v>
      </c>
      <c r="B15" s="21">
        <v>-0.84499999999999997</v>
      </c>
      <c r="C15">
        <v>78.983000000000004</v>
      </c>
      <c r="D15" t="str">
        <f t="shared" si="0"/>
        <v>1.9i.c2.D1</v>
      </c>
      <c r="E15">
        <v>1</v>
      </c>
      <c r="F15" t="s">
        <v>48</v>
      </c>
      <c r="G15">
        <v>2</v>
      </c>
      <c r="H15">
        <v>1</v>
      </c>
      <c r="I15">
        <v>3.52</v>
      </c>
      <c r="J15">
        <v>89</v>
      </c>
      <c r="K15">
        <v>1</v>
      </c>
      <c r="L15">
        <v>1</v>
      </c>
      <c r="M15">
        <v>70</v>
      </c>
      <c r="N15">
        <v>1</v>
      </c>
      <c r="O15">
        <v>200</v>
      </c>
      <c r="P15">
        <v>1</v>
      </c>
      <c r="Q15">
        <v>200</v>
      </c>
      <c r="R15">
        <v>0</v>
      </c>
      <c r="S15">
        <v>0</v>
      </c>
      <c r="T15" t="s">
        <v>105</v>
      </c>
    </row>
    <row r="16" spans="1:20">
      <c r="A16" s="2">
        <v>43595</v>
      </c>
      <c r="B16" s="21">
        <v>-0.84499999999999997</v>
      </c>
      <c r="C16">
        <v>78.983000000000004</v>
      </c>
      <c r="D16" t="str">
        <f t="shared" si="0"/>
        <v>1.9i.c2.D2</v>
      </c>
      <c r="E16">
        <v>1</v>
      </c>
      <c r="F16" t="s">
        <v>48</v>
      </c>
      <c r="G16">
        <v>2</v>
      </c>
      <c r="H16">
        <v>2</v>
      </c>
      <c r="I16" t="s">
        <v>61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106</v>
      </c>
    </row>
    <row r="17" spans="1:20">
      <c r="A17" s="2">
        <v>43595</v>
      </c>
      <c r="B17" s="21">
        <v>-0.84499999999999997</v>
      </c>
      <c r="C17">
        <v>78.983000000000004</v>
      </c>
      <c r="D17" t="str">
        <f t="shared" si="0"/>
        <v>1.9i.c2.D3</v>
      </c>
      <c r="E17">
        <v>1</v>
      </c>
      <c r="F17" t="s">
        <v>48</v>
      </c>
      <c r="G17">
        <v>2</v>
      </c>
      <c r="H17">
        <v>3</v>
      </c>
      <c r="I17">
        <v>0.16</v>
      </c>
      <c r="J17">
        <v>90</v>
      </c>
      <c r="K17">
        <v>1</v>
      </c>
      <c r="L17">
        <v>1</v>
      </c>
      <c r="M17">
        <v>71</v>
      </c>
      <c r="N17">
        <v>1</v>
      </c>
      <c r="O17">
        <v>200</v>
      </c>
      <c r="P17">
        <v>1</v>
      </c>
      <c r="Q17">
        <v>200</v>
      </c>
      <c r="R17">
        <v>0</v>
      </c>
      <c r="S17">
        <v>0</v>
      </c>
    </row>
    <row r="18" spans="1:20">
      <c r="A18" s="2">
        <v>43595</v>
      </c>
      <c r="B18" s="21">
        <v>-0.84499999999999997</v>
      </c>
      <c r="C18">
        <v>78.983000000000004</v>
      </c>
      <c r="D18" t="str">
        <f t="shared" si="0"/>
        <v>1.9i.c2.D4</v>
      </c>
      <c r="E18">
        <v>1</v>
      </c>
      <c r="F18" t="s">
        <v>48</v>
      </c>
      <c r="G18">
        <v>2</v>
      </c>
      <c r="H18">
        <v>4</v>
      </c>
      <c r="I18">
        <v>0.17</v>
      </c>
      <c r="J18">
        <v>91</v>
      </c>
      <c r="K18">
        <v>1</v>
      </c>
      <c r="L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 t="s">
        <v>96</v>
      </c>
    </row>
    <row r="19" spans="1:20">
      <c r="A19" s="2">
        <v>43595</v>
      </c>
      <c r="B19" s="21">
        <v>-0.84499999999999997</v>
      </c>
      <c r="C19">
        <v>78.983000000000004</v>
      </c>
      <c r="D19" t="str">
        <f t="shared" si="0"/>
        <v>1.9i.c2.D5</v>
      </c>
      <c r="E19">
        <v>1</v>
      </c>
      <c r="F19" t="s">
        <v>48</v>
      </c>
      <c r="G19">
        <v>2</v>
      </c>
      <c r="H19">
        <v>5</v>
      </c>
      <c r="I19">
        <v>0.35</v>
      </c>
      <c r="J19">
        <v>92</v>
      </c>
      <c r="K19">
        <v>1</v>
      </c>
      <c r="L19">
        <v>1</v>
      </c>
      <c r="M19">
        <v>72</v>
      </c>
      <c r="N19">
        <v>1</v>
      </c>
      <c r="O19">
        <v>200</v>
      </c>
      <c r="P19" s="1">
        <v>1</v>
      </c>
      <c r="Q19">
        <v>200</v>
      </c>
      <c r="R19">
        <v>0</v>
      </c>
      <c r="S19">
        <v>0</v>
      </c>
      <c r="T19" s="9" t="s">
        <v>107</v>
      </c>
    </row>
    <row r="20" spans="1:20">
      <c r="A20" s="2">
        <v>43595</v>
      </c>
      <c r="B20" s="21">
        <v>-0.84499999999999997</v>
      </c>
      <c r="C20">
        <v>78.983000000000004</v>
      </c>
      <c r="D20" t="str">
        <f t="shared" si="0"/>
        <v>1.9i.c2.D6</v>
      </c>
      <c r="E20">
        <v>1</v>
      </c>
      <c r="F20" t="s">
        <v>48</v>
      </c>
      <c r="G20">
        <v>2</v>
      </c>
      <c r="H20">
        <v>6</v>
      </c>
      <c r="I20">
        <v>0.04</v>
      </c>
      <c r="J20">
        <v>93</v>
      </c>
      <c r="K20">
        <v>1</v>
      </c>
      <c r="L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108</v>
      </c>
    </row>
    <row r="21" spans="1:20">
      <c r="A21" s="2">
        <v>43595</v>
      </c>
      <c r="B21" s="21">
        <v>-0.84499999999999997</v>
      </c>
      <c r="C21">
        <v>78.983000000000004</v>
      </c>
      <c r="D21" t="str">
        <f t="shared" si="0"/>
        <v>1.9i.c2.D7</v>
      </c>
      <c r="E21">
        <v>1</v>
      </c>
      <c r="F21" t="s">
        <v>48</v>
      </c>
      <c r="G21">
        <v>2</v>
      </c>
      <c r="H21">
        <v>7</v>
      </c>
      <c r="I21">
        <v>0.43</v>
      </c>
      <c r="J21">
        <v>94</v>
      </c>
      <c r="K21">
        <v>1</v>
      </c>
      <c r="L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109</v>
      </c>
    </row>
    <row r="22" spans="1:20">
      <c r="A22" s="2">
        <v>43595</v>
      </c>
      <c r="B22" s="21">
        <v>-0.84499999999999997</v>
      </c>
      <c r="C22">
        <v>78.983000000000004</v>
      </c>
      <c r="D22" t="str">
        <f t="shared" si="0"/>
        <v>1.9i.c2.D8</v>
      </c>
      <c r="E22">
        <v>1</v>
      </c>
      <c r="F22" t="s">
        <v>48</v>
      </c>
      <c r="G22">
        <v>2</v>
      </c>
      <c r="H22">
        <v>8</v>
      </c>
      <c r="I22">
        <v>0.57999999999999996</v>
      </c>
      <c r="J22">
        <v>95</v>
      </c>
      <c r="K22">
        <v>1</v>
      </c>
      <c r="L22">
        <v>1</v>
      </c>
      <c r="M22">
        <v>73</v>
      </c>
      <c r="N22">
        <v>1</v>
      </c>
      <c r="O22">
        <v>200</v>
      </c>
      <c r="P22">
        <v>1</v>
      </c>
      <c r="Q22">
        <v>200</v>
      </c>
      <c r="R22">
        <v>0</v>
      </c>
      <c r="S22">
        <v>0</v>
      </c>
      <c r="T22" t="s">
        <v>110</v>
      </c>
    </row>
    <row r="23" spans="1:20">
      <c r="A23" s="2">
        <v>43595</v>
      </c>
      <c r="B23" s="21">
        <v>-0.84499999999999997</v>
      </c>
      <c r="C23">
        <v>78.983000000000004</v>
      </c>
      <c r="D23" t="str">
        <f t="shared" si="0"/>
        <v>1.9i.c2.D9</v>
      </c>
      <c r="E23">
        <v>1</v>
      </c>
      <c r="F23" t="s">
        <v>48</v>
      </c>
      <c r="G23">
        <v>2</v>
      </c>
      <c r="H23">
        <v>9</v>
      </c>
      <c r="I23">
        <v>0.25</v>
      </c>
      <c r="J23">
        <v>96</v>
      </c>
      <c r="K23">
        <v>1</v>
      </c>
      <c r="L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111</v>
      </c>
    </row>
    <row r="24" spans="1:20">
      <c r="A24" s="2">
        <v>43595</v>
      </c>
      <c r="B24" s="21">
        <v>-0.84499999999999997</v>
      </c>
      <c r="C24">
        <v>78.983000000000004</v>
      </c>
      <c r="D24" t="str">
        <f t="shared" si="0"/>
        <v>1.9i.c2.D10</v>
      </c>
      <c r="E24">
        <v>1</v>
      </c>
      <c r="F24" t="s">
        <v>48</v>
      </c>
      <c r="G24">
        <v>2</v>
      </c>
      <c r="H24">
        <v>10</v>
      </c>
      <c r="I24">
        <v>0.66</v>
      </c>
      <c r="J24">
        <v>97</v>
      </c>
      <c r="K24">
        <v>1</v>
      </c>
      <c r="L24">
        <v>1</v>
      </c>
      <c r="M24">
        <v>74</v>
      </c>
      <c r="N24">
        <v>1</v>
      </c>
      <c r="O24">
        <v>200</v>
      </c>
      <c r="P24">
        <v>1</v>
      </c>
      <c r="Q24">
        <v>200</v>
      </c>
      <c r="R24">
        <v>0</v>
      </c>
      <c r="S24">
        <v>0</v>
      </c>
    </row>
    <row r="25" spans="1:20">
      <c r="A25" s="2">
        <v>43595</v>
      </c>
      <c r="B25" s="21">
        <v>-0.84499999999999997</v>
      </c>
      <c r="C25">
        <v>78.983000000000004</v>
      </c>
      <c r="D25" t="str">
        <f t="shared" si="0"/>
        <v>1.9i.c2.D11</v>
      </c>
      <c r="E25">
        <v>1</v>
      </c>
      <c r="F25" t="s">
        <v>48</v>
      </c>
      <c r="G25">
        <v>2</v>
      </c>
      <c r="H25">
        <v>11</v>
      </c>
      <c r="I25">
        <v>0.65</v>
      </c>
      <c r="J25">
        <v>98</v>
      </c>
      <c r="K25">
        <v>1</v>
      </c>
      <c r="L25">
        <v>1</v>
      </c>
      <c r="M25">
        <v>75</v>
      </c>
      <c r="N25">
        <v>1</v>
      </c>
      <c r="O25">
        <v>200</v>
      </c>
      <c r="P25">
        <v>1</v>
      </c>
      <c r="Q25">
        <v>125</v>
      </c>
      <c r="R25">
        <v>0</v>
      </c>
      <c r="S25">
        <v>0</v>
      </c>
      <c r="T25" t="s">
        <v>96</v>
      </c>
    </row>
    <row r="26" spans="1:20">
      <c r="A26" s="2">
        <v>43595</v>
      </c>
      <c r="B26" s="21">
        <v>-0.84499999999999997</v>
      </c>
      <c r="C26">
        <v>78.983000000000004</v>
      </c>
      <c r="D26" t="str">
        <f t="shared" si="0"/>
        <v>1.9i.c2.D12</v>
      </c>
      <c r="E26">
        <v>1</v>
      </c>
      <c r="F26" t="s">
        <v>48</v>
      </c>
      <c r="G26">
        <v>2</v>
      </c>
      <c r="H26">
        <v>12</v>
      </c>
      <c r="I26" t="s">
        <v>61</v>
      </c>
      <c r="J26">
        <v>99</v>
      </c>
      <c r="K26">
        <v>1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0">
      <c r="A27" s="2">
        <v>43595</v>
      </c>
      <c r="B27" s="21">
        <v>-0.84499999999999997</v>
      </c>
      <c r="C27">
        <v>78.983000000000004</v>
      </c>
      <c r="D27" t="str">
        <f t="shared" si="0"/>
        <v>1.9i.c2.D13</v>
      </c>
      <c r="E27">
        <v>1</v>
      </c>
      <c r="F27" t="s">
        <v>48</v>
      </c>
      <c r="G27">
        <v>2</v>
      </c>
      <c r="H27">
        <v>13</v>
      </c>
      <c r="I27">
        <v>0.46</v>
      </c>
      <c r="J27">
        <v>100</v>
      </c>
      <c r="K27">
        <v>1</v>
      </c>
      <c r="L27">
        <v>1</v>
      </c>
      <c r="M27">
        <v>76</v>
      </c>
      <c r="N27">
        <v>1</v>
      </c>
      <c r="O27">
        <v>75</v>
      </c>
      <c r="P27">
        <v>0</v>
      </c>
      <c r="Q27">
        <v>0</v>
      </c>
      <c r="R27">
        <v>0</v>
      </c>
      <c r="S27">
        <v>0</v>
      </c>
    </row>
    <row r="28" spans="1:20">
      <c r="A28" s="2">
        <v>43595</v>
      </c>
      <c r="B28" s="21">
        <v>-0.84499999999999997</v>
      </c>
      <c r="C28">
        <v>78.983000000000004</v>
      </c>
      <c r="D28" t="str">
        <f t="shared" si="0"/>
        <v>1.9i.c2.D14</v>
      </c>
      <c r="E28">
        <v>1</v>
      </c>
      <c r="F28" t="s">
        <v>48</v>
      </c>
      <c r="G28">
        <v>2</v>
      </c>
      <c r="H28">
        <v>14</v>
      </c>
      <c r="I28">
        <v>1.38</v>
      </c>
      <c r="J28">
        <v>101</v>
      </c>
      <c r="K28">
        <v>1</v>
      </c>
      <c r="L28">
        <v>1</v>
      </c>
      <c r="M28">
        <v>77</v>
      </c>
      <c r="N28">
        <v>1</v>
      </c>
      <c r="O28">
        <v>200</v>
      </c>
      <c r="P28">
        <v>1</v>
      </c>
      <c r="Q28">
        <v>200</v>
      </c>
      <c r="R28">
        <v>0</v>
      </c>
      <c r="S28">
        <v>0</v>
      </c>
      <c r="T28" s="6" t="s">
        <v>96</v>
      </c>
    </row>
    <row r="29" spans="1:20">
      <c r="A29" s="2">
        <v>43595</v>
      </c>
      <c r="B29" s="21">
        <v>-0.84499999999999997</v>
      </c>
      <c r="C29">
        <v>78.983000000000004</v>
      </c>
      <c r="D29" t="str">
        <f t="shared" si="0"/>
        <v>1.9i.c2.D15</v>
      </c>
      <c r="E29">
        <v>1</v>
      </c>
      <c r="F29" t="s">
        <v>48</v>
      </c>
      <c r="G29">
        <v>2</v>
      </c>
      <c r="H29">
        <v>15</v>
      </c>
      <c r="I29">
        <v>0.91</v>
      </c>
      <c r="J29">
        <v>102</v>
      </c>
      <c r="K29">
        <v>1</v>
      </c>
      <c r="L29">
        <v>1</v>
      </c>
      <c r="M29">
        <v>78</v>
      </c>
      <c r="N29">
        <v>1</v>
      </c>
      <c r="O29">
        <v>200</v>
      </c>
      <c r="P29">
        <v>1</v>
      </c>
      <c r="Q29">
        <v>100</v>
      </c>
      <c r="R29">
        <v>1</v>
      </c>
      <c r="S29">
        <v>250</v>
      </c>
      <c r="T29" t="s">
        <v>112</v>
      </c>
    </row>
    <row r="30" spans="1:20">
      <c r="A30" s="2">
        <v>43595</v>
      </c>
      <c r="B30" s="21">
        <v>-0.84499999999999997</v>
      </c>
      <c r="C30">
        <v>78.983000000000004</v>
      </c>
      <c r="D30" t="str">
        <f t="shared" si="0"/>
        <v>1.9i.c2.D16</v>
      </c>
      <c r="E30">
        <v>1</v>
      </c>
      <c r="F30" t="s">
        <v>48</v>
      </c>
      <c r="G30">
        <v>2</v>
      </c>
      <c r="H30">
        <v>16</v>
      </c>
      <c r="I30">
        <v>0.4</v>
      </c>
      <c r="J30">
        <v>103</v>
      </c>
      <c r="K30">
        <v>1</v>
      </c>
      <c r="L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113</v>
      </c>
    </row>
    <row r="31" spans="1:20">
      <c r="A31" s="2">
        <v>43595</v>
      </c>
      <c r="B31" s="21">
        <v>-0.84499999999999997</v>
      </c>
      <c r="C31">
        <v>78.983000000000004</v>
      </c>
      <c r="D31" t="str">
        <f t="shared" si="0"/>
        <v>1.9i.c2.D17</v>
      </c>
      <c r="E31">
        <v>1</v>
      </c>
      <c r="F31" t="s">
        <v>48</v>
      </c>
      <c r="G31">
        <v>2</v>
      </c>
      <c r="H31">
        <v>17</v>
      </c>
      <c r="I31">
        <v>1.6</v>
      </c>
      <c r="J31">
        <v>104</v>
      </c>
      <c r="K31">
        <v>1</v>
      </c>
      <c r="L31">
        <v>1</v>
      </c>
      <c r="M31">
        <v>79</v>
      </c>
      <c r="N31">
        <v>1</v>
      </c>
      <c r="O31">
        <v>200</v>
      </c>
      <c r="P31">
        <v>1</v>
      </c>
      <c r="Q31">
        <v>200</v>
      </c>
      <c r="R31">
        <v>1</v>
      </c>
      <c r="S31">
        <v>110</v>
      </c>
    </row>
    <row r="32" spans="1:20">
      <c r="A32" s="2">
        <v>43595</v>
      </c>
      <c r="B32" s="21">
        <v>-0.84499999999999997</v>
      </c>
      <c r="C32">
        <v>78.983000000000004</v>
      </c>
      <c r="D32" t="str">
        <f t="shared" si="0"/>
        <v>1.9i.c2.D18</v>
      </c>
      <c r="E32">
        <v>1</v>
      </c>
      <c r="F32" t="s">
        <v>48</v>
      </c>
      <c r="G32">
        <v>2</v>
      </c>
      <c r="H32">
        <v>18</v>
      </c>
      <c r="I32">
        <v>1.73</v>
      </c>
      <c r="J32">
        <v>105</v>
      </c>
      <c r="K32">
        <v>1</v>
      </c>
      <c r="L32">
        <v>1</v>
      </c>
      <c r="M32">
        <v>80</v>
      </c>
      <c r="N32">
        <v>1</v>
      </c>
      <c r="O32">
        <v>200</v>
      </c>
      <c r="P32">
        <v>1</v>
      </c>
      <c r="Q32">
        <v>200</v>
      </c>
      <c r="R32">
        <v>0</v>
      </c>
      <c r="S32">
        <v>0</v>
      </c>
    </row>
    <row r="33" spans="1:20">
      <c r="A33" s="2">
        <v>43595</v>
      </c>
      <c r="B33" s="21">
        <v>-0.84499999999999997</v>
      </c>
      <c r="C33">
        <v>78.983000000000004</v>
      </c>
      <c r="D33" t="str">
        <f t="shared" si="0"/>
        <v>1.9i.c2.D19</v>
      </c>
      <c r="E33">
        <v>1</v>
      </c>
      <c r="F33" t="s">
        <v>48</v>
      </c>
      <c r="G33">
        <v>2</v>
      </c>
      <c r="H33">
        <v>19</v>
      </c>
      <c r="I33">
        <v>2.1</v>
      </c>
      <c r="J33">
        <v>106</v>
      </c>
      <c r="K33">
        <v>1</v>
      </c>
      <c r="L33">
        <v>1</v>
      </c>
      <c r="M33">
        <v>81</v>
      </c>
      <c r="N33">
        <v>1</v>
      </c>
      <c r="O33">
        <v>200</v>
      </c>
      <c r="P33">
        <v>1</v>
      </c>
      <c r="Q33">
        <v>150</v>
      </c>
      <c r="R33">
        <v>0</v>
      </c>
      <c r="S33">
        <v>0</v>
      </c>
    </row>
    <row r="34" spans="1:20">
      <c r="A34" s="2">
        <v>43597</v>
      </c>
      <c r="B34" s="17">
        <v>0.89900000000000002</v>
      </c>
      <c r="C34">
        <v>79.135000000000005</v>
      </c>
      <c r="D34" t="str">
        <f t="shared" si="0"/>
        <v>2.4i.c1.D1</v>
      </c>
      <c r="E34">
        <v>2</v>
      </c>
      <c r="F34" t="s">
        <v>114</v>
      </c>
      <c r="G34">
        <v>1</v>
      </c>
      <c r="H34">
        <v>1</v>
      </c>
      <c r="I34">
        <v>6.7</v>
      </c>
      <c r="J34">
        <v>107</v>
      </c>
      <c r="K34">
        <v>1</v>
      </c>
      <c r="L34">
        <v>1</v>
      </c>
      <c r="M34">
        <v>82</v>
      </c>
      <c r="N34">
        <v>1</v>
      </c>
      <c r="O34">
        <v>200</v>
      </c>
      <c r="P34">
        <v>1</v>
      </c>
      <c r="Q34">
        <v>200</v>
      </c>
      <c r="R34">
        <v>0</v>
      </c>
      <c r="S34">
        <v>0</v>
      </c>
      <c r="T34" t="s">
        <v>115</v>
      </c>
    </row>
    <row r="35" spans="1:20">
      <c r="A35" s="2">
        <v>43597</v>
      </c>
      <c r="B35" s="17">
        <v>0.89900000000000002</v>
      </c>
      <c r="C35">
        <v>79.135000000000005</v>
      </c>
      <c r="D35" t="str">
        <f t="shared" si="0"/>
        <v>2.4i.c1.D2</v>
      </c>
      <c r="E35">
        <v>2</v>
      </c>
      <c r="F35" t="s">
        <v>114</v>
      </c>
      <c r="G35">
        <v>1</v>
      </c>
      <c r="H35">
        <v>2</v>
      </c>
      <c r="I35">
        <v>3.47</v>
      </c>
      <c r="J35">
        <v>108</v>
      </c>
      <c r="K35">
        <v>1</v>
      </c>
      <c r="L35">
        <v>1</v>
      </c>
      <c r="M35">
        <v>83</v>
      </c>
      <c r="N35">
        <v>1</v>
      </c>
      <c r="O35">
        <v>175</v>
      </c>
      <c r="P35">
        <v>1</v>
      </c>
      <c r="Q35">
        <v>150</v>
      </c>
      <c r="R35">
        <v>0</v>
      </c>
      <c r="S35">
        <v>0</v>
      </c>
    </row>
    <row r="36" spans="1:20">
      <c r="A36" s="2">
        <v>43597</v>
      </c>
      <c r="B36" s="17">
        <v>0.89900000000000002</v>
      </c>
      <c r="C36">
        <v>79.135000000000005</v>
      </c>
      <c r="D36" t="str">
        <f t="shared" si="0"/>
        <v>2.4i.c1.D3</v>
      </c>
      <c r="E36">
        <v>2</v>
      </c>
      <c r="F36" t="s">
        <v>114</v>
      </c>
      <c r="G36">
        <v>1</v>
      </c>
      <c r="H36">
        <v>3</v>
      </c>
      <c r="I36">
        <v>0.84</v>
      </c>
      <c r="J36">
        <v>109</v>
      </c>
      <c r="K36">
        <v>1</v>
      </c>
      <c r="L36">
        <v>1</v>
      </c>
      <c r="M36">
        <v>84</v>
      </c>
      <c r="N36">
        <v>1</v>
      </c>
      <c r="O36">
        <v>200</v>
      </c>
      <c r="P36">
        <v>1</v>
      </c>
      <c r="Q36">
        <v>200</v>
      </c>
      <c r="R36">
        <v>0</v>
      </c>
      <c r="S36">
        <v>0</v>
      </c>
    </row>
    <row r="37" spans="1:20">
      <c r="A37" s="2">
        <v>43597</v>
      </c>
      <c r="B37" s="17">
        <v>0.89900000000000002</v>
      </c>
      <c r="C37">
        <v>79.135000000000005</v>
      </c>
      <c r="D37" t="str">
        <f t="shared" si="0"/>
        <v>2.4i.c1.D4</v>
      </c>
      <c r="E37">
        <v>2</v>
      </c>
      <c r="F37" t="s">
        <v>114</v>
      </c>
      <c r="G37">
        <v>1</v>
      </c>
      <c r="H37">
        <v>4</v>
      </c>
      <c r="I37">
        <v>1.22</v>
      </c>
      <c r="J37">
        <v>110</v>
      </c>
      <c r="K37">
        <v>1</v>
      </c>
      <c r="L37">
        <v>1</v>
      </c>
      <c r="M37">
        <v>85</v>
      </c>
      <c r="N37">
        <v>1</v>
      </c>
      <c r="O37">
        <v>200</v>
      </c>
      <c r="P37">
        <v>1</v>
      </c>
      <c r="Q37">
        <v>200</v>
      </c>
      <c r="R37">
        <v>0</v>
      </c>
      <c r="S37">
        <v>0</v>
      </c>
    </row>
    <row r="38" spans="1:20">
      <c r="A38" s="2">
        <v>43597</v>
      </c>
      <c r="B38" s="17">
        <v>0.89900000000000002</v>
      </c>
      <c r="C38">
        <v>79.135000000000005</v>
      </c>
      <c r="D38" t="str">
        <f t="shared" si="0"/>
        <v>2.4i.c1.D5</v>
      </c>
      <c r="E38">
        <v>2</v>
      </c>
      <c r="F38" t="s">
        <v>114</v>
      </c>
      <c r="G38">
        <v>1</v>
      </c>
      <c r="H38">
        <v>5</v>
      </c>
      <c r="I38">
        <v>0.99</v>
      </c>
      <c r="J38">
        <v>111</v>
      </c>
      <c r="K38">
        <v>1</v>
      </c>
      <c r="L38">
        <v>1</v>
      </c>
      <c r="M38">
        <v>86</v>
      </c>
      <c r="N38">
        <v>1</v>
      </c>
      <c r="O38">
        <v>200</v>
      </c>
      <c r="P38">
        <v>1</v>
      </c>
      <c r="Q38">
        <v>200</v>
      </c>
    </row>
    <row r="39" spans="1:20">
      <c r="A39" s="2">
        <v>43597</v>
      </c>
      <c r="B39" s="17">
        <v>0.89900000000000002</v>
      </c>
      <c r="C39">
        <v>79.135000000000005</v>
      </c>
      <c r="D39" t="str">
        <f t="shared" si="0"/>
        <v>2.4i.c1.D6</v>
      </c>
      <c r="E39">
        <v>2</v>
      </c>
      <c r="F39" t="s">
        <v>114</v>
      </c>
      <c r="G39">
        <v>1</v>
      </c>
      <c r="H39">
        <v>6</v>
      </c>
      <c r="I39">
        <v>1.39</v>
      </c>
      <c r="J39">
        <v>112</v>
      </c>
      <c r="K39">
        <v>1</v>
      </c>
      <c r="L39">
        <v>1</v>
      </c>
      <c r="M39">
        <v>87</v>
      </c>
      <c r="N39">
        <v>1</v>
      </c>
      <c r="O39">
        <v>200</v>
      </c>
      <c r="P39">
        <v>1</v>
      </c>
      <c r="Q39">
        <v>200</v>
      </c>
      <c r="R39">
        <v>0</v>
      </c>
      <c r="S39">
        <v>0</v>
      </c>
    </row>
    <row r="40" spans="1:20">
      <c r="A40" s="2">
        <v>43597</v>
      </c>
      <c r="B40" s="17">
        <v>0.89900000000000002</v>
      </c>
      <c r="C40">
        <v>79.135000000000005</v>
      </c>
      <c r="D40" t="str">
        <f t="shared" si="0"/>
        <v>2.4i.c1.D7</v>
      </c>
      <c r="E40">
        <v>2</v>
      </c>
      <c r="F40" t="s">
        <v>114</v>
      </c>
      <c r="G40">
        <v>1</v>
      </c>
      <c r="H40">
        <v>7</v>
      </c>
      <c r="I40">
        <v>1.34</v>
      </c>
      <c r="J40">
        <v>113</v>
      </c>
      <c r="K40">
        <v>1</v>
      </c>
      <c r="L40">
        <v>1</v>
      </c>
      <c r="M40">
        <v>88</v>
      </c>
      <c r="N40">
        <v>1</v>
      </c>
      <c r="O40">
        <v>200</v>
      </c>
      <c r="P40">
        <v>1</v>
      </c>
      <c r="Q40">
        <v>200</v>
      </c>
      <c r="R40">
        <v>0</v>
      </c>
      <c r="S40">
        <v>0</v>
      </c>
    </row>
    <row r="41" spans="1:20">
      <c r="A41" s="2">
        <v>43597</v>
      </c>
      <c r="B41" s="17">
        <v>0.89900000000000002</v>
      </c>
      <c r="C41">
        <v>79.135000000000005</v>
      </c>
      <c r="D41" t="str">
        <f t="shared" si="0"/>
        <v>2.4i.c1.D8</v>
      </c>
      <c r="E41">
        <v>2</v>
      </c>
      <c r="F41" t="s">
        <v>114</v>
      </c>
      <c r="G41">
        <v>1</v>
      </c>
      <c r="H41">
        <v>8</v>
      </c>
      <c r="I41">
        <v>0.81</v>
      </c>
      <c r="J41">
        <v>114</v>
      </c>
      <c r="K41">
        <v>1</v>
      </c>
      <c r="L41">
        <v>1</v>
      </c>
      <c r="M41">
        <v>89</v>
      </c>
      <c r="N41">
        <v>1</v>
      </c>
      <c r="O41">
        <v>200</v>
      </c>
      <c r="P41">
        <v>1</v>
      </c>
      <c r="Q41">
        <v>200</v>
      </c>
      <c r="R41">
        <v>0</v>
      </c>
      <c r="S41">
        <v>0</v>
      </c>
    </row>
    <row r="42" spans="1:20">
      <c r="A42" s="2">
        <v>43597</v>
      </c>
      <c r="B42" s="17">
        <v>0.89900000000000002</v>
      </c>
      <c r="C42">
        <v>79.135000000000005</v>
      </c>
      <c r="D42" t="str">
        <f t="shared" si="0"/>
        <v>2.4i.c1.D9</v>
      </c>
      <c r="E42">
        <v>2</v>
      </c>
      <c r="F42" t="s">
        <v>114</v>
      </c>
      <c r="G42">
        <v>1</v>
      </c>
      <c r="H42">
        <v>9</v>
      </c>
      <c r="I42">
        <v>0.97</v>
      </c>
      <c r="J42">
        <v>115</v>
      </c>
      <c r="K42">
        <v>1</v>
      </c>
      <c r="L42">
        <v>1</v>
      </c>
      <c r="M42">
        <v>90</v>
      </c>
      <c r="N42">
        <v>1</v>
      </c>
      <c r="O42">
        <v>200</v>
      </c>
      <c r="P42">
        <v>1</v>
      </c>
      <c r="Q42">
        <v>200</v>
      </c>
      <c r="R42">
        <v>0</v>
      </c>
      <c r="S42">
        <v>0</v>
      </c>
    </row>
    <row r="43" spans="1:20">
      <c r="A43" s="2">
        <v>43597</v>
      </c>
      <c r="B43" s="17">
        <v>0.89900000000000002</v>
      </c>
      <c r="C43">
        <v>79.135000000000005</v>
      </c>
      <c r="D43" t="str">
        <f t="shared" si="0"/>
        <v>2.4i.c1.D10</v>
      </c>
      <c r="E43">
        <v>2</v>
      </c>
      <c r="F43" t="s">
        <v>114</v>
      </c>
      <c r="G43">
        <v>1</v>
      </c>
      <c r="H43">
        <v>10</v>
      </c>
      <c r="I43" t="s">
        <v>61</v>
      </c>
      <c r="J43" s="33"/>
      <c r="K43">
        <v>0</v>
      </c>
      <c r="L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116</v>
      </c>
    </row>
    <row r="44" spans="1:20">
      <c r="A44" s="2">
        <v>43597</v>
      </c>
      <c r="B44" s="17">
        <v>0.89900000000000002</v>
      </c>
      <c r="C44">
        <v>79.135000000000005</v>
      </c>
      <c r="D44" t="str">
        <f t="shared" si="0"/>
        <v>2.4i.c1.D11</v>
      </c>
      <c r="E44">
        <v>2</v>
      </c>
      <c r="F44" t="s">
        <v>114</v>
      </c>
      <c r="G44">
        <v>1</v>
      </c>
      <c r="H44">
        <v>11</v>
      </c>
      <c r="I44">
        <v>2.4700000000000002</v>
      </c>
      <c r="J44">
        <v>116</v>
      </c>
      <c r="K44">
        <v>1</v>
      </c>
      <c r="L44">
        <v>1</v>
      </c>
      <c r="M44">
        <v>91</v>
      </c>
      <c r="N44">
        <v>1</v>
      </c>
      <c r="O44">
        <v>200</v>
      </c>
      <c r="P44">
        <v>1</v>
      </c>
      <c r="Q44">
        <v>200</v>
      </c>
      <c r="R44">
        <v>0</v>
      </c>
      <c r="S44">
        <v>0</v>
      </c>
    </row>
    <row r="45" spans="1:20">
      <c r="A45" s="2">
        <v>43597</v>
      </c>
      <c r="B45" s="17">
        <v>0.89900000000000002</v>
      </c>
      <c r="C45">
        <v>79.135000000000005</v>
      </c>
      <c r="D45" t="str">
        <f t="shared" si="0"/>
        <v>2.4i.c1.D12</v>
      </c>
      <c r="E45">
        <v>2</v>
      </c>
      <c r="F45" t="s">
        <v>114</v>
      </c>
      <c r="G45">
        <v>1</v>
      </c>
      <c r="H45">
        <v>12</v>
      </c>
      <c r="I45">
        <v>2.2599999999999998</v>
      </c>
      <c r="J45">
        <v>117</v>
      </c>
      <c r="K45" s="12">
        <v>1</v>
      </c>
      <c r="L45">
        <v>1</v>
      </c>
      <c r="M45">
        <v>92</v>
      </c>
      <c r="N45">
        <v>1</v>
      </c>
      <c r="O45">
        <v>200</v>
      </c>
      <c r="P45">
        <v>1</v>
      </c>
      <c r="Q45">
        <v>200</v>
      </c>
      <c r="R45">
        <v>0</v>
      </c>
      <c r="S45">
        <v>0</v>
      </c>
    </row>
    <row r="46" spans="1:20">
      <c r="A46" s="2">
        <v>43597</v>
      </c>
      <c r="B46" s="17">
        <v>0.89900000000000002</v>
      </c>
      <c r="C46">
        <v>79.135000000000005</v>
      </c>
      <c r="D46" t="str">
        <f t="shared" si="0"/>
        <v>2.4i.c1.D13</v>
      </c>
      <c r="E46">
        <v>2</v>
      </c>
      <c r="F46" t="s">
        <v>114</v>
      </c>
      <c r="G46">
        <v>1</v>
      </c>
      <c r="H46">
        <v>13</v>
      </c>
      <c r="I46">
        <v>2.02</v>
      </c>
      <c r="J46" s="24">
        <v>118</v>
      </c>
      <c r="K46">
        <v>1</v>
      </c>
      <c r="L46">
        <v>1</v>
      </c>
      <c r="M46">
        <v>93</v>
      </c>
      <c r="N46">
        <v>1</v>
      </c>
      <c r="O46">
        <v>200</v>
      </c>
      <c r="P46">
        <v>1</v>
      </c>
      <c r="Q46">
        <v>200</v>
      </c>
      <c r="R46">
        <v>0</v>
      </c>
      <c r="S46">
        <v>0</v>
      </c>
    </row>
    <row r="47" spans="1:20">
      <c r="A47" s="2">
        <v>43597</v>
      </c>
      <c r="B47" s="17">
        <v>0.89900000000000002</v>
      </c>
      <c r="C47">
        <v>79.135000000000005</v>
      </c>
      <c r="D47" t="str">
        <f t="shared" si="0"/>
        <v>2.4i.c1.D14</v>
      </c>
      <c r="E47">
        <v>2</v>
      </c>
      <c r="F47" t="s">
        <v>114</v>
      </c>
      <c r="G47">
        <v>1</v>
      </c>
      <c r="H47">
        <v>14</v>
      </c>
      <c r="I47">
        <v>2.42</v>
      </c>
      <c r="J47">
        <v>119</v>
      </c>
      <c r="K47">
        <v>1</v>
      </c>
      <c r="L47">
        <v>1</v>
      </c>
      <c r="M47">
        <v>94</v>
      </c>
      <c r="N47">
        <v>1</v>
      </c>
      <c r="O47">
        <v>200</v>
      </c>
      <c r="P47">
        <v>1</v>
      </c>
      <c r="Q47">
        <v>200</v>
      </c>
      <c r="R47">
        <v>0</v>
      </c>
      <c r="S47">
        <v>0</v>
      </c>
      <c r="T47" t="s">
        <v>117</v>
      </c>
    </row>
    <row r="48" spans="1:20">
      <c r="A48" s="2">
        <v>43597</v>
      </c>
      <c r="B48" s="17">
        <v>0.89900000000000002</v>
      </c>
      <c r="C48">
        <v>79.135000000000005</v>
      </c>
      <c r="D48" t="str">
        <f t="shared" si="0"/>
        <v>2.4i.c1.D15</v>
      </c>
      <c r="E48">
        <v>2</v>
      </c>
      <c r="F48" t="s">
        <v>114</v>
      </c>
      <c r="G48">
        <v>1</v>
      </c>
      <c r="H48">
        <v>15</v>
      </c>
      <c r="I48">
        <v>3.08</v>
      </c>
      <c r="J48">
        <v>120</v>
      </c>
      <c r="K48">
        <v>1</v>
      </c>
      <c r="L48">
        <v>1</v>
      </c>
      <c r="M48">
        <v>95</v>
      </c>
      <c r="N48">
        <v>1</v>
      </c>
      <c r="O48">
        <v>100</v>
      </c>
      <c r="P48">
        <v>1</v>
      </c>
      <c r="Q48">
        <v>100</v>
      </c>
      <c r="R48">
        <v>1</v>
      </c>
      <c r="S48">
        <v>200</v>
      </c>
    </row>
    <row r="49" spans="1:20">
      <c r="A49" s="2">
        <v>43597</v>
      </c>
      <c r="B49" s="17">
        <v>0.89900000000000002</v>
      </c>
      <c r="C49">
        <v>79.135000000000005</v>
      </c>
      <c r="D49" t="str">
        <f t="shared" si="0"/>
        <v>2.4i.c1.D16</v>
      </c>
      <c r="E49">
        <v>2</v>
      </c>
      <c r="F49" t="s">
        <v>114</v>
      </c>
      <c r="G49">
        <v>1</v>
      </c>
      <c r="H49">
        <v>16</v>
      </c>
      <c r="I49">
        <v>3.12</v>
      </c>
      <c r="J49">
        <v>121</v>
      </c>
      <c r="K49">
        <v>1</v>
      </c>
      <c r="L49">
        <v>1</v>
      </c>
      <c r="M49">
        <v>96</v>
      </c>
      <c r="N49">
        <v>1</v>
      </c>
      <c r="O49" s="4">
        <v>75</v>
      </c>
      <c r="P49">
        <v>1</v>
      </c>
      <c r="Q49">
        <v>75</v>
      </c>
      <c r="R49">
        <v>0</v>
      </c>
      <c r="S49">
        <v>0</v>
      </c>
      <c r="T49" t="s">
        <v>118</v>
      </c>
    </row>
    <row r="50" spans="1:20">
      <c r="A50" s="2">
        <v>43597</v>
      </c>
      <c r="B50" s="17">
        <v>0.89900000000000002</v>
      </c>
      <c r="C50">
        <v>79.135000000000005</v>
      </c>
      <c r="D50" t="str">
        <f t="shared" si="0"/>
        <v>2.4i.c1.D17</v>
      </c>
      <c r="E50">
        <v>2</v>
      </c>
      <c r="F50" t="s">
        <v>114</v>
      </c>
      <c r="G50">
        <v>1</v>
      </c>
      <c r="H50">
        <v>17</v>
      </c>
      <c r="I50">
        <v>2.38</v>
      </c>
      <c r="J50">
        <v>122</v>
      </c>
      <c r="K50">
        <v>1</v>
      </c>
      <c r="L50">
        <v>1</v>
      </c>
      <c r="M50">
        <v>97</v>
      </c>
      <c r="N50">
        <v>1</v>
      </c>
      <c r="O50">
        <v>150</v>
      </c>
      <c r="P50">
        <v>1</v>
      </c>
      <c r="Q50">
        <v>200</v>
      </c>
      <c r="R50">
        <v>1</v>
      </c>
      <c r="S50">
        <v>250</v>
      </c>
    </row>
    <row r="51" spans="1:20">
      <c r="A51" s="2">
        <v>43598</v>
      </c>
      <c r="B51" s="4">
        <v>3.71</v>
      </c>
      <c r="C51">
        <v>79.760000000000005</v>
      </c>
      <c r="D51" t="str">
        <f>E51&amp;"."&amp;F51&amp;".c"&amp;G51&amp;".D"&amp;H51&amp;"-"&amp;H53</f>
        <v>2.5i.c1.D1-3</v>
      </c>
      <c r="E51">
        <v>2</v>
      </c>
      <c r="F51" t="s">
        <v>119</v>
      </c>
      <c r="G51">
        <v>1</v>
      </c>
      <c r="H51">
        <v>1</v>
      </c>
      <c r="I51">
        <v>0.42</v>
      </c>
      <c r="J51">
        <v>123</v>
      </c>
      <c r="K51">
        <v>1</v>
      </c>
      <c r="L51">
        <v>1</v>
      </c>
      <c r="M51">
        <v>98</v>
      </c>
      <c r="N51">
        <v>1</v>
      </c>
      <c r="O51">
        <v>400</v>
      </c>
      <c r="P51">
        <v>1</v>
      </c>
      <c r="Q51">
        <v>400</v>
      </c>
      <c r="R51">
        <v>0</v>
      </c>
      <c r="S51">
        <v>0</v>
      </c>
      <c r="T51" t="s">
        <v>120</v>
      </c>
    </row>
    <row r="52" spans="1:20">
      <c r="A52" s="2">
        <v>43598</v>
      </c>
      <c r="B52" s="4">
        <v>3.71</v>
      </c>
      <c r="C52">
        <v>79.760000000000005</v>
      </c>
      <c r="E52">
        <v>2</v>
      </c>
      <c r="F52" t="s">
        <v>119</v>
      </c>
      <c r="G52">
        <v>1</v>
      </c>
      <c r="H52">
        <v>2</v>
      </c>
      <c r="I52">
        <v>0</v>
      </c>
    </row>
    <row r="53" spans="1:20">
      <c r="A53" s="2">
        <v>43598</v>
      </c>
      <c r="B53" s="4">
        <v>3.71</v>
      </c>
      <c r="C53">
        <v>79.760000000000005</v>
      </c>
      <c r="E53">
        <v>2</v>
      </c>
      <c r="F53" t="s">
        <v>119</v>
      </c>
      <c r="G53">
        <v>1</v>
      </c>
      <c r="H53">
        <v>3</v>
      </c>
      <c r="I53">
        <v>0.28999999999999998</v>
      </c>
    </row>
    <row r="54" spans="1:20">
      <c r="A54" s="2">
        <v>43598</v>
      </c>
      <c r="B54" s="4">
        <v>3.71</v>
      </c>
      <c r="C54">
        <v>79.760000000000005</v>
      </c>
      <c r="D54" t="str">
        <f>E54&amp;"."&amp;F54&amp;".c"&amp;G54&amp;".D"&amp;H54&amp;"-"&amp;H56</f>
        <v>2.5i.c1.D4-6</v>
      </c>
      <c r="E54">
        <v>2</v>
      </c>
      <c r="F54" t="s">
        <v>119</v>
      </c>
      <c r="G54">
        <v>1</v>
      </c>
      <c r="H54">
        <v>4</v>
      </c>
      <c r="I54">
        <v>0.36</v>
      </c>
      <c r="J54">
        <v>124</v>
      </c>
      <c r="K54">
        <v>1</v>
      </c>
      <c r="L54">
        <v>1</v>
      </c>
      <c r="M54">
        <v>99</v>
      </c>
      <c r="N54">
        <v>1</v>
      </c>
      <c r="O54">
        <v>450</v>
      </c>
      <c r="P54">
        <v>1</v>
      </c>
      <c r="Q54">
        <v>450</v>
      </c>
      <c r="R54">
        <v>0</v>
      </c>
      <c r="S54">
        <v>0</v>
      </c>
      <c r="T54" t="s">
        <v>121</v>
      </c>
    </row>
    <row r="55" spans="1:20">
      <c r="A55" s="2">
        <v>43598</v>
      </c>
      <c r="B55" s="4">
        <v>3.71</v>
      </c>
      <c r="C55">
        <v>79.760000000000005</v>
      </c>
      <c r="E55">
        <v>2</v>
      </c>
      <c r="F55" t="s">
        <v>119</v>
      </c>
      <c r="G55">
        <v>1</v>
      </c>
      <c r="H55">
        <v>5</v>
      </c>
      <c r="I55">
        <v>1.08</v>
      </c>
    </row>
    <row r="56" spans="1:20">
      <c r="A56" s="2">
        <v>43598</v>
      </c>
      <c r="B56" s="4">
        <v>3.71</v>
      </c>
      <c r="C56">
        <v>79.760000000000005</v>
      </c>
      <c r="E56">
        <v>2</v>
      </c>
      <c r="F56" t="s">
        <v>119</v>
      </c>
      <c r="G56">
        <v>1</v>
      </c>
      <c r="H56">
        <v>6</v>
      </c>
      <c r="I56">
        <v>1.36</v>
      </c>
    </row>
    <row r="57" spans="1:20">
      <c r="A57" s="2">
        <v>43598</v>
      </c>
      <c r="B57" s="4">
        <v>3.71</v>
      </c>
      <c r="C57">
        <v>79.760000000000005</v>
      </c>
      <c r="D57" t="str">
        <f>E57&amp;"."&amp;F57&amp;".c"&amp;G57&amp;".D"&amp;H57&amp;"-"&amp;H59</f>
        <v>2.5i.c1.D7-9</v>
      </c>
      <c r="E57">
        <v>2</v>
      </c>
      <c r="F57" t="s">
        <v>119</v>
      </c>
      <c r="G57">
        <v>1</v>
      </c>
      <c r="H57">
        <v>7</v>
      </c>
      <c r="I57">
        <v>1.5</v>
      </c>
      <c r="J57">
        <v>125</v>
      </c>
      <c r="K57">
        <v>1</v>
      </c>
      <c r="L57">
        <v>1</v>
      </c>
      <c r="M57">
        <v>100</v>
      </c>
      <c r="N57">
        <v>1</v>
      </c>
      <c r="O57">
        <v>450</v>
      </c>
      <c r="P57">
        <v>1</v>
      </c>
      <c r="Q57">
        <v>400</v>
      </c>
      <c r="R57">
        <v>0</v>
      </c>
      <c r="S57">
        <v>0</v>
      </c>
      <c r="T57" t="s">
        <v>122</v>
      </c>
    </row>
    <row r="58" spans="1:20">
      <c r="A58" s="2">
        <v>43598</v>
      </c>
      <c r="B58" s="4">
        <v>3.71</v>
      </c>
      <c r="C58">
        <v>79.760000000000005</v>
      </c>
      <c r="E58">
        <v>2</v>
      </c>
      <c r="F58" t="s">
        <v>119</v>
      </c>
      <c r="G58">
        <v>1</v>
      </c>
      <c r="H58">
        <v>8</v>
      </c>
      <c r="I58">
        <v>1.79</v>
      </c>
    </row>
    <row r="59" spans="1:20">
      <c r="A59" s="2">
        <v>43598</v>
      </c>
      <c r="B59" s="4">
        <v>3.71</v>
      </c>
      <c r="C59">
        <v>79.760000000000005</v>
      </c>
      <c r="E59">
        <v>2</v>
      </c>
      <c r="F59" t="s">
        <v>119</v>
      </c>
      <c r="G59">
        <v>1</v>
      </c>
      <c r="H59">
        <v>9</v>
      </c>
      <c r="I59">
        <v>1.96</v>
      </c>
      <c r="L59" t="s">
        <v>123</v>
      </c>
    </row>
    <row r="60" spans="1:20">
      <c r="A60" s="2">
        <v>43598</v>
      </c>
      <c r="B60" s="4">
        <v>3.71</v>
      </c>
      <c r="C60">
        <v>79.760000000000005</v>
      </c>
      <c r="D60" t="str">
        <f>E60&amp;"."&amp;F60&amp;".c"&amp;G60&amp;".D"&amp;H60&amp;"-"&amp;H62</f>
        <v>2.5i.c1.D10-12</v>
      </c>
      <c r="E60">
        <v>2</v>
      </c>
      <c r="F60" t="s">
        <v>119</v>
      </c>
      <c r="G60">
        <v>1</v>
      </c>
      <c r="H60">
        <v>10</v>
      </c>
      <c r="I60">
        <v>2.0099999999999998</v>
      </c>
      <c r="J60">
        <v>126</v>
      </c>
      <c r="K60">
        <v>1</v>
      </c>
      <c r="L60">
        <v>1</v>
      </c>
      <c r="M60">
        <v>101</v>
      </c>
      <c r="N60">
        <v>1</v>
      </c>
      <c r="O60">
        <v>400</v>
      </c>
      <c r="P60">
        <v>1</v>
      </c>
      <c r="Q60">
        <v>400</v>
      </c>
      <c r="R60">
        <v>0</v>
      </c>
      <c r="S60">
        <v>0</v>
      </c>
      <c r="T60" t="s">
        <v>124</v>
      </c>
    </row>
    <row r="61" spans="1:20">
      <c r="A61" s="2">
        <v>43598</v>
      </c>
      <c r="B61" s="4">
        <v>3.71</v>
      </c>
      <c r="C61">
        <v>79.760000000000005</v>
      </c>
      <c r="E61">
        <v>2</v>
      </c>
      <c r="F61" t="s">
        <v>119</v>
      </c>
      <c r="G61">
        <v>1</v>
      </c>
      <c r="H61">
        <v>11</v>
      </c>
      <c r="I61">
        <v>2.37</v>
      </c>
    </row>
    <row r="62" spans="1:20">
      <c r="A62" s="2">
        <v>43598</v>
      </c>
      <c r="B62" s="4">
        <v>3.71</v>
      </c>
      <c r="C62">
        <v>79.760000000000005</v>
      </c>
      <c r="E62">
        <v>2</v>
      </c>
      <c r="F62" t="s">
        <v>119</v>
      </c>
      <c r="G62">
        <v>1</v>
      </c>
      <c r="H62">
        <v>12</v>
      </c>
      <c r="I62">
        <v>2.33</v>
      </c>
    </row>
    <row r="63" spans="1:20">
      <c r="A63" s="2">
        <v>43598</v>
      </c>
      <c r="B63" s="4">
        <v>3.71</v>
      </c>
      <c r="C63">
        <v>79.760000000000005</v>
      </c>
      <c r="D63" t="str">
        <f>E63&amp;"."&amp;F63&amp;".c"&amp;G63&amp;".D"&amp;H63&amp;"-"&amp;H65</f>
        <v>2.5i.c1.D13-15</v>
      </c>
      <c r="E63">
        <v>2</v>
      </c>
      <c r="F63" t="s">
        <v>119</v>
      </c>
      <c r="G63">
        <v>1</v>
      </c>
      <c r="H63">
        <v>13</v>
      </c>
      <c r="I63">
        <v>2.39</v>
      </c>
      <c r="J63">
        <v>127</v>
      </c>
      <c r="K63">
        <v>1</v>
      </c>
      <c r="L63">
        <v>1</v>
      </c>
      <c r="M63">
        <v>102</v>
      </c>
      <c r="N63">
        <v>1</v>
      </c>
      <c r="O63">
        <v>400</v>
      </c>
      <c r="P63">
        <v>1</v>
      </c>
      <c r="Q63">
        <v>400</v>
      </c>
      <c r="R63">
        <v>0</v>
      </c>
      <c r="S63">
        <v>0</v>
      </c>
      <c r="T63" t="s">
        <v>125</v>
      </c>
    </row>
    <row r="64" spans="1:20">
      <c r="A64" s="2">
        <v>43598</v>
      </c>
      <c r="B64" s="4">
        <v>3.71</v>
      </c>
      <c r="C64">
        <v>79.760000000000005</v>
      </c>
      <c r="E64">
        <v>2</v>
      </c>
      <c r="F64" t="s">
        <v>119</v>
      </c>
      <c r="G64">
        <v>1</v>
      </c>
      <c r="H64">
        <v>14</v>
      </c>
      <c r="I64">
        <v>3.27</v>
      </c>
    </row>
    <row r="65" spans="1:23">
      <c r="A65" s="2">
        <v>43598</v>
      </c>
      <c r="B65" s="4">
        <v>3.71</v>
      </c>
      <c r="C65">
        <v>79.760000000000005</v>
      </c>
      <c r="E65">
        <v>2</v>
      </c>
      <c r="F65" t="s">
        <v>119</v>
      </c>
      <c r="G65">
        <v>1</v>
      </c>
      <c r="H65">
        <v>15</v>
      </c>
      <c r="I65">
        <v>3.99</v>
      </c>
    </row>
    <row r="66" spans="1:23">
      <c r="A66" s="2">
        <v>43598</v>
      </c>
      <c r="B66" s="4">
        <v>3.71</v>
      </c>
      <c r="C66">
        <v>79.760000000000005</v>
      </c>
      <c r="D66" t="str">
        <f>E66&amp;"."&amp;F66&amp;".c"&amp;G66&amp;".D"&amp;H66&amp;"-"&amp;H68</f>
        <v>2.5i.c1.D16-18</v>
      </c>
      <c r="E66">
        <v>2</v>
      </c>
      <c r="F66" t="s">
        <v>119</v>
      </c>
      <c r="G66">
        <v>1</v>
      </c>
      <c r="H66">
        <v>16</v>
      </c>
      <c r="I66">
        <v>2.5099999999999998</v>
      </c>
      <c r="J66" s="29">
        <v>128</v>
      </c>
      <c r="K66" s="26">
        <v>1</v>
      </c>
      <c r="L66" s="26">
        <v>1</v>
      </c>
      <c r="M66" s="29">
        <v>103</v>
      </c>
      <c r="N66" s="26">
        <v>1</v>
      </c>
      <c r="O66" s="26">
        <v>400</v>
      </c>
      <c r="P66" s="26">
        <v>1</v>
      </c>
      <c r="Q66" s="26">
        <v>400</v>
      </c>
      <c r="R66" s="26">
        <v>0</v>
      </c>
      <c r="S66" s="32">
        <v>0</v>
      </c>
      <c r="T66" s="26" t="s">
        <v>126</v>
      </c>
      <c r="U66" s="26"/>
    </row>
    <row r="67" spans="1:23">
      <c r="A67" s="2">
        <v>43598</v>
      </c>
      <c r="B67" s="4">
        <v>3.71</v>
      </c>
      <c r="C67">
        <v>79.760000000000005</v>
      </c>
      <c r="E67">
        <v>2</v>
      </c>
      <c r="F67" t="s">
        <v>119</v>
      </c>
      <c r="G67">
        <v>1</v>
      </c>
      <c r="H67">
        <v>17</v>
      </c>
      <c r="I67">
        <v>2.15</v>
      </c>
      <c r="J67" s="29"/>
      <c r="K67" s="26"/>
      <c r="L67" s="26"/>
      <c r="M67" s="29"/>
      <c r="N67" s="26"/>
      <c r="O67" s="26"/>
      <c r="P67" s="26"/>
      <c r="Q67" s="26"/>
      <c r="R67" s="26"/>
      <c r="S67" s="32"/>
      <c r="T67" s="26"/>
      <c r="U67" s="26"/>
    </row>
    <row r="68" spans="1:23">
      <c r="A68" s="2">
        <v>43598</v>
      </c>
      <c r="B68" s="4">
        <v>3.71</v>
      </c>
      <c r="C68">
        <v>79.760000000000005</v>
      </c>
      <c r="E68">
        <v>2</v>
      </c>
      <c r="F68" t="s">
        <v>119</v>
      </c>
      <c r="G68">
        <v>1</v>
      </c>
      <c r="H68">
        <v>18</v>
      </c>
      <c r="I68">
        <v>2.29</v>
      </c>
      <c r="J68" s="29"/>
      <c r="K68" s="26"/>
      <c r="L68" s="26"/>
      <c r="M68" s="29"/>
      <c r="N68" s="26"/>
      <c r="O68" s="26"/>
      <c r="P68" s="26"/>
      <c r="Q68" s="26"/>
      <c r="R68" s="26"/>
      <c r="S68" s="32"/>
      <c r="T68" s="26"/>
      <c r="U68" s="26"/>
    </row>
    <row r="69" spans="1:23">
      <c r="A69" s="2">
        <v>43598</v>
      </c>
      <c r="B69" s="4">
        <v>3.71</v>
      </c>
      <c r="C69">
        <v>79.760000000000005</v>
      </c>
      <c r="D69" t="str">
        <f>E69&amp;"."&amp;F69&amp;".c"&amp;G69&amp;".D"&amp;H69&amp;"-"&amp;H71</f>
        <v>2.5i.c1.D19-21</v>
      </c>
      <c r="E69">
        <v>2</v>
      </c>
      <c r="F69" t="s">
        <v>119</v>
      </c>
      <c r="G69">
        <v>1</v>
      </c>
      <c r="H69">
        <v>19</v>
      </c>
      <c r="I69">
        <v>2.4</v>
      </c>
      <c r="J69" s="29">
        <v>129</v>
      </c>
      <c r="K69" s="26">
        <v>1</v>
      </c>
      <c r="L69" s="26">
        <v>1</v>
      </c>
      <c r="M69" s="29">
        <v>104</v>
      </c>
      <c r="N69" s="26">
        <v>1</v>
      </c>
      <c r="O69" s="26">
        <v>400</v>
      </c>
      <c r="P69" s="26">
        <v>1</v>
      </c>
      <c r="Q69" s="26">
        <v>400</v>
      </c>
      <c r="R69" s="26">
        <v>0</v>
      </c>
      <c r="S69" s="32">
        <v>0</v>
      </c>
      <c r="T69" s="26" t="s">
        <v>127</v>
      </c>
      <c r="U69" s="26"/>
    </row>
    <row r="70" spans="1:23">
      <c r="A70" s="2">
        <v>43598</v>
      </c>
      <c r="B70" s="4">
        <v>3.71</v>
      </c>
      <c r="C70">
        <v>79.760000000000005</v>
      </c>
      <c r="E70">
        <v>2</v>
      </c>
      <c r="F70" t="s">
        <v>119</v>
      </c>
      <c r="G70">
        <v>1</v>
      </c>
      <c r="H70">
        <v>20</v>
      </c>
      <c r="I70">
        <v>2.4</v>
      </c>
      <c r="J70" s="29"/>
      <c r="K70" s="26"/>
      <c r="L70" s="26"/>
      <c r="M70" s="29"/>
      <c r="N70" s="26"/>
      <c r="O70" s="26"/>
      <c r="P70" s="26"/>
      <c r="Q70" s="26"/>
      <c r="R70" s="26"/>
      <c r="S70" s="32"/>
      <c r="T70" s="26"/>
      <c r="U70" s="26"/>
      <c r="W70" s="27" t="s">
        <v>128</v>
      </c>
    </row>
    <row r="71" spans="1:23">
      <c r="A71" s="2">
        <v>43598</v>
      </c>
      <c r="B71" s="4">
        <v>3.71</v>
      </c>
      <c r="C71">
        <v>79.760000000000005</v>
      </c>
      <c r="E71">
        <v>2</v>
      </c>
      <c r="F71" t="s">
        <v>119</v>
      </c>
      <c r="G71">
        <v>1</v>
      </c>
      <c r="H71">
        <v>21</v>
      </c>
      <c r="I71">
        <v>2.54</v>
      </c>
      <c r="J71" s="29"/>
      <c r="K71" s="26"/>
      <c r="L71" s="26"/>
      <c r="M71" s="29"/>
      <c r="N71" s="26"/>
      <c r="O71" s="26"/>
      <c r="P71" s="26"/>
      <c r="Q71" s="26"/>
      <c r="R71" s="26"/>
      <c r="S71" s="32"/>
      <c r="T71" s="26"/>
      <c r="U71" s="26"/>
    </row>
    <row r="72" spans="1:23">
      <c r="A72" s="2">
        <v>43598</v>
      </c>
      <c r="B72" s="4">
        <v>3.71</v>
      </c>
      <c r="C72">
        <v>79.760000000000005</v>
      </c>
      <c r="D72" t="str">
        <f>E72&amp;"."&amp;F72&amp;".c"&amp;G72&amp;".D"&amp;H72&amp;"-"&amp;H74</f>
        <v>2.5i.c1.D22-24</v>
      </c>
      <c r="E72">
        <v>2</v>
      </c>
      <c r="F72" t="s">
        <v>119</v>
      </c>
      <c r="G72">
        <v>1</v>
      </c>
      <c r="H72">
        <v>22</v>
      </c>
      <c r="I72">
        <v>2.76</v>
      </c>
      <c r="J72" s="29">
        <v>130</v>
      </c>
      <c r="K72" s="26">
        <v>1</v>
      </c>
      <c r="L72" s="26">
        <v>1</v>
      </c>
      <c r="M72" s="29">
        <v>105</v>
      </c>
      <c r="N72" s="26">
        <v>1</v>
      </c>
      <c r="O72" s="26">
        <v>400</v>
      </c>
      <c r="P72" s="26">
        <v>1</v>
      </c>
      <c r="Q72" s="26">
        <v>400</v>
      </c>
      <c r="R72" s="26">
        <v>0</v>
      </c>
      <c r="S72" s="32">
        <v>0</v>
      </c>
      <c r="T72" s="26" t="s">
        <v>129</v>
      </c>
      <c r="U72" s="26"/>
    </row>
    <row r="73" spans="1:23">
      <c r="A73" s="2">
        <v>43598</v>
      </c>
      <c r="B73" s="4">
        <v>3.71</v>
      </c>
      <c r="C73">
        <v>79.760000000000005</v>
      </c>
      <c r="E73">
        <v>2</v>
      </c>
      <c r="F73" t="s">
        <v>119</v>
      </c>
      <c r="G73">
        <v>1</v>
      </c>
      <c r="H73">
        <v>23</v>
      </c>
      <c r="I73">
        <v>3.27</v>
      </c>
      <c r="J73" s="29"/>
      <c r="K73" s="26"/>
      <c r="L73" s="26"/>
      <c r="M73" s="29"/>
      <c r="N73" s="26"/>
      <c r="O73" s="26"/>
      <c r="P73" s="26"/>
      <c r="Q73" s="26"/>
      <c r="R73" s="26"/>
      <c r="S73" s="32"/>
      <c r="T73" s="26"/>
      <c r="U73" s="26"/>
    </row>
    <row r="74" spans="1:23">
      <c r="A74" s="2">
        <v>43598</v>
      </c>
      <c r="B74" s="4">
        <v>3.71</v>
      </c>
      <c r="C74">
        <v>79.760000000000005</v>
      </c>
      <c r="E74">
        <v>2</v>
      </c>
      <c r="F74" t="s">
        <v>119</v>
      </c>
      <c r="G74">
        <v>1</v>
      </c>
      <c r="H74">
        <v>24</v>
      </c>
      <c r="I74">
        <v>3.41</v>
      </c>
      <c r="J74" s="29"/>
      <c r="K74" s="26"/>
      <c r="L74" s="26"/>
      <c r="M74" s="29"/>
      <c r="N74" s="26"/>
      <c r="O74" s="26"/>
      <c r="P74" s="26"/>
      <c r="Q74" s="26"/>
      <c r="R74" s="26"/>
      <c r="S74" s="32"/>
      <c r="T74" s="26"/>
      <c r="U74" s="26"/>
    </row>
    <row r="75" spans="1:23">
      <c r="A75" s="2">
        <v>43598</v>
      </c>
      <c r="B75" s="4">
        <v>3.71</v>
      </c>
      <c r="C75">
        <v>79.760000000000005</v>
      </c>
      <c r="D75" t="str">
        <f>E75&amp;"."&amp;F75&amp;".c"&amp;G75&amp;".D"&amp;H75&amp;"-"&amp;H76</f>
        <v>2.5i.c1.D25-26</v>
      </c>
      <c r="E75">
        <v>2</v>
      </c>
      <c r="F75" t="s">
        <v>119</v>
      </c>
      <c r="G75">
        <v>1</v>
      </c>
      <c r="H75">
        <v>25</v>
      </c>
      <c r="I75">
        <v>3.19</v>
      </c>
      <c r="J75" s="29">
        <v>131</v>
      </c>
      <c r="K75" s="26">
        <v>1</v>
      </c>
      <c r="L75" s="26">
        <v>1</v>
      </c>
      <c r="M75" s="29">
        <v>106</v>
      </c>
      <c r="N75" s="26">
        <v>1</v>
      </c>
      <c r="O75" s="26">
        <v>400</v>
      </c>
      <c r="P75" s="26">
        <v>1</v>
      </c>
      <c r="Q75" s="26">
        <v>400</v>
      </c>
      <c r="R75" s="26">
        <v>0</v>
      </c>
      <c r="S75" s="32">
        <v>0</v>
      </c>
      <c r="T75" s="26" t="s">
        <v>130</v>
      </c>
      <c r="U75" s="26"/>
    </row>
    <row r="76" spans="1:23">
      <c r="A76" s="2">
        <v>43598</v>
      </c>
      <c r="B76" s="4">
        <v>3.71</v>
      </c>
      <c r="C76">
        <v>79.760000000000005</v>
      </c>
      <c r="E76">
        <v>2</v>
      </c>
      <c r="F76" t="s">
        <v>119</v>
      </c>
      <c r="G76">
        <v>1</v>
      </c>
      <c r="H76">
        <v>26</v>
      </c>
      <c r="I76">
        <v>3.25</v>
      </c>
      <c r="J76" s="26"/>
      <c r="K76" s="26"/>
      <c r="L76" s="26"/>
      <c r="M76" s="26"/>
      <c r="N76" s="26"/>
      <c r="O76" s="26"/>
      <c r="P76" s="26"/>
      <c r="Q76" s="26"/>
      <c r="R76" s="26"/>
      <c r="S76" s="32"/>
      <c r="T76" s="26"/>
      <c r="U76" s="26"/>
    </row>
    <row r="77" spans="1:23">
      <c r="A77" s="2">
        <v>43598</v>
      </c>
      <c r="B77" s="4">
        <v>3.71</v>
      </c>
      <c r="C77">
        <v>79.760000000000005</v>
      </c>
      <c r="D77" t="str">
        <f t="shared" ref="D67:D130" si="1">E77&amp;"."&amp;F77&amp;".c"&amp;G77&amp;".D"&amp;H77</f>
        <v>2.5i.c1.D27</v>
      </c>
      <c r="E77">
        <v>2</v>
      </c>
      <c r="F77" t="s">
        <v>119</v>
      </c>
      <c r="G77">
        <v>1</v>
      </c>
      <c r="H77">
        <v>27</v>
      </c>
      <c r="I77">
        <v>4.55</v>
      </c>
      <c r="J77" s="31">
        <v>132</v>
      </c>
      <c r="K77" s="28">
        <v>1</v>
      </c>
      <c r="L77" s="28">
        <v>1</v>
      </c>
      <c r="M77" s="31">
        <v>107</v>
      </c>
      <c r="N77" s="28">
        <v>1</v>
      </c>
      <c r="O77" s="28">
        <v>50</v>
      </c>
      <c r="P77" s="28">
        <v>1</v>
      </c>
      <c r="Q77" s="28">
        <v>50</v>
      </c>
      <c r="R77" s="28">
        <v>1</v>
      </c>
      <c r="S77" s="28">
        <v>50</v>
      </c>
      <c r="T77" s="28"/>
      <c r="U77" s="28"/>
    </row>
    <row r="78" spans="1:23">
      <c r="A78" s="2">
        <v>43602</v>
      </c>
      <c r="B78" s="4">
        <v>6.12</v>
      </c>
      <c r="C78">
        <v>79.47</v>
      </c>
      <c r="D78" t="str">
        <f>E78&amp;"."&amp;F78&amp;".c"&amp;G78&amp;".D"&amp;H78&amp;"-"&amp;H80</f>
        <v>5.2i.c1.D1-3</v>
      </c>
      <c r="E78">
        <v>5</v>
      </c>
      <c r="F78" t="s">
        <v>76</v>
      </c>
      <c r="G78">
        <v>1</v>
      </c>
      <c r="H78">
        <v>1</v>
      </c>
      <c r="I78">
        <v>0.66</v>
      </c>
      <c r="J78">
        <v>133</v>
      </c>
      <c r="K78">
        <v>1</v>
      </c>
      <c r="L78">
        <v>1</v>
      </c>
      <c r="M78">
        <v>108</v>
      </c>
      <c r="N78">
        <v>1</v>
      </c>
      <c r="O78">
        <v>200</v>
      </c>
      <c r="P78">
        <v>1</v>
      </c>
      <c r="Q78">
        <v>200</v>
      </c>
      <c r="R78">
        <v>0</v>
      </c>
      <c r="S78">
        <v>0</v>
      </c>
      <c r="T78" t="s">
        <v>120</v>
      </c>
    </row>
    <row r="79" spans="1:23">
      <c r="A79" s="2">
        <v>43602</v>
      </c>
      <c r="B79" s="4">
        <v>6.12</v>
      </c>
      <c r="C79">
        <v>79.47</v>
      </c>
      <c r="E79">
        <v>5</v>
      </c>
      <c r="F79" t="s">
        <v>76</v>
      </c>
      <c r="G79">
        <v>1</v>
      </c>
      <c r="H79">
        <v>2</v>
      </c>
      <c r="I79">
        <v>3.96</v>
      </c>
    </row>
    <row r="80" spans="1:23">
      <c r="A80" s="2">
        <v>43602</v>
      </c>
      <c r="B80" s="4">
        <v>6.12</v>
      </c>
      <c r="C80">
        <v>79.47</v>
      </c>
      <c r="E80">
        <v>5</v>
      </c>
      <c r="F80" t="s">
        <v>76</v>
      </c>
      <c r="G80">
        <v>1</v>
      </c>
      <c r="H80">
        <v>3</v>
      </c>
      <c r="I80">
        <v>3.39</v>
      </c>
    </row>
    <row r="81" spans="1:20">
      <c r="A81" s="2">
        <v>43602</v>
      </c>
      <c r="B81" s="4">
        <v>6.12</v>
      </c>
      <c r="C81">
        <v>79.47</v>
      </c>
      <c r="D81" t="str">
        <f>E81&amp;"."&amp;F81&amp;".c"&amp;G81&amp;".D"&amp;H81&amp;"-"&amp;H83</f>
        <v>5.2i.c1.D4-6</v>
      </c>
      <c r="E81">
        <v>5</v>
      </c>
      <c r="F81" t="s">
        <v>76</v>
      </c>
      <c r="G81">
        <v>1</v>
      </c>
      <c r="H81">
        <v>4</v>
      </c>
      <c r="I81">
        <v>1.41</v>
      </c>
      <c r="J81">
        <v>134</v>
      </c>
      <c r="K81">
        <v>1</v>
      </c>
      <c r="L81">
        <v>1</v>
      </c>
      <c r="M81">
        <v>109</v>
      </c>
      <c r="N81">
        <v>1</v>
      </c>
      <c r="O81">
        <v>200</v>
      </c>
      <c r="P81">
        <v>1</v>
      </c>
      <c r="Q81">
        <v>200</v>
      </c>
      <c r="R81">
        <v>0</v>
      </c>
      <c r="S81">
        <v>0</v>
      </c>
      <c r="T81" t="s">
        <v>131</v>
      </c>
    </row>
    <row r="82" spans="1:20">
      <c r="A82" s="2">
        <v>43602</v>
      </c>
      <c r="B82" s="4">
        <v>6.12</v>
      </c>
      <c r="C82">
        <v>79.47</v>
      </c>
      <c r="E82">
        <v>5</v>
      </c>
      <c r="F82" t="s">
        <v>76</v>
      </c>
      <c r="G82">
        <v>1</v>
      </c>
      <c r="H82">
        <v>5</v>
      </c>
      <c r="I82">
        <v>3.46</v>
      </c>
    </row>
    <row r="83" spans="1:20">
      <c r="A83" s="2">
        <v>43602</v>
      </c>
      <c r="B83" s="4">
        <v>6.12</v>
      </c>
      <c r="C83">
        <v>79.47</v>
      </c>
      <c r="E83">
        <v>5</v>
      </c>
      <c r="F83" t="s">
        <v>76</v>
      </c>
      <c r="G83">
        <v>1</v>
      </c>
      <c r="H83">
        <v>6</v>
      </c>
      <c r="I83">
        <v>4.8899999999999997</v>
      </c>
    </row>
    <row r="84" spans="1:20">
      <c r="A84" s="2">
        <v>43602</v>
      </c>
      <c r="B84" s="4">
        <v>6.12</v>
      </c>
      <c r="C84">
        <v>79.47</v>
      </c>
      <c r="D84" t="str">
        <f>E84&amp;"."&amp;F84&amp;".c"&amp;G84&amp;".D"&amp;H84&amp;"-"&amp;H86</f>
        <v>5.2i.c1.D7-9</v>
      </c>
      <c r="E84">
        <v>5</v>
      </c>
      <c r="F84" t="s">
        <v>76</v>
      </c>
      <c r="G84">
        <v>1</v>
      </c>
      <c r="H84">
        <v>7</v>
      </c>
      <c r="I84">
        <v>4.8</v>
      </c>
      <c r="J84">
        <v>135</v>
      </c>
      <c r="K84">
        <v>1</v>
      </c>
      <c r="L84">
        <v>1</v>
      </c>
      <c r="M84">
        <v>110</v>
      </c>
      <c r="N84">
        <v>1</v>
      </c>
      <c r="O84">
        <v>200</v>
      </c>
      <c r="P84">
        <v>1</v>
      </c>
      <c r="Q84">
        <v>200</v>
      </c>
      <c r="R84">
        <v>0</v>
      </c>
      <c r="S84">
        <v>0</v>
      </c>
      <c r="T84" t="s">
        <v>132</v>
      </c>
    </row>
    <row r="85" spans="1:20">
      <c r="A85" s="2">
        <v>43602</v>
      </c>
      <c r="B85" s="4">
        <v>6.12</v>
      </c>
      <c r="C85">
        <v>79.47</v>
      </c>
      <c r="E85">
        <v>5</v>
      </c>
      <c r="F85" t="s">
        <v>76</v>
      </c>
      <c r="G85">
        <v>1</v>
      </c>
      <c r="H85">
        <v>8</v>
      </c>
      <c r="I85">
        <v>3.33</v>
      </c>
    </row>
    <row r="86" spans="1:20">
      <c r="A86" s="2">
        <v>43602</v>
      </c>
      <c r="B86" s="4">
        <v>6.12</v>
      </c>
      <c r="C86">
        <v>79.47</v>
      </c>
      <c r="E86">
        <v>5</v>
      </c>
      <c r="F86" t="s">
        <v>76</v>
      </c>
      <c r="G86">
        <v>1</v>
      </c>
      <c r="H86">
        <v>9</v>
      </c>
      <c r="I86">
        <v>5.55</v>
      </c>
    </row>
    <row r="87" spans="1:20">
      <c r="A87" s="2">
        <v>43602</v>
      </c>
      <c r="B87" s="4">
        <v>6.12</v>
      </c>
      <c r="C87">
        <v>79.47</v>
      </c>
      <c r="D87" t="str">
        <f>E87&amp;"."&amp;F87&amp;".c"&amp;G87&amp;".D"&amp;H87&amp;"-"&amp;H89</f>
        <v>5.2i.c1.D10-12</v>
      </c>
      <c r="E87">
        <v>5</v>
      </c>
      <c r="F87" t="s">
        <v>76</v>
      </c>
      <c r="G87">
        <v>1</v>
      </c>
      <c r="H87">
        <v>10</v>
      </c>
      <c r="I87">
        <v>3.82</v>
      </c>
      <c r="J87">
        <v>136</v>
      </c>
      <c r="K87">
        <v>1</v>
      </c>
      <c r="L87">
        <v>1</v>
      </c>
      <c r="M87">
        <v>111</v>
      </c>
      <c r="N87">
        <v>1</v>
      </c>
      <c r="O87">
        <v>200</v>
      </c>
      <c r="P87">
        <v>1</v>
      </c>
      <c r="Q87">
        <v>200</v>
      </c>
      <c r="R87">
        <v>0</v>
      </c>
      <c r="S87">
        <v>0</v>
      </c>
      <c r="T87" t="s">
        <v>133</v>
      </c>
    </row>
    <row r="88" spans="1:20">
      <c r="A88" s="2">
        <v>43602</v>
      </c>
      <c r="B88" s="4">
        <v>6.12</v>
      </c>
      <c r="C88">
        <v>79.47</v>
      </c>
      <c r="E88">
        <v>5</v>
      </c>
      <c r="F88" t="s">
        <v>76</v>
      </c>
      <c r="G88">
        <v>1</v>
      </c>
      <c r="H88">
        <v>11</v>
      </c>
      <c r="I88" t="s">
        <v>61</v>
      </c>
      <c r="K88" t="s">
        <v>61</v>
      </c>
      <c r="L88" t="s">
        <v>61</v>
      </c>
      <c r="N88" t="s">
        <v>61</v>
      </c>
      <c r="O88" t="s">
        <v>61</v>
      </c>
      <c r="P88" t="s">
        <v>61</v>
      </c>
      <c r="Q88" t="s">
        <v>61</v>
      </c>
      <c r="R88" t="s">
        <v>61</v>
      </c>
      <c r="S88" t="s">
        <v>61</v>
      </c>
      <c r="T88" t="s">
        <v>134</v>
      </c>
    </row>
    <row r="89" spans="1:20">
      <c r="A89" s="2">
        <v>43602</v>
      </c>
      <c r="B89" s="4">
        <v>6.12</v>
      </c>
      <c r="C89">
        <v>79.47</v>
      </c>
      <c r="E89">
        <v>5</v>
      </c>
      <c r="F89" t="s">
        <v>76</v>
      </c>
      <c r="G89">
        <v>1</v>
      </c>
      <c r="H89">
        <v>12</v>
      </c>
      <c r="I89">
        <v>3.83</v>
      </c>
    </row>
    <row r="90" spans="1:20">
      <c r="A90" s="2">
        <v>43602</v>
      </c>
      <c r="B90" s="4">
        <v>6.12</v>
      </c>
      <c r="C90">
        <v>79.47</v>
      </c>
      <c r="D90" t="str">
        <f>E90&amp;"."&amp;F90&amp;".c"&amp;G90&amp;".D"&amp;H90&amp;"-"&amp;H92</f>
        <v>5.2i.c1.D13-15</v>
      </c>
      <c r="E90">
        <v>5</v>
      </c>
      <c r="F90" t="s">
        <v>76</v>
      </c>
      <c r="G90">
        <v>1</v>
      </c>
      <c r="H90">
        <v>13</v>
      </c>
      <c r="I90">
        <v>4.45</v>
      </c>
      <c r="J90">
        <v>137</v>
      </c>
      <c r="K90">
        <v>1</v>
      </c>
      <c r="L90">
        <v>1</v>
      </c>
      <c r="M90">
        <v>112</v>
      </c>
      <c r="N90">
        <v>1</v>
      </c>
      <c r="O90">
        <v>200</v>
      </c>
      <c r="P90">
        <v>1</v>
      </c>
      <c r="Q90">
        <v>200</v>
      </c>
      <c r="R90">
        <v>0</v>
      </c>
      <c r="S90">
        <v>0</v>
      </c>
      <c r="T90" t="s">
        <v>135</v>
      </c>
    </row>
    <row r="91" spans="1:20">
      <c r="A91" s="2">
        <v>43602</v>
      </c>
      <c r="B91" s="4">
        <v>6.12</v>
      </c>
      <c r="C91">
        <v>79.47</v>
      </c>
      <c r="E91">
        <v>5</v>
      </c>
      <c r="F91" t="s">
        <v>76</v>
      </c>
      <c r="G91">
        <v>1</v>
      </c>
      <c r="H91">
        <v>14</v>
      </c>
      <c r="I91">
        <v>5.45</v>
      </c>
    </row>
    <row r="92" spans="1:20">
      <c r="A92" s="2">
        <v>43602</v>
      </c>
      <c r="B92" s="4">
        <v>6.12</v>
      </c>
      <c r="C92">
        <v>79.47</v>
      </c>
      <c r="E92">
        <v>5</v>
      </c>
      <c r="F92" t="s">
        <v>76</v>
      </c>
      <c r="G92">
        <v>1</v>
      </c>
      <c r="H92">
        <v>15</v>
      </c>
      <c r="I92">
        <v>3.46</v>
      </c>
      <c r="T92" t="s">
        <v>136</v>
      </c>
    </row>
    <row r="93" spans="1:20">
      <c r="A93" s="2">
        <v>43602</v>
      </c>
      <c r="B93" s="4">
        <v>6.12</v>
      </c>
      <c r="C93">
        <v>79.47</v>
      </c>
      <c r="D93" t="str">
        <f>E93&amp;"."&amp;F93&amp;".c"&amp;G93&amp;".D"&amp;H93&amp;"-"&amp;H94</f>
        <v>5.2i.c1.D16-17</v>
      </c>
      <c r="E93">
        <v>5</v>
      </c>
      <c r="F93" t="s">
        <v>76</v>
      </c>
      <c r="G93">
        <v>1</v>
      </c>
      <c r="H93">
        <v>16</v>
      </c>
      <c r="I93">
        <v>2.59</v>
      </c>
      <c r="J93">
        <v>138</v>
      </c>
      <c r="K93">
        <v>1</v>
      </c>
      <c r="L93">
        <v>1</v>
      </c>
      <c r="M93">
        <v>113</v>
      </c>
      <c r="N93">
        <v>1</v>
      </c>
      <c r="O93">
        <v>200</v>
      </c>
      <c r="P93">
        <v>1</v>
      </c>
      <c r="Q93">
        <v>200</v>
      </c>
      <c r="R93">
        <v>0</v>
      </c>
      <c r="S93">
        <v>0</v>
      </c>
      <c r="T93" t="s">
        <v>137</v>
      </c>
    </row>
    <row r="94" spans="1:20">
      <c r="A94" s="2">
        <v>43602</v>
      </c>
      <c r="B94" s="4">
        <v>6.12</v>
      </c>
      <c r="C94">
        <v>79.47</v>
      </c>
      <c r="E94">
        <v>5</v>
      </c>
      <c r="F94" t="s">
        <v>76</v>
      </c>
      <c r="G94">
        <v>1</v>
      </c>
      <c r="H94">
        <v>17</v>
      </c>
      <c r="I94">
        <v>4.97</v>
      </c>
      <c r="T94" t="s">
        <v>138</v>
      </c>
    </row>
    <row r="95" spans="1:20">
      <c r="A95" s="2">
        <v>43602</v>
      </c>
      <c r="B95" s="25">
        <v>6.7885</v>
      </c>
      <c r="C95" s="25">
        <v>79.468999999999994</v>
      </c>
      <c r="D95" t="str">
        <f>E95&amp;"."&amp;F95&amp;".c"&amp;G95&amp;".D"&amp;H95</f>
        <v>5.3i.c1.D1</v>
      </c>
      <c r="E95">
        <v>5</v>
      </c>
      <c r="F95" t="s">
        <v>139</v>
      </c>
      <c r="G95">
        <v>1</v>
      </c>
      <c r="H95">
        <v>1</v>
      </c>
      <c r="I95">
        <v>0.05</v>
      </c>
      <c r="J95">
        <v>139</v>
      </c>
      <c r="K95">
        <v>1</v>
      </c>
      <c r="L95">
        <v>0</v>
      </c>
      <c r="M95">
        <v>114</v>
      </c>
      <c r="N95">
        <v>1</v>
      </c>
      <c r="O95">
        <v>200</v>
      </c>
      <c r="P95">
        <v>1</v>
      </c>
      <c r="Q95">
        <v>200</v>
      </c>
      <c r="R95">
        <v>0</v>
      </c>
      <c r="S95">
        <v>0</v>
      </c>
    </row>
    <row r="96" spans="1:20">
      <c r="A96" s="2">
        <v>43602</v>
      </c>
      <c r="B96" s="25">
        <v>6.7885</v>
      </c>
      <c r="C96" s="25">
        <v>79.468999999999994</v>
      </c>
      <c r="D96" t="str">
        <f>E96&amp;"."&amp;F96&amp;".c"&amp;G96&amp;".D"&amp;H96</f>
        <v>5.3i.c1.D2</v>
      </c>
      <c r="E96">
        <v>5</v>
      </c>
      <c r="F96" t="s">
        <v>139</v>
      </c>
      <c r="G96">
        <v>1</v>
      </c>
      <c r="H96">
        <v>2</v>
      </c>
      <c r="I96">
        <v>0.01</v>
      </c>
      <c r="J96">
        <v>140</v>
      </c>
      <c r="K96">
        <v>1</v>
      </c>
      <c r="L96">
        <v>1</v>
      </c>
      <c r="M96">
        <v>115</v>
      </c>
      <c r="N96">
        <v>1</v>
      </c>
      <c r="O96">
        <v>200</v>
      </c>
      <c r="P96">
        <v>1</v>
      </c>
      <c r="Q96">
        <v>200</v>
      </c>
      <c r="R96">
        <v>0</v>
      </c>
      <c r="S96">
        <v>0</v>
      </c>
    </row>
    <row r="97" spans="1:20">
      <c r="A97" s="2">
        <v>43602</v>
      </c>
      <c r="B97" s="25">
        <v>6.7885</v>
      </c>
      <c r="C97" s="25">
        <v>79.468999999999994</v>
      </c>
      <c r="D97" t="str">
        <f>E97&amp;"."&amp;F97&amp;".c"&amp;G97&amp;".D"&amp;H97&amp;"-"&amp;H99</f>
        <v>5.3i.c1.D3-5</v>
      </c>
      <c r="E97">
        <v>5</v>
      </c>
      <c r="F97" t="s">
        <v>139</v>
      </c>
      <c r="G97">
        <v>1</v>
      </c>
      <c r="H97">
        <v>3</v>
      </c>
      <c r="I97">
        <v>0.03</v>
      </c>
      <c r="J97">
        <v>141</v>
      </c>
      <c r="K97">
        <v>1</v>
      </c>
      <c r="L97">
        <v>1</v>
      </c>
      <c r="M97">
        <v>116</v>
      </c>
      <c r="N97">
        <v>1</v>
      </c>
      <c r="O97">
        <v>400</v>
      </c>
      <c r="P97">
        <v>1</v>
      </c>
      <c r="Q97">
        <v>400</v>
      </c>
      <c r="R97">
        <v>0</v>
      </c>
      <c r="S97">
        <v>0</v>
      </c>
      <c r="T97" t="s">
        <v>140</v>
      </c>
    </row>
    <row r="98" spans="1:20">
      <c r="A98" s="2">
        <v>43602</v>
      </c>
      <c r="B98" s="25">
        <v>6.7885</v>
      </c>
      <c r="C98" s="25">
        <v>79.468999999999994</v>
      </c>
      <c r="E98">
        <v>5</v>
      </c>
      <c r="F98" t="s">
        <v>139</v>
      </c>
      <c r="G98">
        <v>1</v>
      </c>
      <c r="H98">
        <v>4</v>
      </c>
      <c r="I98">
        <v>0.06</v>
      </c>
    </row>
    <row r="99" spans="1:20">
      <c r="A99" s="2">
        <v>43602</v>
      </c>
      <c r="B99" s="25">
        <v>6.7885</v>
      </c>
      <c r="C99" s="25">
        <v>79.468999999999994</v>
      </c>
      <c r="E99">
        <v>5</v>
      </c>
      <c r="F99" t="s">
        <v>139</v>
      </c>
      <c r="G99">
        <v>1</v>
      </c>
      <c r="H99">
        <v>5</v>
      </c>
      <c r="I99">
        <v>2.08</v>
      </c>
    </row>
    <row r="100" spans="1:20">
      <c r="A100" s="2">
        <v>43602</v>
      </c>
      <c r="B100" s="25">
        <v>6.7885</v>
      </c>
      <c r="C100" s="25">
        <v>79.468999999999994</v>
      </c>
      <c r="D100" t="str">
        <f>E100&amp;"."&amp;F100&amp;".c"&amp;G100&amp;".D"&amp;H100&amp;"-"&amp;H102</f>
        <v>5.3i.c1.D6-8</v>
      </c>
      <c r="E100">
        <v>5</v>
      </c>
      <c r="F100" t="s">
        <v>139</v>
      </c>
      <c r="G100">
        <v>1</v>
      </c>
      <c r="H100">
        <v>6</v>
      </c>
      <c r="I100">
        <v>1.73</v>
      </c>
      <c r="J100">
        <v>142</v>
      </c>
      <c r="K100">
        <v>1</v>
      </c>
      <c r="L100">
        <v>1</v>
      </c>
      <c r="M100">
        <v>117</v>
      </c>
      <c r="N100">
        <v>1</v>
      </c>
      <c r="O100">
        <v>200</v>
      </c>
      <c r="P100">
        <v>1</v>
      </c>
      <c r="Q100">
        <v>200</v>
      </c>
      <c r="R100">
        <v>0</v>
      </c>
      <c r="S100">
        <v>0</v>
      </c>
      <c r="T100" t="s">
        <v>141</v>
      </c>
    </row>
    <row r="101" spans="1:20">
      <c r="A101" s="2">
        <v>43602</v>
      </c>
      <c r="B101" s="25">
        <v>6.7885</v>
      </c>
      <c r="C101" s="25">
        <v>79.468999999999994</v>
      </c>
      <c r="E101">
        <v>5</v>
      </c>
      <c r="F101" t="s">
        <v>139</v>
      </c>
      <c r="G101">
        <v>1</v>
      </c>
      <c r="H101">
        <v>7</v>
      </c>
      <c r="I101">
        <v>0.35</v>
      </c>
    </row>
    <row r="102" spans="1:20">
      <c r="A102" s="2">
        <v>43602</v>
      </c>
      <c r="B102" s="25">
        <v>6.7885</v>
      </c>
      <c r="C102" s="25">
        <v>79.468999999999994</v>
      </c>
      <c r="E102">
        <v>5</v>
      </c>
      <c r="F102" t="s">
        <v>139</v>
      </c>
      <c r="G102">
        <v>1</v>
      </c>
      <c r="H102">
        <v>8</v>
      </c>
      <c r="I102">
        <v>0.39</v>
      </c>
    </row>
    <row r="103" spans="1:20">
      <c r="A103" s="2">
        <v>43602</v>
      </c>
      <c r="B103" s="25">
        <v>6.7885</v>
      </c>
      <c r="C103" s="25">
        <v>79.468999999999994</v>
      </c>
      <c r="D103" t="str">
        <f>E103&amp;"."&amp;F103&amp;".c"&amp;G103&amp;".D"&amp;H103&amp;"-"&amp;H105</f>
        <v>5.3i.c1.D9-11</v>
      </c>
      <c r="E103">
        <v>5</v>
      </c>
      <c r="F103" t="s">
        <v>139</v>
      </c>
      <c r="G103">
        <v>1</v>
      </c>
      <c r="H103">
        <v>9</v>
      </c>
      <c r="I103">
        <v>1.79</v>
      </c>
      <c r="J103">
        <v>143</v>
      </c>
      <c r="K103">
        <v>1</v>
      </c>
      <c r="L103">
        <v>1</v>
      </c>
      <c r="M103">
        <v>118</v>
      </c>
      <c r="N103">
        <v>1</v>
      </c>
      <c r="O103">
        <v>200</v>
      </c>
      <c r="P103">
        <v>1</v>
      </c>
      <c r="Q103">
        <v>200</v>
      </c>
      <c r="R103">
        <v>0</v>
      </c>
      <c r="S103">
        <v>0</v>
      </c>
      <c r="T103" t="s">
        <v>142</v>
      </c>
    </row>
    <row r="104" spans="1:20">
      <c r="A104" s="2">
        <v>43602</v>
      </c>
      <c r="B104" s="25">
        <v>6.7885</v>
      </c>
      <c r="C104" s="25">
        <v>79.468999999999994</v>
      </c>
      <c r="E104">
        <v>5</v>
      </c>
      <c r="F104" t="s">
        <v>139</v>
      </c>
      <c r="G104">
        <v>1</v>
      </c>
      <c r="H104">
        <v>10</v>
      </c>
      <c r="I104">
        <v>3.28</v>
      </c>
    </row>
    <row r="105" spans="1:20">
      <c r="A105" s="2">
        <v>43602</v>
      </c>
      <c r="B105" s="25">
        <v>6.7885</v>
      </c>
      <c r="C105" s="25">
        <v>79.468999999999994</v>
      </c>
      <c r="E105">
        <v>5</v>
      </c>
      <c r="F105" t="s">
        <v>139</v>
      </c>
      <c r="G105">
        <v>1</v>
      </c>
      <c r="H105">
        <v>11</v>
      </c>
      <c r="I105">
        <v>2.69</v>
      </c>
    </row>
    <row r="106" spans="1:20">
      <c r="A106" s="2">
        <v>43602</v>
      </c>
      <c r="B106" s="25">
        <v>6.7885</v>
      </c>
      <c r="C106" s="25">
        <v>79.468999999999994</v>
      </c>
      <c r="D106" t="str">
        <f>E106&amp;"."&amp;F106&amp;".c"&amp;G106&amp;".D"&amp;H106&amp;"-"&amp;H108</f>
        <v>5.3i.c1.D12-14</v>
      </c>
      <c r="E106">
        <v>5</v>
      </c>
      <c r="F106" t="s">
        <v>139</v>
      </c>
      <c r="G106">
        <v>1</v>
      </c>
      <c r="H106">
        <v>12</v>
      </c>
      <c r="I106">
        <v>4.66</v>
      </c>
      <c r="J106">
        <v>144</v>
      </c>
      <c r="K106">
        <v>1</v>
      </c>
      <c r="L106">
        <v>1</v>
      </c>
      <c r="M106">
        <v>119</v>
      </c>
      <c r="N106">
        <v>1</v>
      </c>
      <c r="O106">
        <v>200</v>
      </c>
      <c r="P106">
        <v>1</v>
      </c>
      <c r="Q106">
        <v>200</v>
      </c>
      <c r="R106">
        <v>0</v>
      </c>
      <c r="S106">
        <v>0</v>
      </c>
      <c r="T106" t="s">
        <v>143</v>
      </c>
    </row>
    <row r="107" spans="1:20">
      <c r="A107" s="2">
        <v>43602</v>
      </c>
      <c r="B107" s="25">
        <v>6.7885</v>
      </c>
      <c r="C107" s="25">
        <v>79.468999999999994</v>
      </c>
      <c r="E107">
        <v>5</v>
      </c>
      <c r="F107" t="s">
        <v>139</v>
      </c>
      <c r="G107">
        <v>1</v>
      </c>
      <c r="H107">
        <v>13</v>
      </c>
      <c r="I107">
        <v>3.54</v>
      </c>
    </row>
    <row r="108" spans="1:20">
      <c r="A108" s="2">
        <v>43602</v>
      </c>
      <c r="B108" s="25">
        <v>6.7885</v>
      </c>
      <c r="C108" s="25">
        <v>79.468999999999994</v>
      </c>
      <c r="E108">
        <v>5</v>
      </c>
      <c r="F108" t="s">
        <v>139</v>
      </c>
      <c r="G108">
        <v>1</v>
      </c>
      <c r="H108">
        <v>14</v>
      </c>
      <c r="I108">
        <v>4.28</v>
      </c>
      <c r="K108" s="12"/>
    </row>
    <row r="109" spans="1:20">
      <c r="A109" s="2">
        <v>43602</v>
      </c>
      <c r="B109" s="25">
        <v>6.7885</v>
      </c>
      <c r="C109" s="25">
        <v>79.468999999999994</v>
      </c>
      <c r="D109" t="str">
        <f>E109&amp;"."&amp;F109&amp;".c"&amp;G109&amp;".D"&amp;H109&amp;"-"&amp;H111</f>
        <v>5.3i.c1.D15-17</v>
      </c>
      <c r="E109">
        <v>5</v>
      </c>
      <c r="F109" t="s">
        <v>139</v>
      </c>
      <c r="G109">
        <v>1</v>
      </c>
      <c r="H109">
        <v>15</v>
      </c>
      <c r="I109">
        <v>4.95</v>
      </c>
      <c r="J109" s="29">
        <v>145</v>
      </c>
      <c r="K109" s="30"/>
      <c r="L109" s="26">
        <v>0</v>
      </c>
      <c r="M109" s="29">
        <v>120</v>
      </c>
      <c r="N109" s="26"/>
      <c r="O109" s="26"/>
      <c r="P109" s="26"/>
      <c r="Q109" s="26"/>
      <c r="R109" s="26"/>
      <c r="S109" s="26"/>
      <c r="T109" t="s">
        <v>144</v>
      </c>
    </row>
    <row r="110" spans="1:20">
      <c r="A110" s="2">
        <v>43602</v>
      </c>
      <c r="B110" s="25">
        <v>6.7885</v>
      </c>
      <c r="C110" s="25">
        <v>79.468999999999994</v>
      </c>
      <c r="E110">
        <v>5</v>
      </c>
      <c r="F110" t="s">
        <v>139</v>
      </c>
      <c r="G110">
        <v>1</v>
      </c>
      <c r="H110">
        <v>16</v>
      </c>
      <c r="I110">
        <v>4.28</v>
      </c>
      <c r="J110" s="29"/>
      <c r="K110" s="30"/>
      <c r="L110" s="26"/>
      <c r="M110" s="29"/>
      <c r="N110" s="26"/>
      <c r="O110" s="26"/>
      <c r="P110" s="26"/>
      <c r="Q110" s="26"/>
      <c r="R110" s="26"/>
      <c r="S110" s="26"/>
    </row>
    <row r="111" spans="1:20">
      <c r="A111" s="2">
        <v>43602</v>
      </c>
      <c r="B111" s="25">
        <v>6.7885</v>
      </c>
      <c r="C111" s="25">
        <v>79.468999999999994</v>
      </c>
      <c r="E111">
        <v>5</v>
      </c>
      <c r="F111" t="s">
        <v>139</v>
      </c>
      <c r="G111">
        <v>1</v>
      </c>
      <c r="H111">
        <v>17</v>
      </c>
      <c r="I111">
        <v>3.76</v>
      </c>
      <c r="J111" s="29"/>
      <c r="K111" s="30"/>
      <c r="L111" s="26"/>
      <c r="M111" s="29"/>
      <c r="N111" s="26"/>
      <c r="O111" s="26"/>
      <c r="P111" s="26"/>
      <c r="Q111" s="26"/>
      <c r="R111" s="26"/>
      <c r="S111" s="26"/>
      <c r="T111" s="27" t="s">
        <v>145</v>
      </c>
    </row>
    <row r="112" spans="1:20">
      <c r="A112" s="2">
        <v>43602</v>
      </c>
      <c r="B112" s="25">
        <v>6.7885</v>
      </c>
      <c r="C112" s="25">
        <v>79.468999999999994</v>
      </c>
      <c r="D112" t="str">
        <f>E112&amp;"."&amp;F112&amp;".c"&amp;G112&amp;".D"&amp;H112</f>
        <v>5.3i.c1.D18</v>
      </c>
      <c r="E112">
        <v>5</v>
      </c>
      <c r="F112" t="s">
        <v>139</v>
      </c>
      <c r="G112">
        <v>1</v>
      </c>
      <c r="H112">
        <v>18</v>
      </c>
      <c r="I112">
        <v>3.38</v>
      </c>
      <c r="J112" s="29">
        <v>146</v>
      </c>
      <c r="K112" s="30"/>
      <c r="L112" s="26">
        <v>0</v>
      </c>
      <c r="M112" s="29">
        <v>121</v>
      </c>
      <c r="N112" s="26"/>
      <c r="O112" s="26"/>
      <c r="P112" s="26"/>
      <c r="Q112" s="26"/>
      <c r="R112" s="26"/>
      <c r="S112" s="26"/>
    </row>
    <row r="113" spans="1:20">
      <c r="A113" s="2">
        <v>43604</v>
      </c>
      <c r="B113" s="25">
        <v>7.48</v>
      </c>
      <c r="C113" s="25">
        <v>79.52</v>
      </c>
      <c r="D113" t="str">
        <f>E113&amp;"."&amp;F113&amp;".c"&amp;G113&amp;".D"&amp;H113&amp;"-"&amp;H115</f>
        <v>7.2i.c1.D1-3</v>
      </c>
      <c r="E113">
        <v>7</v>
      </c>
      <c r="F113" t="s">
        <v>76</v>
      </c>
      <c r="G113">
        <v>1</v>
      </c>
      <c r="H113">
        <v>1</v>
      </c>
      <c r="I113">
        <v>3.8</v>
      </c>
      <c r="J113">
        <v>147</v>
      </c>
      <c r="K113">
        <v>1</v>
      </c>
      <c r="L113">
        <v>1</v>
      </c>
      <c r="M113">
        <v>122</v>
      </c>
      <c r="N113">
        <v>1</v>
      </c>
      <c r="O113">
        <v>200</v>
      </c>
      <c r="P113">
        <v>1</v>
      </c>
      <c r="Q113">
        <v>200</v>
      </c>
      <c r="R113">
        <v>0</v>
      </c>
      <c r="S113">
        <v>0</v>
      </c>
      <c r="T113" t="s">
        <v>120</v>
      </c>
    </row>
    <row r="114" spans="1:20">
      <c r="A114" s="2">
        <v>43604</v>
      </c>
      <c r="B114" s="25">
        <v>7.48</v>
      </c>
      <c r="C114" s="25">
        <v>79.52</v>
      </c>
      <c r="E114">
        <v>7</v>
      </c>
      <c r="F114" t="s">
        <v>76</v>
      </c>
      <c r="G114">
        <v>1</v>
      </c>
      <c r="H114">
        <v>2</v>
      </c>
      <c r="I114">
        <v>5.94</v>
      </c>
    </row>
    <row r="115" spans="1:20">
      <c r="A115" s="2">
        <v>43604</v>
      </c>
      <c r="B115" s="25">
        <v>7.48</v>
      </c>
      <c r="C115" s="25">
        <v>79.52</v>
      </c>
      <c r="E115">
        <v>7</v>
      </c>
      <c r="F115" t="s">
        <v>76</v>
      </c>
      <c r="G115">
        <v>1</v>
      </c>
      <c r="H115">
        <v>3</v>
      </c>
      <c r="I115">
        <v>4.87</v>
      </c>
    </row>
    <row r="116" spans="1:20">
      <c r="A116" s="2">
        <v>43604</v>
      </c>
      <c r="B116" s="25">
        <v>7.48</v>
      </c>
      <c r="C116" s="25">
        <v>79.52</v>
      </c>
      <c r="D116" t="str">
        <f>E116&amp;"."&amp;F116&amp;".c"&amp;G116&amp;".D"&amp;H116&amp;"-"&amp;H118</f>
        <v>7.2i.c1.D4-6</v>
      </c>
      <c r="E116">
        <v>7</v>
      </c>
      <c r="F116" t="s">
        <v>76</v>
      </c>
      <c r="G116">
        <v>1</v>
      </c>
      <c r="H116">
        <v>4</v>
      </c>
      <c r="I116">
        <v>4.3099999999999996</v>
      </c>
      <c r="J116">
        <v>148</v>
      </c>
      <c r="K116">
        <v>1</v>
      </c>
      <c r="L116">
        <v>1</v>
      </c>
      <c r="M116">
        <v>123</v>
      </c>
      <c r="N116">
        <v>1</v>
      </c>
      <c r="O116">
        <v>230</v>
      </c>
      <c r="P116">
        <v>1</v>
      </c>
      <c r="Q116">
        <v>200</v>
      </c>
      <c r="R116">
        <v>0</v>
      </c>
      <c r="S116">
        <v>0</v>
      </c>
      <c r="T116" t="s">
        <v>131</v>
      </c>
    </row>
    <row r="117" spans="1:20">
      <c r="A117" s="2">
        <v>43604</v>
      </c>
      <c r="B117" s="25">
        <v>7.48</v>
      </c>
      <c r="C117" s="25">
        <v>79.52</v>
      </c>
      <c r="E117">
        <v>7</v>
      </c>
      <c r="F117" t="s">
        <v>76</v>
      </c>
      <c r="G117">
        <v>1</v>
      </c>
      <c r="H117">
        <v>5</v>
      </c>
      <c r="I117">
        <v>4.68</v>
      </c>
    </row>
    <row r="118" spans="1:20">
      <c r="A118" s="2">
        <v>43604</v>
      </c>
      <c r="B118" s="25">
        <v>7.48</v>
      </c>
      <c r="C118" s="25">
        <v>79.52</v>
      </c>
      <c r="E118">
        <v>7</v>
      </c>
      <c r="F118" t="s">
        <v>76</v>
      </c>
      <c r="G118">
        <v>1</v>
      </c>
      <c r="H118">
        <v>6</v>
      </c>
      <c r="I118">
        <v>5.24</v>
      </c>
    </row>
    <row r="119" spans="1:20">
      <c r="A119" s="2">
        <v>43604</v>
      </c>
      <c r="B119" s="25">
        <v>7.48</v>
      </c>
      <c r="C119" s="25">
        <v>79.52</v>
      </c>
      <c r="D119" t="str">
        <f>E119&amp;"."&amp;F119&amp;".c"&amp;G119&amp;".D"&amp;H119&amp;"-"&amp;H121</f>
        <v>7.2i.c1.D7-9</v>
      </c>
      <c r="E119">
        <v>7</v>
      </c>
      <c r="F119" t="s">
        <v>76</v>
      </c>
      <c r="G119">
        <v>1</v>
      </c>
      <c r="H119">
        <v>7</v>
      </c>
      <c r="I119">
        <v>4.6399999999999997</v>
      </c>
      <c r="J119">
        <v>149</v>
      </c>
      <c r="K119">
        <v>1</v>
      </c>
      <c r="L119">
        <v>1</v>
      </c>
      <c r="M119">
        <v>124</v>
      </c>
      <c r="N119">
        <v>1</v>
      </c>
      <c r="O119">
        <v>200</v>
      </c>
      <c r="P119">
        <v>1</v>
      </c>
      <c r="Q119">
        <v>200</v>
      </c>
      <c r="R119">
        <v>0</v>
      </c>
      <c r="S119">
        <v>0</v>
      </c>
      <c r="T119" t="s">
        <v>132</v>
      </c>
    </row>
    <row r="120" spans="1:20">
      <c r="A120" s="2">
        <v>43604</v>
      </c>
      <c r="B120" s="25">
        <v>7.48</v>
      </c>
      <c r="C120" s="25">
        <v>79.52</v>
      </c>
      <c r="E120">
        <v>7</v>
      </c>
      <c r="F120" t="s">
        <v>76</v>
      </c>
      <c r="G120">
        <v>1</v>
      </c>
      <c r="H120">
        <v>8</v>
      </c>
      <c r="I120">
        <v>4.82</v>
      </c>
    </row>
    <row r="121" spans="1:20">
      <c r="A121" s="2">
        <v>43604</v>
      </c>
      <c r="B121" s="25">
        <v>7.48</v>
      </c>
      <c r="C121" s="25">
        <v>79.52</v>
      </c>
      <c r="E121">
        <v>7</v>
      </c>
      <c r="F121" t="s">
        <v>76</v>
      </c>
      <c r="G121">
        <v>1</v>
      </c>
      <c r="H121">
        <v>9</v>
      </c>
      <c r="I121">
        <v>4.58</v>
      </c>
    </row>
    <row r="122" spans="1:20">
      <c r="A122" s="2">
        <v>43604</v>
      </c>
      <c r="B122" s="25">
        <v>7.48</v>
      </c>
      <c r="C122" s="25">
        <v>79.52</v>
      </c>
      <c r="D122" t="str">
        <f>E122&amp;"."&amp;F122&amp;".c"&amp;G122&amp;".D"&amp;H122&amp;"-"&amp;H124</f>
        <v>7.2i.c2.D1-3</v>
      </c>
      <c r="E122">
        <v>7</v>
      </c>
      <c r="F122" t="s">
        <v>76</v>
      </c>
      <c r="G122">
        <v>2</v>
      </c>
      <c r="H122">
        <v>1</v>
      </c>
      <c r="I122">
        <v>8.4499999999999993</v>
      </c>
      <c r="J122">
        <v>150</v>
      </c>
      <c r="K122">
        <v>1</v>
      </c>
      <c r="L122">
        <v>1</v>
      </c>
      <c r="M122">
        <v>125</v>
      </c>
      <c r="N122">
        <v>1</v>
      </c>
      <c r="O122">
        <v>200</v>
      </c>
      <c r="P122">
        <v>1</v>
      </c>
      <c r="Q122">
        <v>200</v>
      </c>
      <c r="R122">
        <v>0</v>
      </c>
      <c r="S122">
        <v>0</v>
      </c>
      <c r="T122" t="s">
        <v>120</v>
      </c>
    </row>
    <row r="123" spans="1:20">
      <c r="A123" s="2">
        <v>43604</v>
      </c>
      <c r="B123" s="25">
        <v>7.48</v>
      </c>
      <c r="C123" s="25">
        <v>79.52</v>
      </c>
      <c r="E123">
        <v>7</v>
      </c>
      <c r="F123" t="s">
        <v>76</v>
      </c>
      <c r="G123">
        <v>2</v>
      </c>
      <c r="H123">
        <v>2</v>
      </c>
      <c r="I123">
        <v>8.4</v>
      </c>
    </row>
    <row r="124" spans="1:20">
      <c r="A124" s="2">
        <v>43604</v>
      </c>
      <c r="B124" s="25">
        <v>7.48</v>
      </c>
      <c r="C124" s="25">
        <v>79.52</v>
      </c>
      <c r="E124">
        <v>7</v>
      </c>
      <c r="F124" t="s">
        <v>76</v>
      </c>
      <c r="G124">
        <v>2</v>
      </c>
      <c r="H124">
        <v>3</v>
      </c>
      <c r="I124">
        <v>4.9400000000000004</v>
      </c>
    </row>
    <row r="125" spans="1:20">
      <c r="A125" s="2">
        <v>43604</v>
      </c>
      <c r="B125" s="25">
        <v>7.48</v>
      </c>
      <c r="C125" s="25">
        <v>79.52</v>
      </c>
      <c r="D125" t="str">
        <f>E125&amp;"."&amp;F125&amp;".c"&amp;G125&amp;".D"&amp;H125&amp;"-"&amp;H127</f>
        <v>7.2i.c2.D4-6</v>
      </c>
      <c r="E125">
        <v>7</v>
      </c>
      <c r="F125" t="s">
        <v>76</v>
      </c>
      <c r="G125">
        <v>2</v>
      </c>
      <c r="H125">
        <v>4</v>
      </c>
      <c r="I125">
        <v>5.05</v>
      </c>
      <c r="J125">
        <v>151</v>
      </c>
      <c r="K125">
        <v>1</v>
      </c>
      <c r="L125">
        <v>1</v>
      </c>
      <c r="M125">
        <v>126</v>
      </c>
      <c r="N125">
        <v>1</v>
      </c>
      <c r="O125">
        <v>200</v>
      </c>
      <c r="P125">
        <v>1</v>
      </c>
      <c r="Q125">
        <v>200</v>
      </c>
      <c r="R125">
        <v>0</v>
      </c>
      <c r="S125">
        <v>0</v>
      </c>
      <c r="T125" t="s">
        <v>131</v>
      </c>
    </row>
    <row r="126" spans="1:20">
      <c r="A126" s="2">
        <v>43604</v>
      </c>
      <c r="B126" s="25">
        <v>7.48</v>
      </c>
      <c r="C126" s="25">
        <v>79.52</v>
      </c>
      <c r="E126">
        <v>7</v>
      </c>
      <c r="F126" t="s">
        <v>76</v>
      </c>
      <c r="G126">
        <v>2</v>
      </c>
      <c r="H126">
        <v>5</v>
      </c>
      <c r="I126">
        <v>2.96</v>
      </c>
    </row>
    <row r="127" spans="1:20">
      <c r="A127" s="2">
        <v>43604</v>
      </c>
      <c r="B127" s="25">
        <v>7.48</v>
      </c>
      <c r="C127" s="25">
        <v>79.52</v>
      </c>
      <c r="E127">
        <v>7</v>
      </c>
      <c r="F127" t="s">
        <v>76</v>
      </c>
      <c r="G127">
        <v>2</v>
      </c>
      <c r="H127">
        <v>6</v>
      </c>
      <c r="I127">
        <v>4.47</v>
      </c>
    </row>
    <row r="128" spans="1:20">
      <c r="A128" s="2">
        <v>43604</v>
      </c>
      <c r="B128" s="25">
        <v>7.48</v>
      </c>
      <c r="C128" s="25">
        <v>79.52</v>
      </c>
      <c r="D128" t="str">
        <f>E128&amp;"."&amp;F128&amp;".c"&amp;G128&amp;".D"&amp;H128</f>
        <v>7.2i.c2.D7</v>
      </c>
      <c r="E128">
        <v>7</v>
      </c>
      <c r="F128" t="s">
        <v>76</v>
      </c>
      <c r="G128">
        <v>2</v>
      </c>
      <c r="H128">
        <v>7</v>
      </c>
      <c r="I128">
        <v>4.33</v>
      </c>
      <c r="J128">
        <v>152</v>
      </c>
      <c r="K128">
        <v>1</v>
      </c>
      <c r="L128">
        <v>1</v>
      </c>
      <c r="M128">
        <v>127</v>
      </c>
      <c r="N128">
        <v>1</v>
      </c>
      <c r="O128">
        <v>75</v>
      </c>
      <c r="P128">
        <v>1</v>
      </c>
      <c r="Q128">
        <v>100</v>
      </c>
      <c r="R128">
        <v>1</v>
      </c>
      <c r="S128">
        <v>100</v>
      </c>
    </row>
    <row r="129" spans="1:20">
      <c r="A129" s="2">
        <v>43605</v>
      </c>
      <c r="B129" s="25">
        <v>4.3899999999999997</v>
      </c>
      <c r="C129" s="25">
        <v>78.98</v>
      </c>
      <c r="D129" t="str">
        <f>E129&amp;"."&amp;F129&amp;".c"&amp;G129&amp;".D"&amp;H129&amp;"-"&amp;H131</f>
        <v>8.1i.c1.D1-3</v>
      </c>
      <c r="E129">
        <v>8</v>
      </c>
      <c r="F129" t="s">
        <v>83</v>
      </c>
      <c r="G129">
        <v>1</v>
      </c>
      <c r="H129">
        <v>1</v>
      </c>
      <c r="I129">
        <v>3.32</v>
      </c>
      <c r="J129">
        <v>153</v>
      </c>
      <c r="K129">
        <v>1</v>
      </c>
      <c r="L129">
        <v>1</v>
      </c>
      <c r="M129">
        <v>128</v>
      </c>
      <c r="N129">
        <v>1</v>
      </c>
      <c r="O129">
        <v>200</v>
      </c>
      <c r="P129">
        <v>1</v>
      </c>
      <c r="Q129">
        <v>200</v>
      </c>
      <c r="R129">
        <v>0</v>
      </c>
      <c r="S129">
        <v>0</v>
      </c>
      <c r="T129" t="s">
        <v>120</v>
      </c>
    </row>
    <row r="130" spans="1:20">
      <c r="A130" s="2">
        <v>43605</v>
      </c>
      <c r="B130" s="25">
        <v>4.3899999999999997</v>
      </c>
      <c r="C130" s="25">
        <v>78.98</v>
      </c>
      <c r="E130">
        <v>8</v>
      </c>
      <c r="F130" t="s">
        <v>83</v>
      </c>
      <c r="G130">
        <v>1</v>
      </c>
      <c r="H130">
        <v>2</v>
      </c>
      <c r="I130">
        <v>6.27</v>
      </c>
    </row>
    <row r="131" spans="1:20">
      <c r="A131" s="2">
        <v>43605</v>
      </c>
      <c r="B131" s="25">
        <v>4.3899999999999997</v>
      </c>
      <c r="C131" s="25">
        <v>78.98</v>
      </c>
      <c r="E131">
        <v>8</v>
      </c>
      <c r="F131" t="s">
        <v>83</v>
      </c>
      <c r="G131">
        <v>1</v>
      </c>
      <c r="H131">
        <v>3</v>
      </c>
      <c r="I131">
        <v>5.4</v>
      </c>
    </row>
    <row r="132" spans="1:20">
      <c r="A132" s="2">
        <v>43605</v>
      </c>
      <c r="B132" s="25">
        <v>4.3899999999999997</v>
      </c>
      <c r="C132" s="25">
        <v>78.98</v>
      </c>
      <c r="D132" t="str">
        <f>E132&amp;"."&amp;F132&amp;".c"&amp;G132&amp;".D"&amp;H132&amp;"-"&amp;H134</f>
        <v>8.1i.c1.D4-6</v>
      </c>
      <c r="E132">
        <v>8</v>
      </c>
      <c r="F132" t="s">
        <v>83</v>
      </c>
      <c r="G132">
        <v>1</v>
      </c>
      <c r="H132">
        <v>4</v>
      </c>
      <c r="I132">
        <v>5.62</v>
      </c>
      <c r="J132">
        <v>154</v>
      </c>
      <c r="K132">
        <v>1</v>
      </c>
      <c r="L132">
        <v>1</v>
      </c>
      <c r="M132">
        <v>129</v>
      </c>
      <c r="N132">
        <v>1</v>
      </c>
      <c r="O132">
        <v>200</v>
      </c>
      <c r="P132">
        <v>1</v>
      </c>
      <c r="Q132">
        <v>200</v>
      </c>
      <c r="R132">
        <v>0</v>
      </c>
      <c r="S132">
        <v>0</v>
      </c>
      <c r="T132" t="s">
        <v>131</v>
      </c>
    </row>
    <row r="133" spans="1:20">
      <c r="A133" s="2">
        <v>43605</v>
      </c>
      <c r="B133" s="25">
        <v>4.3899999999999997</v>
      </c>
      <c r="C133" s="25">
        <v>78.98</v>
      </c>
      <c r="E133">
        <v>8</v>
      </c>
      <c r="F133" t="s">
        <v>83</v>
      </c>
      <c r="G133">
        <v>1</v>
      </c>
      <c r="H133">
        <v>5</v>
      </c>
      <c r="I133">
        <v>6</v>
      </c>
    </row>
    <row r="134" spans="1:20">
      <c r="A134" s="2">
        <v>43605</v>
      </c>
      <c r="B134" s="25">
        <v>4.3899999999999997</v>
      </c>
      <c r="C134" s="25">
        <v>78.98</v>
      </c>
      <c r="E134">
        <v>8</v>
      </c>
      <c r="F134" t="s">
        <v>83</v>
      </c>
      <c r="G134">
        <v>1</v>
      </c>
      <c r="H134">
        <v>6</v>
      </c>
      <c r="I134">
        <v>2.85</v>
      </c>
    </row>
    <row r="135" spans="1:20">
      <c r="A135" s="2">
        <v>43605</v>
      </c>
      <c r="B135" s="25">
        <v>4.3899999999999997</v>
      </c>
      <c r="C135" s="25">
        <v>78.98</v>
      </c>
      <c r="D135" t="str">
        <f>E135&amp;"."&amp;F135&amp;".c"&amp;G135&amp;".D"&amp;H135&amp;"-"&amp;H137</f>
        <v>8.1i.c1.D7-9</v>
      </c>
      <c r="E135">
        <v>8</v>
      </c>
      <c r="F135" t="s">
        <v>83</v>
      </c>
      <c r="G135">
        <v>1</v>
      </c>
      <c r="H135">
        <v>7</v>
      </c>
      <c r="I135">
        <v>5.71</v>
      </c>
      <c r="J135">
        <v>155</v>
      </c>
      <c r="K135">
        <v>1</v>
      </c>
      <c r="L135">
        <v>1</v>
      </c>
      <c r="M135">
        <v>130</v>
      </c>
      <c r="N135">
        <v>1</v>
      </c>
      <c r="O135">
        <v>200</v>
      </c>
      <c r="P135">
        <v>1</v>
      </c>
      <c r="Q135">
        <v>200</v>
      </c>
      <c r="R135">
        <v>0</v>
      </c>
      <c r="S135">
        <v>0</v>
      </c>
      <c r="T135" t="s">
        <v>132</v>
      </c>
    </row>
    <row r="136" spans="1:20">
      <c r="A136" s="2">
        <v>43605</v>
      </c>
      <c r="B136" s="25">
        <v>4.3899999999999997</v>
      </c>
      <c r="C136" s="25">
        <v>78.98</v>
      </c>
      <c r="E136">
        <v>8</v>
      </c>
      <c r="F136" t="s">
        <v>83</v>
      </c>
      <c r="G136">
        <v>1</v>
      </c>
      <c r="H136">
        <v>8</v>
      </c>
      <c r="I136">
        <v>5.25</v>
      </c>
    </row>
    <row r="137" spans="1:20">
      <c r="A137" s="2">
        <v>43605</v>
      </c>
      <c r="B137" s="25">
        <v>4.3899999999999997</v>
      </c>
      <c r="C137" s="25">
        <v>78.98</v>
      </c>
      <c r="E137">
        <v>8</v>
      </c>
      <c r="F137" t="s">
        <v>83</v>
      </c>
      <c r="G137">
        <v>1</v>
      </c>
      <c r="H137">
        <v>9</v>
      </c>
      <c r="I137">
        <v>5.17</v>
      </c>
    </row>
    <row r="138" spans="1:20">
      <c r="A138" s="2">
        <v>43605</v>
      </c>
      <c r="B138" s="25">
        <v>4.3899999999999997</v>
      </c>
      <c r="C138" s="25">
        <v>78.98</v>
      </c>
      <c r="D138" t="str">
        <f>E138&amp;"."&amp;F138&amp;".c"&amp;G138&amp;".D"&amp;H138&amp;"-"&amp;H139</f>
        <v>8.1i.c1.D10-11</v>
      </c>
      <c r="E138">
        <v>8</v>
      </c>
      <c r="F138" t="s">
        <v>83</v>
      </c>
      <c r="G138">
        <v>1</v>
      </c>
      <c r="H138">
        <v>10</v>
      </c>
      <c r="I138">
        <v>4.6399999999999997</v>
      </c>
      <c r="J138">
        <v>156</v>
      </c>
      <c r="K138">
        <v>1</v>
      </c>
      <c r="L138">
        <v>1</v>
      </c>
      <c r="M138">
        <v>131</v>
      </c>
      <c r="N138">
        <v>1</v>
      </c>
      <c r="O138">
        <v>200</v>
      </c>
      <c r="P138">
        <v>1</v>
      </c>
      <c r="Q138">
        <v>200</v>
      </c>
      <c r="R138">
        <v>0</v>
      </c>
      <c r="S138">
        <v>0</v>
      </c>
      <c r="T138" t="s">
        <v>146</v>
      </c>
    </row>
    <row r="139" spans="1:20">
      <c r="A139" s="2">
        <v>43605</v>
      </c>
      <c r="B139" s="25">
        <v>4.3899999999999997</v>
      </c>
      <c r="C139" s="25">
        <v>78.98</v>
      </c>
      <c r="E139">
        <v>8</v>
      </c>
      <c r="F139" t="s">
        <v>83</v>
      </c>
      <c r="G139">
        <v>1</v>
      </c>
      <c r="H139">
        <v>11</v>
      </c>
      <c r="I139">
        <v>4.78</v>
      </c>
    </row>
    <row r="140" spans="1:20">
      <c r="A140" s="2">
        <v>43605</v>
      </c>
      <c r="B140" s="25">
        <v>4.3899999999999997</v>
      </c>
      <c r="C140" s="25">
        <v>78.98</v>
      </c>
      <c r="D140" t="str">
        <f>E140&amp;"."&amp;F140&amp;".c"&amp;G140&amp;".D"&amp;H140&amp;"-"&amp;H142</f>
        <v>8.1i.c2.D1-3</v>
      </c>
      <c r="E140">
        <v>8</v>
      </c>
      <c r="F140" t="s">
        <v>83</v>
      </c>
      <c r="G140">
        <v>2</v>
      </c>
      <c r="H140">
        <v>1</v>
      </c>
      <c r="I140">
        <v>5.9</v>
      </c>
      <c r="J140">
        <v>157</v>
      </c>
      <c r="K140">
        <v>1</v>
      </c>
      <c r="L140">
        <v>1</v>
      </c>
      <c r="M140">
        <v>132</v>
      </c>
      <c r="N140">
        <v>1</v>
      </c>
      <c r="O140">
        <v>200</v>
      </c>
      <c r="P140">
        <v>1</v>
      </c>
      <c r="Q140">
        <v>200</v>
      </c>
      <c r="R140">
        <v>0</v>
      </c>
      <c r="S140">
        <v>0</v>
      </c>
      <c r="T140" t="s">
        <v>120</v>
      </c>
    </row>
    <row r="141" spans="1:20">
      <c r="A141" s="2">
        <v>43605</v>
      </c>
      <c r="B141" s="25">
        <v>4.3899999999999997</v>
      </c>
      <c r="C141" s="25">
        <v>78.98</v>
      </c>
      <c r="E141">
        <v>8</v>
      </c>
      <c r="F141" t="s">
        <v>83</v>
      </c>
      <c r="G141">
        <v>2</v>
      </c>
      <c r="H141">
        <v>2</v>
      </c>
      <c r="I141">
        <v>6.67</v>
      </c>
    </row>
    <row r="142" spans="1:20">
      <c r="A142" s="2">
        <v>43605</v>
      </c>
      <c r="B142" s="25">
        <v>4.3899999999999997</v>
      </c>
      <c r="C142" s="25">
        <v>78.98</v>
      </c>
      <c r="E142">
        <v>8</v>
      </c>
      <c r="F142" t="s">
        <v>83</v>
      </c>
      <c r="G142">
        <v>2</v>
      </c>
      <c r="H142">
        <v>3</v>
      </c>
      <c r="I142">
        <v>5.72</v>
      </c>
    </row>
    <row r="143" spans="1:20">
      <c r="A143" s="2">
        <v>43605</v>
      </c>
      <c r="B143" s="25">
        <v>4.3899999999999997</v>
      </c>
      <c r="C143" s="25">
        <v>78.98</v>
      </c>
      <c r="D143" t="str">
        <f>E143&amp;"."&amp;F143&amp;".c"&amp;G143&amp;".D"&amp;H143&amp;"-"&amp;H145</f>
        <v>8.1i.c2.D4-6</v>
      </c>
      <c r="E143">
        <v>8</v>
      </c>
      <c r="F143" t="s">
        <v>83</v>
      </c>
      <c r="G143">
        <v>2</v>
      </c>
      <c r="H143">
        <v>4</v>
      </c>
      <c r="I143">
        <v>5</v>
      </c>
      <c r="J143">
        <v>158</v>
      </c>
      <c r="K143">
        <v>1</v>
      </c>
      <c r="L143">
        <v>1</v>
      </c>
      <c r="M143">
        <v>133</v>
      </c>
      <c r="N143">
        <v>1</v>
      </c>
      <c r="O143">
        <v>200</v>
      </c>
      <c r="P143">
        <v>1</v>
      </c>
      <c r="Q143">
        <v>200</v>
      </c>
      <c r="R143">
        <v>0</v>
      </c>
      <c r="S143">
        <v>0</v>
      </c>
      <c r="T143" t="s">
        <v>131</v>
      </c>
    </row>
    <row r="144" spans="1:20">
      <c r="A144" s="2">
        <v>43605</v>
      </c>
      <c r="B144" s="25">
        <v>4.3899999999999997</v>
      </c>
      <c r="C144" s="25">
        <v>78.98</v>
      </c>
      <c r="E144">
        <v>8</v>
      </c>
      <c r="F144" t="s">
        <v>83</v>
      </c>
      <c r="G144">
        <v>2</v>
      </c>
      <c r="H144">
        <v>5</v>
      </c>
      <c r="I144">
        <v>3.47</v>
      </c>
    </row>
    <row r="145" spans="1:20">
      <c r="A145" s="2">
        <v>43605</v>
      </c>
      <c r="B145" s="25">
        <v>4.3899999999999997</v>
      </c>
      <c r="C145" s="25">
        <v>78.98</v>
      </c>
      <c r="E145">
        <v>8</v>
      </c>
      <c r="F145" t="s">
        <v>83</v>
      </c>
      <c r="G145">
        <v>2</v>
      </c>
      <c r="H145">
        <v>6</v>
      </c>
      <c r="I145">
        <v>4.9400000000000004</v>
      </c>
    </row>
    <row r="146" spans="1:20">
      <c r="A146" s="2">
        <v>43605</v>
      </c>
      <c r="B146" s="25">
        <v>4.3899999999999997</v>
      </c>
      <c r="C146" s="25">
        <v>78.98</v>
      </c>
      <c r="D146" t="str">
        <f>E146&amp;"."&amp;F146&amp;".c"&amp;G146&amp;".D"&amp;H146&amp;"-"&amp;H148</f>
        <v>8.1i.c2.D7-9</v>
      </c>
      <c r="E146">
        <v>8</v>
      </c>
      <c r="F146" t="s">
        <v>83</v>
      </c>
      <c r="G146">
        <v>2</v>
      </c>
      <c r="H146">
        <v>7</v>
      </c>
      <c r="I146">
        <v>5.4</v>
      </c>
      <c r="J146">
        <v>159</v>
      </c>
      <c r="K146">
        <v>1</v>
      </c>
      <c r="L146">
        <v>1</v>
      </c>
      <c r="M146">
        <v>134</v>
      </c>
      <c r="N146">
        <v>1</v>
      </c>
      <c r="O146">
        <v>200</v>
      </c>
      <c r="P146">
        <v>1</v>
      </c>
      <c r="Q146">
        <v>200</v>
      </c>
      <c r="R146">
        <v>0</v>
      </c>
      <c r="S146">
        <v>0</v>
      </c>
      <c r="T146" t="s">
        <v>132</v>
      </c>
    </row>
    <row r="147" spans="1:20">
      <c r="A147" s="2">
        <v>43605</v>
      </c>
      <c r="B147" s="25">
        <v>4.3899999999999997</v>
      </c>
      <c r="C147" s="25">
        <v>78.98</v>
      </c>
      <c r="E147">
        <v>8</v>
      </c>
      <c r="F147" t="s">
        <v>83</v>
      </c>
      <c r="G147">
        <v>2</v>
      </c>
      <c r="H147">
        <v>8</v>
      </c>
      <c r="I147">
        <v>5.23</v>
      </c>
    </row>
    <row r="148" spans="1:20">
      <c r="A148" s="2">
        <v>43605</v>
      </c>
      <c r="B148" s="25">
        <v>4.3899999999999997</v>
      </c>
      <c r="C148" s="25">
        <v>78.98</v>
      </c>
      <c r="E148">
        <v>8</v>
      </c>
      <c r="F148" t="s">
        <v>83</v>
      </c>
      <c r="G148">
        <v>2</v>
      </c>
      <c r="H148">
        <v>9</v>
      </c>
      <c r="I148">
        <v>5.0599999999999996</v>
      </c>
    </row>
    <row r="149" spans="1:20">
      <c r="A149" s="2">
        <v>43605</v>
      </c>
      <c r="B149" s="25">
        <v>4.3899999999999997</v>
      </c>
      <c r="C149" s="25">
        <v>78.98</v>
      </c>
      <c r="D149" t="str">
        <f>E149&amp;"."&amp;F149&amp;".c"&amp;G149&amp;".D"&amp;H149&amp;"-"&amp;H150</f>
        <v>8.1i.c2.D10-11</v>
      </c>
      <c r="E149">
        <v>8</v>
      </c>
      <c r="F149" t="s">
        <v>83</v>
      </c>
      <c r="G149">
        <v>2</v>
      </c>
      <c r="H149">
        <v>10</v>
      </c>
      <c r="I149">
        <v>4.8</v>
      </c>
      <c r="J149">
        <v>160</v>
      </c>
      <c r="K149">
        <v>1</v>
      </c>
      <c r="L149">
        <v>1</v>
      </c>
      <c r="M149">
        <v>135</v>
      </c>
      <c r="N149">
        <v>1</v>
      </c>
      <c r="O149">
        <v>200</v>
      </c>
      <c r="P149">
        <v>1</v>
      </c>
      <c r="Q149">
        <v>200</v>
      </c>
      <c r="R149">
        <v>0</v>
      </c>
      <c r="S149">
        <v>0</v>
      </c>
      <c r="T149" t="s">
        <v>147</v>
      </c>
    </row>
    <row r="150" spans="1:20">
      <c r="A150" s="2">
        <v>43605</v>
      </c>
      <c r="B150" s="25">
        <v>4.3899999999999997</v>
      </c>
      <c r="C150" s="25">
        <v>78.98</v>
      </c>
      <c r="E150">
        <v>8</v>
      </c>
      <c r="F150" t="s">
        <v>83</v>
      </c>
      <c r="G150">
        <v>2</v>
      </c>
      <c r="H150">
        <v>11</v>
      </c>
      <c r="I150">
        <v>4.3</v>
      </c>
    </row>
    <row r="155" spans="1:20">
      <c r="T155" s="22" t="s">
        <v>148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Castagno, Andrew Paul</dc:creator>
  <cp:keywords/>
  <dc:description/>
  <cp:lastModifiedBy>Elizabeth Bailey</cp:lastModifiedBy>
  <cp:revision/>
  <dcterms:created xsi:type="dcterms:W3CDTF">2019-05-07T07:53:47Z</dcterms:created>
  <dcterms:modified xsi:type="dcterms:W3CDTF">2020-01-30T15:36:18Z</dcterms:modified>
  <cp:category/>
  <cp:contentStatus/>
</cp:coreProperties>
</file>