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ODLab\Consulting\TIM\tim-inst_modl\optics_analysis\"/>
    </mc:Choice>
  </mc:AlternateContent>
  <xr:revisionPtr revIDLastSave="0" documentId="13_ncr:1_{3B63B65A-D6C1-42A7-BE49-AE2E80C98961}" xr6:coauthVersionLast="45" xr6:coauthVersionMax="45" xr10:uidLastSave="{00000000-0000-0000-0000-000000000000}"/>
  <bookViews>
    <workbookView xWindow="-120" yWindow="-120" windowWidth="51840" windowHeight="21240" tabRatio="819" firstSheet="9" activeTab="13" xr2:uid="{4F857E49-00AB-446F-8A73-5687F7F20946}"/>
  </bookViews>
  <sheets>
    <sheet name="Constants" sheetId="3" r:id="rId1"/>
    <sheet name="LW 3mm Slit R_335 Spill" sheetId="1" r:id="rId2"/>
    <sheet name="LW 3mm Slit R_335 EE" sheetId="5" r:id="rId3"/>
    <sheet name="LW 3mm Slit HFOV R_335 Spill" sheetId="13" r:id="rId4"/>
    <sheet name="LW 3mm Slit HFOV R_335 EE" sheetId="14" r:id="rId5"/>
    <sheet name="LW Parax 3mm Slit HFOV Spill" sheetId="15" r:id="rId6"/>
    <sheet name="LW Paraxial 3mm Slit HFOV EE" sheetId="17" r:id="rId7"/>
    <sheet name="SW 2mm Slit R_435 Spill" sheetId="6" r:id="rId8"/>
    <sheet name="SW 2mm Slit R_435 EE" sheetId="7" r:id="rId9"/>
    <sheet name="SW 2mm Slit HFOV R_435 Spill" sheetId="11" r:id="rId10"/>
    <sheet name="SW 2mm Slit HFOV R_435 EE" sheetId="12" r:id="rId11"/>
    <sheet name="SW Parax 2mm Slit R_435 Spill" sheetId="9" r:id="rId12"/>
    <sheet name="SW Paraxial 2mm Slit R_435 EE" sheetId="10" r:id="rId13"/>
    <sheet name="SW 2mm Slit Spill" sheetId="18" r:id="rId1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8" i="18" l="1"/>
  <c r="AE17" i="18"/>
  <c r="AE16" i="18"/>
  <c r="AE15" i="18"/>
  <c r="AE14" i="18"/>
  <c r="AE13" i="18"/>
  <c r="AE12" i="18"/>
  <c r="AE11" i="18"/>
  <c r="AE10" i="18"/>
  <c r="AE9" i="18"/>
  <c r="AE8" i="18"/>
  <c r="AE7" i="18"/>
  <c r="AE6" i="18"/>
  <c r="AE5" i="18"/>
  <c r="AE4" i="18"/>
  <c r="AE37" i="18"/>
  <c r="AE36" i="18"/>
  <c r="AE35" i="18"/>
  <c r="AE34" i="18"/>
  <c r="AE33" i="18"/>
  <c r="AE32" i="18"/>
  <c r="AE31" i="18"/>
  <c r="AE30" i="18"/>
  <c r="AE29" i="18"/>
  <c r="AE28" i="18"/>
  <c r="AE27" i="18"/>
  <c r="AE26" i="18"/>
  <c r="AE25" i="18"/>
  <c r="AE24" i="18"/>
  <c r="AE23" i="18"/>
  <c r="AE56" i="18"/>
  <c r="AE55" i="18"/>
  <c r="AE54" i="18"/>
  <c r="AE53" i="18"/>
  <c r="AE52" i="18"/>
  <c r="AE51" i="18"/>
  <c r="AE50" i="18"/>
  <c r="AE49" i="18"/>
  <c r="AE48" i="18"/>
  <c r="AE47" i="18"/>
  <c r="AE46" i="18"/>
  <c r="AE45" i="18"/>
  <c r="AE44" i="18"/>
  <c r="AE43" i="18"/>
  <c r="AE42" i="18"/>
  <c r="AE75" i="18"/>
  <c r="AE74" i="18"/>
  <c r="AE73" i="18"/>
  <c r="AE72" i="18"/>
  <c r="AE71" i="18"/>
  <c r="AE70" i="18"/>
  <c r="AE69" i="18"/>
  <c r="AE68" i="18"/>
  <c r="AE67" i="18"/>
  <c r="AE66" i="18"/>
  <c r="AE65" i="18"/>
  <c r="AE64" i="18"/>
  <c r="AE63" i="18"/>
  <c r="AE62" i="18"/>
  <c r="AE61" i="18"/>
  <c r="AE94" i="18"/>
  <c r="AE93" i="18"/>
  <c r="AE92" i="18"/>
  <c r="AE91" i="18"/>
  <c r="AE90" i="18"/>
  <c r="AE89" i="18"/>
  <c r="AE88" i="18"/>
  <c r="AE87" i="18"/>
  <c r="AE86" i="18"/>
  <c r="AE85" i="18"/>
  <c r="AE84" i="18"/>
  <c r="AE83" i="18"/>
  <c r="AE82" i="18"/>
  <c r="AE81" i="18"/>
  <c r="AE80" i="18"/>
  <c r="AE113" i="18"/>
  <c r="AE112" i="18"/>
  <c r="AE111" i="18"/>
  <c r="AE110" i="18"/>
  <c r="AE109" i="18"/>
  <c r="AE108" i="18"/>
  <c r="AE107" i="18"/>
  <c r="AE106" i="18"/>
  <c r="AE105" i="18"/>
  <c r="AE104" i="18"/>
  <c r="AE103" i="18"/>
  <c r="AE102" i="18"/>
  <c r="AE101" i="18"/>
  <c r="AE100" i="18"/>
  <c r="AE99" i="18"/>
  <c r="AE132" i="18"/>
  <c r="AE131" i="18"/>
  <c r="AE130" i="18"/>
  <c r="AE129" i="18"/>
  <c r="AE128" i="18"/>
  <c r="AE127" i="18"/>
  <c r="AE126" i="18"/>
  <c r="AE125" i="18"/>
  <c r="AE124" i="18"/>
  <c r="AE123" i="18"/>
  <c r="AE122" i="18"/>
  <c r="AE121" i="18"/>
  <c r="AE120" i="18"/>
  <c r="AE119" i="18"/>
  <c r="AE118" i="18"/>
  <c r="AE151" i="18"/>
  <c r="AE150" i="18"/>
  <c r="AE149" i="18"/>
  <c r="AE148" i="18"/>
  <c r="AE147" i="18"/>
  <c r="AE146" i="18"/>
  <c r="AE145" i="18"/>
  <c r="AE144" i="18"/>
  <c r="AE143" i="18"/>
  <c r="AE142" i="18"/>
  <c r="AE141" i="18"/>
  <c r="AE140" i="18"/>
  <c r="AE139" i="18"/>
  <c r="AE138" i="18"/>
  <c r="AE137" i="18"/>
  <c r="AE170" i="18"/>
  <c r="AE169" i="18"/>
  <c r="AE168" i="18"/>
  <c r="AE167" i="18"/>
  <c r="AE166" i="18"/>
  <c r="AE165" i="18"/>
  <c r="AE164" i="18"/>
  <c r="AE163" i="18"/>
  <c r="AE162" i="18"/>
  <c r="AE161" i="18"/>
  <c r="AE160" i="18"/>
  <c r="AE159" i="18"/>
  <c r="AE158" i="18"/>
  <c r="AE157" i="18"/>
  <c r="AE156" i="18"/>
  <c r="AD192" i="18" a="1"/>
  <c r="AD192" i="18" s="1"/>
  <c r="AD191" i="18" a="1"/>
  <c r="AD191" i="18" s="1"/>
  <c r="AD190" i="18" a="1"/>
  <c r="AD190" i="18" s="1"/>
  <c r="AD189" i="18" a="1"/>
  <c r="AD189" i="18" s="1"/>
  <c r="AD188" i="18" a="1"/>
  <c r="AD188" i="18" s="1"/>
  <c r="AD187" i="18" a="1"/>
  <c r="AD187" i="18" s="1"/>
  <c r="AD186" i="18" a="1"/>
  <c r="AD186" i="18" s="1"/>
  <c r="AD185" i="18" a="1"/>
  <c r="AD185" i="18" s="1"/>
  <c r="AE186" i="18" s="1"/>
  <c r="AD184" i="18" a="1"/>
  <c r="AD184" i="18" s="1"/>
  <c r="AD183" i="18" a="1"/>
  <c r="AD183" i="18" s="1"/>
  <c r="AD182" i="18" a="1"/>
  <c r="AD182" i="18" s="1"/>
  <c r="AD181" i="18" a="1"/>
  <c r="AD181" i="18" s="1"/>
  <c r="AD180" i="18" a="1"/>
  <c r="AD180" i="18" s="1"/>
  <c r="AD179" i="18" a="1"/>
  <c r="AD179" i="18" s="1"/>
  <c r="AD178" i="18" a="1"/>
  <c r="AD178" i="18" s="1"/>
  <c r="AD177" i="18" a="1"/>
  <c r="AD177" i="18" s="1"/>
  <c r="DO192" i="18" a="1"/>
  <c r="DO192" i="18" s="1"/>
  <c r="DO191" i="18" a="1"/>
  <c r="DO191" i="18" s="1"/>
  <c r="DO190" i="18" a="1"/>
  <c r="DO190" i="18" s="1"/>
  <c r="DO189" i="18" a="1"/>
  <c r="DO189" i="18" s="1"/>
  <c r="DO188" i="18" a="1"/>
  <c r="DO188" i="18" s="1"/>
  <c r="DO187" i="18" a="1"/>
  <c r="DO187" i="18" s="1"/>
  <c r="DO186" i="18" a="1"/>
  <c r="DO186" i="18" s="1"/>
  <c r="DO185" i="18" a="1"/>
  <c r="DO185" i="18" s="1"/>
  <c r="DO184" i="18" a="1"/>
  <c r="DO184" i="18" s="1"/>
  <c r="DO183" i="18" a="1"/>
  <c r="DO183" i="18" s="1"/>
  <c r="DO182" i="18"/>
  <c r="DO182" i="18" a="1"/>
  <c r="DO181" i="18"/>
  <c r="DO181" i="18" a="1"/>
  <c r="DO180" i="18" a="1"/>
  <c r="DO180" i="18" s="1"/>
  <c r="DO179" i="18"/>
  <c r="DP180" i="18" s="1"/>
  <c r="DO179" i="18" a="1"/>
  <c r="DO178" i="18" a="1"/>
  <c r="DO178" i="18" s="1"/>
  <c r="DO177" i="18" a="1"/>
  <c r="DO177" i="18" s="1"/>
  <c r="DP178" i="18" s="1"/>
  <c r="DJ192" i="18" a="1"/>
  <c r="DJ192" i="18" s="1"/>
  <c r="DJ191" i="18" a="1"/>
  <c r="DJ191" i="18" s="1"/>
  <c r="DJ190" i="18" a="1"/>
  <c r="DJ190" i="18" s="1"/>
  <c r="DJ189" i="18" a="1"/>
  <c r="DJ189" i="18" s="1"/>
  <c r="DJ188" i="18" a="1"/>
  <c r="DJ188" i="18" s="1"/>
  <c r="DJ187" i="18" a="1"/>
  <c r="DJ187" i="18" s="1"/>
  <c r="DJ186" i="18" a="1"/>
  <c r="DJ186" i="18" s="1"/>
  <c r="DJ185" i="18" a="1"/>
  <c r="DJ185" i="18" s="1"/>
  <c r="DJ184" i="18" a="1"/>
  <c r="DJ184" i="18" s="1"/>
  <c r="DJ183" i="18" a="1"/>
  <c r="DJ183" i="18" s="1"/>
  <c r="DJ182" i="18" a="1"/>
  <c r="DJ182" i="18" s="1"/>
  <c r="DJ181" i="18" a="1"/>
  <c r="DJ181" i="18" s="1"/>
  <c r="DJ180" i="18"/>
  <c r="DJ180" i="18" a="1"/>
  <c r="DJ179" i="18" a="1"/>
  <c r="DJ179" i="18" s="1"/>
  <c r="DJ178" i="18" a="1"/>
  <c r="DJ178" i="18" s="1"/>
  <c r="DJ177" i="18" a="1"/>
  <c r="DJ177" i="18" s="1"/>
  <c r="CV192" i="18" a="1"/>
  <c r="CV192" i="18" s="1"/>
  <c r="CV191" i="18" a="1"/>
  <c r="CV191" i="18" s="1"/>
  <c r="CV190" i="18" a="1"/>
  <c r="CV190" i="18" s="1"/>
  <c r="CV189" i="18" a="1"/>
  <c r="CV189" i="18" s="1"/>
  <c r="CV188" i="18" a="1"/>
  <c r="CV188" i="18" s="1"/>
  <c r="CV187" i="18" a="1"/>
  <c r="CV187" i="18" s="1"/>
  <c r="CV186" i="18" a="1"/>
  <c r="CV186" i="18" s="1"/>
  <c r="CV185" i="18" a="1"/>
  <c r="CV185" i="18" s="1"/>
  <c r="CV184" i="18" a="1"/>
  <c r="CV184" i="18" s="1"/>
  <c r="CV183" i="18" a="1"/>
  <c r="CV183" i="18" s="1"/>
  <c r="CV182" i="18"/>
  <c r="CV182" i="18" a="1"/>
  <c r="CV181" i="18"/>
  <c r="CW181" i="18" s="1"/>
  <c r="CV181" i="18" a="1"/>
  <c r="CV180" i="18"/>
  <c r="CV180" i="18" a="1"/>
  <c r="CV179" i="18" a="1"/>
  <c r="CV179" i="18" s="1"/>
  <c r="CV178" i="18" a="1"/>
  <c r="CV178" i="18" s="1"/>
  <c r="CV177" i="18" a="1"/>
  <c r="CV177" i="18" s="1"/>
  <c r="CW178" i="18" s="1"/>
  <c r="CM192" i="18" a="1"/>
  <c r="CM192" i="18" s="1"/>
  <c r="CM191" i="18" a="1"/>
  <c r="CM191" i="18" s="1"/>
  <c r="CM190" i="18" a="1"/>
  <c r="CM190" i="18" s="1"/>
  <c r="CM189" i="18" a="1"/>
  <c r="CM189" i="18" s="1"/>
  <c r="CM188" i="18" a="1"/>
  <c r="CM188" i="18" s="1"/>
  <c r="CM187" i="18" a="1"/>
  <c r="CM187" i="18" s="1"/>
  <c r="CM186" i="18" a="1"/>
  <c r="CM186" i="18" s="1"/>
  <c r="CM185" i="18" a="1"/>
  <c r="CM185" i="18" s="1"/>
  <c r="CM184" i="18" a="1"/>
  <c r="CM184" i="18" s="1"/>
  <c r="CM183" i="18" a="1"/>
  <c r="CM183" i="18" s="1"/>
  <c r="CM182" i="18"/>
  <c r="CN183" i="18" s="1"/>
  <c r="CM182" i="18" a="1"/>
  <c r="CM181" i="18"/>
  <c r="CM181" i="18" a="1"/>
  <c r="CM180" i="18"/>
  <c r="CM180" i="18" a="1"/>
  <c r="CM179" i="18" a="1"/>
  <c r="CM179" i="18" s="1"/>
  <c r="CM178" i="18" a="1"/>
  <c r="CM178" i="18" s="1"/>
  <c r="CM177" i="18" a="1"/>
  <c r="CM177" i="18" s="1"/>
  <c r="CN178" i="18" s="1"/>
  <c r="CH192" i="18" a="1"/>
  <c r="CH192" i="18" s="1"/>
  <c r="CH191" i="18" a="1"/>
  <c r="CH191" i="18" s="1"/>
  <c r="CH190" i="18" a="1"/>
  <c r="CH190" i="18" s="1"/>
  <c r="CH189" i="18" a="1"/>
  <c r="CH189" i="18" s="1"/>
  <c r="CH188" i="18" a="1"/>
  <c r="CH188" i="18" s="1"/>
  <c r="CH187" i="18" a="1"/>
  <c r="CH187" i="18" s="1"/>
  <c r="CH186" i="18" a="1"/>
  <c r="CH186" i="18" s="1"/>
  <c r="CH185" i="18" a="1"/>
  <c r="CH185" i="18" s="1"/>
  <c r="CH184" i="18" a="1"/>
  <c r="CH184" i="18" s="1"/>
  <c r="CH183" i="18" a="1"/>
  <c r="CH183" i="18" s="1"/>
  <c r="CH182" i="18"/>
  <c r="CI183" i="18" s="1"/>
  <c r="CH182" i="18" a="1"/>
  <c r="CH181" i="18"/>
  <c r="CI181" i="18" s="1"/>
  <c r="CH181" i="18" a="1"/>
  <c r="CH180" i="18"/>
  <c r="CH180" i="18" a="1"/>
  <c r="CH179" i="18" a="1"/>
  <c r="CH179" i="18" s="1"/>
  <c r="CH178" i="18" a="1"/>
  <c r="CH178" i="18" s="1"/>
  <c r="CH177" i="18" a="1"/>
  <c r="CH177" i="18" s="1"/>
  <c r="CI178" i="18" s="1"/>
  <c r="BY192" i="18" a="1"/>
  <c r="BY192" i="18" s="1"/>
  <c r="BY191" i="18" a="1"/>
  <c r="BY191" i="18" s="1"/>
  <c r="BY190" i="18" a="1"/>
  <c r="BY190" i="18" s="1"/>
  <c r="BY189" i="18" a="1"/>
  <c r="BY189" i="18" s="1"/>
  <c r="BY188" i="18" a="1"/>
  <c r="BY188" i="18" s="1"/>
  <c r="BY187" i="18" a="1"/>
  <c r="BY187" i="18" s="1"/>
  <c r="BY186" i="18" a="1"/>
  <c r="BY186" i="18" s="1"/>
  <c r="BY185" i="18" a="1"/>
  <c r="BY185" i="18" s="1"/>
  <c r="BY184" i="18" a="1"/>
  <c r="BY184" i="18" s="1"/>
  <c r="BY183" i="18" a="1"/>
  <c r="BY183" i="18" s="1"/>
  <c r="BY182" i="18"/>
  <c r="BZ183" i="18" s="1"/>
  <c r="BY182" i="18" a="1"/>
  <c r="BY181" i="18" a="1"/>
  <c r="BY181" i="18" s="1"/>
  <c r="BY180" i="18"/>
  <c r="BZ181" i="18" s="1"/>
  <c r="BY180" i="18" a="1"/>
  <c r="BY179" i="18" a="1"/>
  <c r="BY179" i="18" s="1"/>
  <c r="BY178" i="18" a="1"/>
  <c r="BY178" i="18" s="1"/>
  <c r="BY177" i="18" a="1"/>
  <c r="BY177" i="18" s="1"/>
  <c r="BZ178" i="18" s="1"/>
  <c r="BT192" i="18" a="1"/>
  <c r="BT192" i="18" s="1"/>
  <c r="BT191" i="18" a="1"/>
  <c r="BT191" i="18" s="1"/>
  <c r="BT190" i="18" a="1"/>
  <c r="BT190" i="18" s="1"/>
  <c r="BT189" i="18" a="1"/>
  <c r="BT189" i="18" s="1"/>
  <c r="BT188" i="18" a="1"/>
  <c r="BT188" i="18" s="1"/>
  <c r="BT187" i="18" a="1"/>
  <c r="BT187" i="18" s="1"/>
  <c r="BT186" i="18" a="1"/>
  <c r="BT186" i="18" s="1"/>
  <c r="BT185" i="18" a="1"/>
  <c r="BT185" i="18" s="1"/>
  <c r="BT184" i="18" a="1"/>
  <c r="BT184" i="18" s="1"/>
  <c r="BT183" i="18" a="1"/>
  <c r="BT183" i="18" s="1"/>
  <c r="BT182" i="18"/>
  <c r="BU183" i="18" s="1"/>
  <c r="BT182" i="18" a="1"/>
  <c r="BT181" i="18" a="1"/>
  <c r="BT181" i="18" s="1"/>
  <c r="BT180" i="18"/>
  <c r="BU181" i="18" s="1"/>
  <c r="BT180" i="18" a="1"/>
  <c r="BT179" i="18" a="1"/>
  <c r="BT179" i="18" s="1"/>
  <c r="BT178" i="18"/>
  <c r="BT178" i="18" a="1"/>
  <c r="BT177" i="18" a="1"/>
  <c r="BT177" i="18" s="1"/>
  <c r="BU178" i="18" s="1"/>
  <c r="BK192" i="18" a="1"/>
  <c r="BK192" i="18" s="1"/>
  <c r="BK191" i="18" a="1"/>
  <c r="BK191" i="18" s="1"/>
  <c r="BK190" i="18" a="1"/>
  <c r="BK190" i="18" s="1"/>
  <c r="BK189" i="18" a="1"/>
  <c r="BK189" i="18" s="1"/>
  <c r="BK188" i="18" a="1"/>
  <c r="BK188" i="18" s="1"/>
  <c r="BK187" i="18" a="1"/>
  <c r="BK187" i="18" s="1"/>
  <c r="BK186" i="18" a="1"/>
  <c r="BK186" i="18" s="1"/>
  <c r="BK185" i="18" a="1"/>
  <c r="BK185" i="18" s="1"/>
  <c r="BK184" i="18" a="1"/>
  <c r="BK184" i="18" s="1"/>
  <c r="BK183" i="18" a="1"/>
  <c r="BK183" i="18" s="1"/>
  <c r="BK182" i="18"/>
  <c r="BK182" i="18" a="1"/>
  <c r="BK181" i="18" a="1"/>
  <c r="BK181" i="18" s="1"/>
  <c r="BK180" i="18"/>
  <c r="BK180" i="18" a="1"/>
  <c r="BK179" i="18" a="1"/>
  <c r="BK179" i="18" s="1"/>
  <c r="BK178" i="18" a="1"/>
  <c r="BK178" i="18" s="1"/>
  <c r="BK177" i="18" a="1"/>
  <c r="BK177" i="18" s="1"/>
  <c r="BL178" i="18" s="1"/>
  <c r="BF192" i="18" a="1"/>
  <c r="BF192" i="18" s="1"/>
  <c r="BF191" i="18" a="1"/>
  <c r="BF191" i="18" s="1"/>
  <c r="BF190" i="18" a="1"/>
  <c r="BF190" i="18" s="1"/>
  <c r="BF189" i="18" a="1"/>
  <c r="BF189" i="18" s="1"/>
  <c r="BF188" i="18" a="1"/>
  <c r="BF188" i="18" s="1"/>
  <c r="BF187" i="18" a="1"/>
  <c r="BF187" i="18" s="1"/>
  <c r="BF186" i="18" a="1"/>
  <c r="BF186" i="18" s="1"/>
  <c r="BF185" i="18" a="1"/>
  <c r="BF185" i="18" s="1"/>
  <c r="BF184" i="18" a="1"/>
  <c r="BF184" i="18" s="1"/>
  <c r="BF183" i="18" a="1"/>
  <c r="BF183" i="18" s="1"/>
  <c r="BF182" i="18" a="1"/>
  <c r="BF182" i="18" s="1"/>
  <c r="BF181" i="18" a="1"/>
  <c r="BF181" i="18" s="1"/>
  <c r="BF180" i="18"/>
  <c r="BG181" i="18" s="1"/>
  <c r="BF180" i="18" a="1"/>
  <c r="BF179" i="18" a="1"/>
  <c r="BF179" i="18" s="1"/>
  <c r="BF178" i="18"/>
  <c r="BF178" i="18" a="1"/>
  <c r="BF177" i="18" a="1"/>
  <c r="BF177" i="18" s="1"/>
  <c r="BG178" i="18" s="1"/>
  <c r="AW192" i="18" a="1"/>
  <c r="AW192" i="18" s="1"/>
  <c r="AW191" i="18" a="1"/>
  <c r="AW191" i="18" s="1"/>
  <c r="AW190" i="18" a="1"/>
  <c r="AW190" i="18" s="1"/>
  <c r="AW189" i="18" a="1"/>
  <c r="AW189" i="18" s="1"/>
  <c r="AW188" i="18" a="1"/>
  <c r="AW188" i="18" s="1"/>
  <c r="AW187" i="18" a="1"/>
  <c r="AW187" i="18" s="1"/>
  <c r="AW186" i="18" a="1"/>
  <c r="AW186" i="18" s="1"/>
  <c r="AW185" i="18" a="1"/>
  <c r="AW185" i="18" s="1"/>
  <c r="AW184" i="18" a="1"/>
  <c r="AW184" i="18" s="1"/>
  <c r="AW183" i="18" a="1"/>
  <c r="AW183" i="18" s="1"/>
  <c r="AW182" i="18"/>
  <c r="AX183" i="18" s="1"/>
  <c r="AW182" i="18" a="1"/>
  <c r="AW181" i="18"/>
  <c r="AW181" i="18" a="1"/>
  <c r="AW180" i="18"/>
  <c r="AX181" i="18" s="1"/>
  <c r="AW180" i="18" a="1"/>
  <c r="AW179" i="18" a="1"/>
  <c r="AW179" i="18" s="1"/>
  <c r="AW178" i="18"/>
  <c r="AX179" i="18" s="1"/>
  <c r="AW178" i="18" a="1"/>
  <c r="AW177" i="18" a="1"/>
  <c r="AW177" i="18" s="1"/>
  <c r="AX178" i="18" s="1"/>
  <c r="AR192" i="18" a="1"/>
  <c r="AR192" i="18" s="1"/>
  <c r="AR191" i="18" a="1"/>
  <c r="AR191" i="18" s="1"/>
  <c r="AR190" i="18" a="1"/>
  <c r="AR190" i="18" s="1"/>
  <c r="AR189" i="18" a="1"/>
  <c r="AR189" i="18" s="1"/>
  <c r="AR188" i="18" a="1"/>
  <c r="AR188" i="18" s="1"/>
  <c r="AR187" i="18" a="1"/>
  <c r="AR187" i="18" s="1"/>
  <c r="AR186" i="18" a="1"/>
  <c r="AR186" i="18" s="1"/>
  <c r="AR185" i="18" a="1"/>
  <c r="AR185" i="18" s="1"/>
  <c r="AR184" i="18" a="1"/>
  <c r="AR184" i="18" s="1"/>
  <c r="AR183" i="18" a="1"/>
  <c r="AR183" i="18" s="1"/>
  <c r="AR182" i="18"/>
  <c r="AS183" i="18" s="1"/>
  <c r="AR182" i="18" a="1"/>
  <c r="AR181" i="18" a="1"/>
  <c r="AR181" i="18" s="1"/>
  <c r="AR180" i="18"/>
  <c r="AR180" i="18" a="1"/>
  <c r="AR179" i="18" a="1"/>
  <c r="AR179" i="18" s="1"/>
  <c r="AR178" i="18"/>
  <c r="AR178" i="18" a="1"/>
  <c r="AR177" i="18" a="1"/>
  <c r="AR177" i="18" s="1"/>
  <c r="AS178" i="18" s="1"/>
  <c r="AI192" i="18" a="1"/>
  <c r="AI192" i="18" s="1"/>
  <c r="AI191" i="18" a="1"/>
  <c r="AI191" i="18" s="1"/>
  <c r="AI190" i="18" a="1"/>
  <c r="AI190" i="18" s="1"/>
  <c r="AI189" i="18" a="1"/>
  <c r="AI189" i="18" s="1"/>
  <c r="AI188" i="18" a="1"/>
  <c r="AI188" i="18" s="1"/>
  <c r="AI187" i="18" a="1"/>
  <c r="AI187" i="18" s="1"/>
  <c r="AI186" i="18" a="1"/>
  <c r="AI186" i="18" s="1"/>
  <c r="AI185" i="18" a="1"/>
  <c r="AI185" i="18" s="1"/>
  <c r="AI184" i="18" a="1"/>
  <c r="AI184" i="18" s="1"/>
  <c r="AI183" i="18" a="1"/>
  <c r="AI183" i="18" s="1"/>
  <c r="AI182" i="18"/>
  <c r="AI182" i="18" a="1"/>
  <c r="AI181" i="18" a="1"/>
  <c r="AI181" i="18" s="1"/>
  <c r="AI180" i="18"/>
  <c r="AI180" i="18" a="1"/>
  <c r="AI179" i="18" a="1"/>
  <c r="AI179" i="18" s="1"/>
  <c r="AI178" i="18" a="1"/>
  <c r="AI178" i="18" s="1"/>
  <c r="AI177" i="18" a="1"/>
  <c r="AI177" i="18" s="1"/>
  <c r="AJ178" i="18" s="1"/>
  <c r="U192" i="18" a="1"/>
  <c r="U192" i="18" s="1"/>
  <c r="U191" i="18" a="1"/>
  <c r="U191" i="18" s="1"/>
  <c r="U190" i="18" a="1"/>
  <c r="U190" i="18" s="1"/>
  <c r="U189" i="18" a="1"/>
  <c r="U189" i="18" s="1"/>
  <c r="U188" i="18" a="1"/>
  <c r="U188" i="18" s="1"/>
  <c r="U187" i="18" a="1"/>
  <c r="U187" i="18" s="1"/>
  <c r="U186" i="18" a="1"/>
  <c r="U186" i="18" s="1"/>
  <c r="U185" i="18" a="1"/>
  <c r="U185" i="18" s="1"/>
  <c r="U184" i="18" a="1"/>
  <c r="U184" i="18" s="1"/>
  <c r="U183" i="18" a="1"/>
  <c r="U183" i="18" s="1"/>
  <c r="U182" i="18" a="1"/>
  <c r="U182" i="18" s="1"/>
  <c r="U181" i="18"/>
  <c r="V181" i="18" s="1"/>
  <c r="U181" i="18" a="1"/>
  <c r="U180" i="18"/>
  <c r="U180" i="18" a="1"/>
  <c r="U179" i="18" a="1"/>
  <c r="U179" i="18" s="1"/>
  <c r="U178" i="18" a="1"/>
  <c r="U178" i="18" s="1"/>
  <c r="U177" i="18" a="1"/>
  <c r="U177" i="18" s="1"/>
  <c r="V178" i="18" s="1"/>
  <c r="P192" i="18" a="1"/>
  <c r="P192" i="18" s="1"/>
  <c r="P191" i="18" a="1"/>
  <c r="P191" i="18" s="1"/>
  <c r="P190" i="18" a="1"/>
  <c r="P190" i="18" s="1"/>
  <c r="P189" i="18" a="1"/>
  <c r="P189" i="18" s="1"/>
  <c r="P188" i="18" a="1"/>
  <c r="P188" i="18" s="1"/>
  <c r="P187" i="18" a="1"/>
  <c r="P187" i="18" s="1"/>
  <c r="P186" i="18" a="1"/>
  <c r="P186" i="18" s="1"/>
  <c r="P185" i="18" a="1"/>
  <c r="P185" i="18" s="1"/>
  <c r="P184" i="18" a="1"/>
  <c r="P184" i="18" s="1"/>
  <c r="P183" i="18" a="1"/>
  <c r="P183" i="18" s="1"/>
  <c r="P182" i="18"/>
  <c r="Q183" i="18" s="1"/>
  <c r="P182" i="18" a="1"/>
  <c r="P181" i="18" a="1"/>
  <c r="P181" i="18" s="1"/>
  <c r="P180" i="18"/>
  <c r="P180" i="18" a="1"/>
  <c r="P179" i="18"/>
  <c r="P179" i="18" a="1"/>
  <c r="P178" i="18" a="1"/>
  <c r="P178" i="18" s="1"/>
  <c r="P177" i="18" a="1"/>
  <c r="P177" i="18" s="1"/>
  <c r="Q178" i="18" s="1"/>
  <c r="G192" i="18" a="1"/>
  <c r="G192" i="18" s="1"/>
  <c r="G191" i="18" a="1"/>
  <c r="G191" i="18" s="1"/>
  <c r="G190" i="18" a="1"/>
  <c r="G190" i="18" s="1"/>
  <c r="G189" i="18" a="1"/>
  <c r="G189" i="18" s="1"/>
  <c r="G188" i="18" a="1"/>
  <c r="G188" i="18" s="1"/>
  <c r="G187" i="18" a="1"/>
  <c r="G187" i="18" s="1"/>
  <c r="G186" i="18" a="1"/>
  <c r="G186" i="18" s="1"/>
  <c r="G185" i="18" a="1"/>
  <c r="G185" i="18" s="1"/>
  <c r="G184" i="18" a="1"/>
  <c r="G184" i="18" s="1"/>
  <c r="G183" i="18" a="1"/>
  <c r="G183" i="18" s="1"/>
  <c r="G182" i="18"/>
  <c r="G182" i="18" a="1"/>
  <c r="G181" i="18" a="1"/>
  <c r="G181" i="18" s="1"/>
  <c r="G180" i="18"/>
  <c r="G180" i="18" a="1"/>
  <c r="G179" i="18" a="1"/>
  <c r="G179" i="18" s="1"/>
  <c r="G178" i="18" a="1"/>
  <c r="G178" i="18" s="1"/>
  <c r="G177" i="18" a="1"/>
  <c r="G177" i="18" s="1"/>
  <c r="H178" i="18" s="1"/>
  <c r="C179" i="18"/>
  <c r="C180" i="18"/>
  <c r="C181" i="18"/>
  <c r="C182" i="18"/>
  <c r="C183" i="18"/>
  <c r="C184" i="18"/>
  <c r="C185" i="18"/>
  <c r="C186" i="18"/>
  <c r="C187" i="18"/>
  <c r="C188" i="18"/>
  <c r="C189" i="18"/>
  <c r="C190" i="18"/>
  <c r="C191" i="18"/>
  <c r="C192" i="18"/>
  <c r="C178" i="18"/>
  <c r="B178" i="18" a="1"/>
  <c r="B178" i="18" s="1"/>
  <c r="B179" i="18" a="1"/>
  <c r="B179" i="18" s="1"/>
  <c r="B180" i="18" a="1"/>
  <c r="B180" i="18" s="1"/>
  <c r="B181" i="18" a="1"/>
  <c r="B181" i="18" s="1"/>
  <c r="B182" i="18" a="1"/>
  <c r="B182" i="18" s="1"/>
  <c r="B183" i="18" a="1"/>
  <c r="B183" i="18" s="1"/>
  <c r="B184" i="18" a="1"/>
  <c r="B184" i="18" s="1"/>
  <c r="B185" i="18" a="1"/>
  <c r="B185" i="18" s="1"/>
  <c r="B186" i="18" a="1"/>
  <c r="B186" i="18" s="1"/>
  <c r="B187" i="18" a="1"/>
  <c r="B187" i="18" s="1"/>
  <c r="B188" i="18" a="1"/>
  <c r="B188" i="18" s="1"/>
  <c r="B189" i="18" a="1"/>
  <c r="B189" i="18" s="1"/>
  <c r="B190" i="18" a="1"/>
  <c r="B190" i="18" s="1"/>
  <c r="B191" i="18" a="1"/>
  <c r="B191" i="18" s="1"/>
  <c r="B192" i="18" a="1"/>
  <c r="B192" i="18" s="1"/>
  <c r="B177" i="18" a="1"/>
  <c r="B177" i="18" s="1"/>
  <c r="DB192" i="18"/>
  <c r="DB191" i="18"/>
  <c r="DB190" i="18"/>
  <c r="DB189" i="18"/>
  <c r="DB188" i="18"/>
  <c r="DB187" i="18"/>
  <c r="DB186" i="18"/>
  <c r="DB185" i="18"/>
  <c r="DB184" i="18"/>
  <c r="DB183" i="18"/>
  <c r="DB182" i="18"/>
  <c r="DB181" i="18"/>
  <c r="DB180" i="18"/>
  <c r="DB179" i="18"/>
  <c r="DB178" i="18"/>
  <c r="AE183" i="18" l="1"/>
  <c r="AE182" i="18"/>
  <c r="AE180" i="18"/>
  <c r="AE188" i="18"/>
  <c r="AE191" i="18"/>
  <c r="AE181" i="18"/>
  <c r="AE184" i="18"/>
  <c r="AE178" i="18"/>
  <c r="AE192" i="18"/>
  <c r="AE179" i="18"/>
  <c r="AE185" i="18"/>
  <c r="AE187" i="18"/>
  <c r="AE189" i="18"/>
  <c r="AE190" i="18"/>
  <c r="DP184" i="18"/>
  <c r="DP185" i="18"/>
  <c r="DP186" i="18"/>
  <c r="DP187" i="18"/>
  <c r="DP188" i="18"/>
  <c r="DP181" i="18"/>
  <c r="DP189" i="18"/>
  <c r="DP190" i="18"/>
  <c r="DP191" i="18"/>
  <c r="DP179" i="18"/>
  <c r="DP192" i="18"/>
  <c r="DP182" i="18"/>
  <c r="DP183" i="18"/>
  <c r="DK180" i="18"/>
  <c r="DK181" i="18"/>
  <c r="DK183" i="18"/>
  <c r="DK185" i="18"/>
  <c r="DK186" i="18"/>
  <c r="DK187" i="18"/>
  <c r="DK179" i="18"/>
  <c r="DK184" i="18"/>
  <c r="DK189" i="18"/>
  <c r="DK182" i="18"/>
  <c r="DK190" i="18"/>
  <c r="DK188" i="18"/>
  <c r="DK191" i="18"/>
  <c r="DK192" i="18"/>
  <c r="DK178" i="18"/>
  <c r="CW184" i="18"/>
  <c r="CW185" i="18"/>
  <c r="CW186" i="18"/>
  <c r="CW187" i="18"/>
  <c r="CW188" i="18"/>
  <c r="CW189" i="18"/>
  <c r="CW190" i="18"/>
  <c r="CW191" i="18"/>
  <c r="CW179" i="18"/>
  <c r="CW192" i="18"/>
  <c r="CW180" i="18"/>
  <c r="CW182" i="18"/>
  <c r="CW183" i="18"/>
  <c r="CN184" i="18"/>
  <c r="CN185" i="18"/>
  <c r="CN186" i="18"/>
  <c r="CN187" i="18"/>
  <c r="CN188" i="18"/>
  <c r="CN189" i="18"/>
  <c r="CN190" i="18"/>
  <c r="CN191" i="18"/>
  <c r="CN179" i="18"/>
  <c r="CN192" i="18"/>
  <c r="CN180" i="18"/>
  <c r="CN182" i="18"/>
  <c r="CN181" i="18"/>
  <c r="CI184" i="18"/>
  <c r="CI185" i="18"/>
  <c r="CI186" i="18"/>
  <c r="CI187" i="18"/>
  <c r="CI188" i="18"/>
  <c r="CI189" i="18"/>
  <c r="CI190" i="18"/>
  <c r="CI191" i="18"/>
  <c r="CI179" i="18"/>
  <c r="CI192" i="18"/>
  <c r="CI180" i="18"/>
  <c r="CI182" i="18"/>
  <c r="BZ182" i="18"/>
  <c r="BZ184" i="18"/>
  <c r="BZ185" i="18"/>
  <c r="BZ186" i="18"/>
  <c r="BZ187" i="18"/>
  <c r="BZ180" i="18"/>
  <c r="BZ188" i="18"/>
  <c r="BZ189" i="18"/>
  <c r="BZ190" i="18"/>
  <c r="BZ191" i="18"/>
  <c r="BZ192" i="18"/>
  <c r="BZ179" i="18"/>
  <c r="BU180" i="18"/>
  <c r="BU182" i="18"/>
  <c r="BU184" i="18"/>
  <c r="BU185" i="18"/>
  <c r="BU186" i="18"/>
  <c r="BU187" i="18"/>
  <c r="BU188" i="18"/>
  <c r="BU189" i="18"/>
  <c r="BU190" i="18"/>
  <c r="BU191" i="18"/>
  <c r="BU192" i="18"/>
  <c r="BU179" i="18"/>
  <c r="BL181" i="18"/>
  <c r="BL182" i="18"/>
  <c r="BL184" i="18"/>
  <c r="BL185" i="18"/>
  <c r="BL186" i="18"/>
  <c r="BL187" i="18"/>
  <c r="BL188" i="18"/>
  <c r="BL180" i="18"/>
  <c r="BL189" i="18"/>
  <c r="BL190" i="18"/>
  <c r="BL191" i="18"/>
  <c r="BL192" i="18"/>
  <c r="BL179" i="18"/>
  <c r="BL183" i="18"/>
  <c r="BG182" i="18"/>
  <c r="BG183" i="18"/>
  <c r="BG184" i="18"/>
  <c r="BG185" i="18"/>
  <c r="BG186" i="18"/>
  <c r="BG187" i="18"/>
  <c r="BG188" i="18"/>
  <c r="BG189" i="18"/>
  <c r="BG190" i="18"/>
  <c r="BG191" i="18"/>
  <c r="BG192" i="18"/>
  <c r="BG180" i="18"/>
  <c r="BG179" i="18"/>
  <c r="AX184" i="18"/>
  <c r="AX185" i="18"/>
  <c r="AX186" i="18"/>
  <c r="AX187" i="18"/>
  <c r="AX188" i="18"/>
  <c r="AX189" i="18"/>
  <c r="AX190" i="18"/>
  <c r="AX191" i="18"/>
  <c r="AX192" i="18"/>
  <c r="AX180" i="18"/>
  <c r="AX182" i="18"/>
  <c r="AS181" i="18"/>
  <c r="AS182" i="18"/>
  <c r="AS180" i="18"/>
  <c r="AS184" i="18"/>
  <c r="AS185" i="18"/>
  <c r="AS186" i="18"/>
  <c r="AS187" i="18"/>
  <c r="AS188" i="18"/>
  <c r="AS189" i="18"/>
  <c r="AS190" i="18"/>
  <c r="AS191" i="18"/>
  <c r="AS192" i="18"/>
  <c r="AS179" i="18"/>
  <c r="AJ180" i="18"/>
  <c r="AJ182" i="18"/>
  <c r="AJ184" i="18"/>
  <c r="AJ185" i="18"/>
  <c r="AJ186" i="18"/>
  <c r="AJ187" i="18"/>
  <c r="AJ188" i="18"/>
  <c r="AJ189" i="18"/>
  <c r="AJ190" i="18"/>
  <c r="AJ191" i="18"/>
  <c r="AJ192" i="18"/>
  <c r="AJ179" i="18"/>
  <c r="AJ183" i="18"/>
  <c r="AJ181" i="18"/>
  <c r="V180" i="18"/>
  <c r="V183" i="18"/>
  <c r="V184" i="18"/>
  <c r="V185" i="18"/>
  <c r="V186" i="18"/>
  <c r="V187" i="18"/>
  <c r="V188" i="18"/>
  <c r="V189" i="18"/>
  <c r="V190" i="18"/>
  <c r="V191" i="18"/>
  <c r="V192" i="18"/>
  <c r="V179" i="18"/>
  <c r="V182" i="18"/>
  <c r="Q182" i="18"/>
  <c r="Q184" i="18"/>
  <c r="Q185" i="18"/>
  <c r="Q186" i="18"/>
  <c r="Q187" i="18"/>
  <c r="Q188" i="18"/>
  <c r="Q189" i="18"/>
  <c r="Q190" i="18"/>
  <c r="Q191" i="18"/>
  <c r="Q179" i="18"/>
  <c r="Q192" i="18"/>
  <c r="Q180" i="18"/>
  <c r="Q181" i="18"/>
  <c r="H180" i="18"/>
  <c r="H181" i="18"/>
  <c r="H182" i="18"/>
  <c r="H184" i="18"/>
  <c r="H183" i="18"/>
  <c r="H185" i="18"/>
  <c r="H186" i="18"/>
  <c r="H187" i="18"/>
  <c r="H188" i="18"/>
  <c r="H189" i="18"/>
  <c r="H190" i="18"/>
  <c r="H191" i="18"/>
  <c r="H192" i="18"/>
  <c r="H179" i="18"/>
  <c r="C156" i="18"/>
  <c r="DS170" i="18" l="1"/>
  <c r="DQ170" i="18"/>
  <c r="DP170" i="18"/>
  <c r="DN170" i="18"/>
  <c r="DL170" i="18"/>
  <c r="DK170" i="18"/>
  <c r="DE170" i="18"/>
  <c r="DC170" i="18"/>
  <c r="DB170" i="18"/>
  <c r="CZ170" i="18"/>
  <c r="CX170" i="18"/>
  <c r="CW170" i="18"/>
  <c r="CQ170" i="18"/>
  <c r="CO170" i="18"/>
  <c r="CN170" i="18"/>
  <c r="CL170" i="18"/>
  <c r="CJ170" i="18"/>
  <c r="CI170" i="18"/>
  <c r="CC170" i="18"/>
  <c r="CA170" i="18"/>
  <c r="BZ170" i="18"/>
  <c r="BX170" i="18"/>
  <c r="BV170" i="18"/>
  <c r="BU170" i="18"/>
  <c r="BO170" i="18"/>
  <c r="BM170" i="18"/>
  <c r="BL170" i="18"/>
  <c r="BJ170" i="18"/>
  <c r="BH170" i="18"/>
  <c r="BG170" i="18"/>
  <c r="BA170" i="18"/>
  <c r="AY170" i="18"/>
  <c r="AX170" i="18"/>
  <c r="AV170" i="18"/>
  <c r="AT170" i="18"/>
  <c r="AS170" i="18"/>
  <c r="AM170" i="18"/>
  <c r="AK170" i="18"/>
  <c r="AJ170" i="18"/>
  <c r="AH170" i="18"/>
  <c r="AF170" i="18"/>
  <c r="AG170" i="18" s="1"/>
  <c r="Y170" i="18"/>
  <c r="W170" i="18"/>
  <c r="X170" i="18" s="1"/>
  <c r="V170" i="18"/>
  <c r="T170" i="18"/>
  <c r="R170" i="18"/>
  <c r="Q170" i="18"/>
  <c r="K170" i="18"/>
  <c r="I170" i="18"/>
  <c r="H170" i="18"/>
  <c r="F170" i="18"/>
  <c r="D170" i="18"/>
  <c r="C170" i="18"/>
  <c r="DS169" i="18"/>
  <c r="DQ169" i="18"/>
  <c r="DP169" i="18"/>
  <c r="DN169" i="18"/>
  <c r="DL169" i="18"/>
  <c r="DK169" i="18"/>
  <c r="DE169" i="18"/>
  <c r="DC169" i="18"/>
  <c r="DB169" i="18"/>
  <c r="CZ169" i="18"/>
  <c r="CX169" i="18"/>
  <c r="CW169" i="18"/>
  <c r="CQ169" i="18"/>
  <c r="CO169" i="18"/>
  <c r="CN169" i="18"/>
  <c r="CL169" i="18"/>
  <c r="CJ169" i="18"/>
  <c r="CI169" i="18"/>
  <c r="CC169" i="18"/>
  <c r="CA169" i="18"/>
  <c r="BZ169" i="18"/>
  <c r="BX169" i="18"/>
  <c r="BV169" i="18"/>
  <c r="BU169" i="18"/>
  <c r="BO169" i="18"/>
  <c r="BM169" i="18"/>
  <c r="BL169" i="18"/>
  <c r="BJ169" i="18"/>
  <c r="BH169" i="18"/>
  <c r="BG169" i="18"/>
  <c r="BA169" i="18"/>
  <c r="AY169" i="18"/>
  <c r="AX169" i="18"/>
  <c r="AV169" i="18"/>
  <c r="AT169" i="18"/>
  <c r="AS169" i="18"/>
  <c r="AM169" i="18"/>
  <c r="AK169" i="18"/>
  <c r="AJ169" i="18"/>
  <c r="AH169" i="18"/>
  <c r="AF169" i="18"/>
  <c r="AG169" i="18" s="1"/>
  <c r="Y169" i="18"/>
  <c r="W169" i="18"/>
  <c r="X169" i="18" s="1"/>
  <c r="V169" i="18"/>
  <c r="T169" i="18"/>
  <c r="R169" i="18"/>
  <c r="Q169" i="18"/>
  <c r="K169" i="18"/>
  <c r="I169" i="18"/>
  <c r="H169" i="18"/>
  <c r="F169" i="18"/>
  <c r="D169" i="18"/>
  <c r="C169" i="18"/>
  <c r="DS168" i="18"/>
  <c r="DQ168" i="18"/>
  <c r="DP168" i="18"/>
  <c r="DN168" i="18"/>
  <c r="DL168" i="18"/>
  <c r="DK168" i="18"/>
  <c r="DE168" i="18"/>
  <c r="DC168" i="18"/>
  <c r="DB168" i="18"/>
  <c r="CZ168" i="18"/>
  <c r="CX168" i="18"/>
  <c r="CW168" i="18"/>
  <c r="CQ168" i="18"/>
  <c r="CO168" i="18"/>
  <c r="CN168" i="18"/>
  <c r="CL168" i="18"/>
  <c r="CJ168" i="18"/>
  <c r="CI168" i="18"/>
  <c r="CC168" i="18"/>
  <c r="CA168" i="18"/>
  <c r="CB168" i="18" s="1"/>
  <c r="BZ168" i="18"/>
  <c r="BX168" i="18"/>
  <c r="BV168" i="18"/>
  <c r="BU168" i="18"/>
  <c r="BO168" i="18"/>
  <c r="BM168" i="18"/>
  <c r="BL168" i="18"/>
  <c r="BJ168" i="18"/>
  <c r="BH168" i="18"/>
  <c r="BG168" i="18"/>
  <c r="BA168" i="18"/>
  <c r="AY168" i="18"/>
  <c r="AX168" i="18"/>
  <c r="AV168" i="18"/>
  <c r="AT168" i="18"/>
  <c r="AS168" i="18"/>
  <c r="AM168" i="18"/>
  <c r="AK168" i="18"/>
  <c r="AL168" i="18" s="1"/>
  <c r="AJ168" i="18"/>
  <c r="AH168" i="18"/>
  <c r="AF168" i="18"/>
  <c r="AG168" i="18" s="1"/>
  <c r="Y168" i="18"/>
  <c r="W168" i="18"/>
  <c r="V168" i="18"/>
  <c r="T168" i="18"/>
  <c r="R168" i="18"/>
  <c r="Q168" i="18"/>
  <c r="K168" i="18"/>
  <c r="I168" i="18"/>
  <c r="H168" i="18"/>
  <c r="F168" i="18"/>
  <c r="D168" i="18"/>
  <c r="E168" i="18" s="1"/>
  <c r="C168" i="18"/>
  <c r="DS167" i="18"/>
  <c r="DQ167" i="18"/>
  <c r="DP167" i="18"/>
  <c r="DN167" i="18"/>
  <c r="DL167" i="18"/>
  <c r="DK167" i="18"/>
  <c r="DE167" i="18"/>
  <c r="DC167" i="18"/>
  <c r="DB167" i="18"/>
  <c r="CZ167" i="18"/>
  <c r="CX167" i="18"/>
  <c r="CW167" i="18"/>
  <c r="CQ167" i="18"/>
  <c r="CO167" i="18"/>
  <c r="CN167" i="18"/>
  <c r="CL167" i="18"/>
  <c r="CJ167" i="18"/>
  <c r="CK167" i="18" s="1"/>
  <c r="CI167" i="18"/>
  <c r="CC167" i="18"/>
  <c r="CA167" i="18"/>
  <c r="BZ167" i="18"/>
  <c r="BX167" i="18"/>
  <c r="BV167" i="18"/>
  <c r="BU167" i="18"/>
  <c r="BO167" i="18"/>
  <c r="BM167" i="18"/>
  <c r="BL167" i="18"/>
  <c r="BJ167" i="18"/>
  <c r="BH167" i="18"/>
  <c r="BG167" i="18"/>
  <c r="BA167" i="18"/>
  <c r="AY167" i="18"/>
  <c r="AX167" i="18"/>
  <c r="AV167" i="18"/>
  <c r="AT167" i="18"/>
  <c r="AS167" i="18"/>
  <c r="AM167" i="18"/>
  <c r="AK167" i="18"/>
  <c r="AL167" i="18" s="1"/>
  <c r="AJ167" i="18"/>
  <c r="AH167" i="18"/>
  <c r="AF167" i="18"/>
  <c r="AG167" i="18" s="1"/>
  <c r="Y167" i="18"/>
  <c r="W167" i="18"/>
  <c r="V167" i="18"/>
  <c r="T167" i="18"/>
  <c r="R167" i="18"/>
  <c r="Q167" i="18"/>
  <c r="K167" i="18"/>
  <c r="I167" i="18"/>
  <c r="J167" i="18" s="1"/>
  <c r="H167" i="18"/>
  <c r="F167" i="18"/>
  <c r="D167" i="18"/>
  <c r="C167" i="18"/>
  <c r="DS166" i="18"/>
  <c r="DQ166" i="18"/>
  <c r="DP166" i="18"/>
  <c r="DN166" i="18"/>
  <c r="DL166" i="18"/>
  <c r="DK166" i="18"/>
  <c r="DE166" i="18"/>
  <c r="DC166" i="18"/>
  <c r="DB166" i="18"/>
  <c r="CZ166" i="18"/>
  <c r="CX166" i="18"/>
  <c r="CW166" i="18"/>
  <c r="CQ166" i="18"/>
  <c r="CO166" i="18"/>
  <c r="CN166" i="18"/>
  <c r="CL166" i="18"/>
  <c r="CJ166" i="18"/>
  <c r="CK166" i="18" s="1"/>
  <c r="CI166" i="18"/>
  <c r="CC166" i="18"/>
  <c r="CA166" i="18"/>
  <c r="BZ166" i="18"/>
  <c r="BX166" i="18"/>
  <c r="BV166" i="18"/>
  <c r="BU166" i="18"/>
  <c r="BO166" i="18"/>
  <c r="BM166" i="18"/>
  <c r="BN166" i="18" s="1"/>
  <c r="BL166" i="18"/>
  <c r="BJ166" i="18"/>
  <c r="BH166" i="18"/>
  <c r="BG166" i="18"/>
  <c r="BA166" i="18"/>
  <c r="AY166" i="18"/>
  <c r="AX166" i="18"/>
  <c r="AV166" i="18"/>
  <c r="AT166" i="18"/>
  <c r="AS166" i="18"/>
  <c r="AM166" i="18"/>
  <c r="AK166" i="18"/>
  <c r="AJ166" i="18"/>
  <c r="AH166" i="18"/>
  <c r="AF166" i="18"/>
  <c r="AG166" i="18" s="1"/>
  <c r="Y166" i="18"/>
  <c r="W166" i="18"/>
  <c r="V166" i="18"/>
  <c r="T166" i="18"/>
  <c r="R166" i="18"/>
  <c r="Q166" i="18"/>
  <c r="K166" i="18"/>
  <c r="I166" i="18"/>
  <c r="J166" i="18" s="1"/>
  <c r="H166" i="18"/>
  <c r="F166" i="18"/>
  <c r="D166" i="18"/>
  <c r="C166" i="18"/>
  <c r="DS165" i="18"/>
  <c r="DQ165" i="18"/>
  <c r="DP165" i="18"/>
  <c r="DN165" i="18"/>
  <c r="DL165" i="18"/>
  <c r="DM165" i="18" s="1"/>
  <c r="DK165" i="18"/>
  <c r="DE165" i="18"/>
  <c r="DC165" i="18"/>
  <c r="DB165" i="18"/>
  <c r="CZ165" i="18"/>
  <c r="CX165" i="18"/>
  <c r="CW165" i="18"/>
  <c r="CQ165" i="18"/>
  <c r="CO165" i="18"/>
  <c r="CN165" i="18"/>
  <c r="CL165" i="18"/>
  <c r="CJ165" i="18"/>
  <c r="CI165" i="18"/>
  <c r="CC165" i="18"/>
  <c r="CA165" i="18"/>
  <c r="BZ165" i="18"/>
  <c r="BX165" i="18"/>
  <c r="BV165" i="18"/>
  <c r="BW165" i="18" s="1"/>
  <c r="BU165" i="18"/>
  <c r="BO165" i="18"/>
  <c r="BM165" i="18"/>
  <c r="BL165" i="18"/>
  <c r="BJ165" i="18"/>
  <c r="BH165" i="18"/>
  <c r="BG165" i="18"/>
  <c r="BA165" i="18"/>
  <c r="AY165" i="18"/>
  <c r="AX165" i="18"/>
  <c r="AV165" i="18"/>
  <c r="AT165" i="18"/>
  <c r="AS165" i="18"/>
  <c r="AM165" i="18"/>
  <c r="AK165" i="18"/>
  <c r="AJ165" i="18"/>
  <c r="AH165" i="18"/>
  <c r="AF165" i="18"/>
  <c r="AG165" i="18" s="1"/>
  <c r="Y165" i="18"/>
  <c r="W165" i="18"/>
  <c r="V165" i="18"/>
  <c r="T165" i="18"/>
  <c r="R165" i="18"/>
  <c r="Q165" i="18"/>
  <c r="K165" i="18"/>
  <c r="I165" i="18"/>
  <c r="H165" i="18"/>
  <c r="F165" i="18"/>
  <c r="D165" i="18"/>
  <c r="C165" i="18"/>
  <c r="DS164" i="18"/>
  <c r="DQ164" i="18"/>
  <c r="DR164" i="18" s="1"/>
  <c r="DP164" i="18"/>
  <c r="DN164" i="18"/>
  <c r="DL164" i="18"/>
  <c r="DK164" i="18"/>
  <c r="DE164" i="18"/>
  <c r="DC164" i="18"/>
  <c r="DB164" i="18"/>
  <c r="CZ164" i="18"/>
  <c r="CX164" i="18"/>
  <c r="CW164" i="18"/>
  <c r="CQ164" i="18"/>
  <c r="CO164" i="18"/>
  <c r="CN164" i="18"/>
  <c r="CL164" i="18"/>
  <c r="CJ164" i="18"/>
  <c r="CI164" i="18"/>
  <c r="CC164" i="18"/>
  <c r="CA164" i="18"/>
  <c r="BZ164" i="18"/>
  <c r="BX164" i="18"/>
  <c r="BV164" i="18"/>
  <c r="BU164" i="18"/>
  <c r="BO164" i="18"/>
  <c r="BM164" i="18"/>
  <c r="BL164" i="18"/>
  <c r="BJ164" i="18"/>
  <c r="BH164" i="18"/>
  <c r="BG164" i="18"/>
  <c r="BA164" i="18"/>
  <c r="AY164" i="18"/>
  <c r="AZ164" i="18" s="1"/>
  <c r="AX164" i="18"/>
  <c r="AV164" i="18"/>
  <c r="AT164" i="18"/>
  <c r="AS164" i="18"/>
  <c r="AM164" i="18"/>
  <c r="AK164" i="18"/>
  <c r="AJ164" i="18"/>
  <c r="AH164" i="18"/>
  <c r="AF164" i="18"/>
  <c r="AG164" i="18" s="1"/>
  <c r="Y164" i="18"/>
  <c r="W164" i="18"/>
  <c r="V164" i="18"/>
  <c r="T164" i="18"/>
  <c r="R164" i="18"/>
  <c r="Q164" i="18"/>
  <c r="K164" i="18"/>
  <c r="I164" i="18"/>
  <c r="H164" i="18"/>
  <c r="F164" i="18"/>
  <c r="D164" i="18"/>
  <c r="C164" i="18"/>
  <c r="DS163" i="18"/>
  <c r="DQ163" i="18"/>
  <c r="DR163" i="18" s="1"/>
  <c r="DP163" i="18"/>
  <c r="DN163" i="18"/>
  <c r="DL163" i="18"/>
  <c r="DK163" i="18"/>
  <c r="DE163" i="18"/>
  <c r="DC163" i="18"/>
  <c r="DB163" i="18"/>
  <c r="CZ163" i="18"/>
  <c r="CX163" i="18"/>
  <c r="CW163" i="18"/>
  <c r="CQ163" i="18"/>
  <c r="CO163" i="18"/>
  <c r="CN163" i="18"/>
  <c r="CL163" i="18"/>
  <c r="CJ163" i="18"/>
  <c r="CI163" i="18"/>
  <c r="CC163" i="18"/>
  <c r="CA163" i="18"/>
  <c r="BZ163" i="18"/>
  <c r="BX163" i="18"/>
  <c r="BV163" i="18"/>
  <c r="BU163" i="18"/>
  <c r="BO163" i="18"/>
  <c r="BM163" i="18"/>
  <c r="BL163" i="18"/>
  <c r="BJ163" i="18"/>
  <c r="BH163" i="18"/>
  <c r="BI163" i="18" s="1"/>
  <c r="BG163" i="18"/>
  <c r="BA163" i="18"/>
  <c r="AY163" i="18"/>
  <c r="AX163" i="18"/>
  <c r="AV163" i="18"/>
  <c r="AT163" i="18"/>
  <c r="AS163" i="18"/>
  <c r="AM163" i="18"/>
  <c r="AK163" i="18"/>
  <c r="AJ163" i="18"/>
  <c r="AH163" i="18"/>
  <c r="AF163" i="18"/>
  <c r="AG163" i="18" s="1"/>
  <c r="Y163" i="18"/>
  <c r="W163" i="18"/>
  <c r="X163" i="18" s="1"/>
  <c r="V163" i="18"/>
  <c r="T163" i="18"/>
  <c r="R163" i="18"/>
  <c r="Q163" i="18"/>
  <c r="K163" i="18"/>
  <c r="I163" i="18"/>
  <c r="H163" i="18"/>
  <c r="F163" i="18"/>
  <c r="D163" i="18"/>
  <c r="C163" i="18"/>
  <c r="DS162" i="18"/>
  <c r="DQ162" i="18"/>
  <c r="DP162" i="18"/>
  <c r="DN162" i="18"/>
  <c r="DL162" i="18"/>
  <c r="DK162" i="18"/>
  <c r="DE162" i="18"/>
  <c r="DC162" i="18"/>
  <c r="DD162" i="18" s="1"/>
  <c r="DB162" i="18"/>
  <c r="CZ162" i="18"/>
  <c r="CX162" i="18"/>
  <c r="CW162" i="18"/>
  <c r="CQ162" i="18"/>
  <c r="CO162" i="18"/>
  <c r="CN162" i="18"/>
  <c r="CL162" i="18"/>
  <c r="CJ162" i="18"/>
  <c r="CI162" i="18"/>
  <c r="CC162" i="18"/>
  <c r="CA162" i="18"/>
  <c r="BZ162" i="18"/>
  <c r="BX162" i="18"/>
  <c r="BV162" i="18"/>
  <c r="BU162" i="18"/>
  <c r="BO162" i="18"/>
  <c r="BM162" i="18"/>
  <c r="BL162" i="18"/>
  <c r="BJ162" i="18"/>
  <c r="BH162" i="18"/>
  <c r="BI162" i="18" s="1"/>
  <c r="BG162" i="18"/>
  <c r="BA162" i="18"/>
  <c r="AY162" i="18"/>
  <c r="AX162" i="18"/>
  <c r="AV162" i="18"/>
  <c r="AT162" i="18"/>
  <c r="AS162" i="18"/>
  <c r="AM162" i="18"/>
  <c r="AK162" i="18"/>
  <c r="AL162" i="18" s="1"/>
  <c r="AJ162" i="18"/>
  <c r="AH162" i="18"/>
  <c r="AF162" i="18"/>
  <c r="AG162" i="18" s="1"/>
  <c r="Y162" i="18"/>
  <c r="W162" i="18"/>
  <c r="V162" i="18"/>
  <c r="T162" i="18"/>
  <c r="R162" i="18"/>
  <c r="Q162" i="18"/>
  <c r="K162" i="18"/>
  <c r="I162" i="18"/>
  <c r="J162" i="18" s="1"/>
  <c r="H162" i="18"/>
  <c r="F162" i="18"/>
  <c r="D162" i="18"/>
  <c r="C162" i="18"/>
  <c r="DS161" i="18"/>
  <c r="DQ161" i="18"/>
  <c r="DP161" i="18"/>
  <c r="DN161" i="18"/>
  <c r="DL161" i="18"/>
  <c r="DK161" i="18"/>
  <c r="DE161" i="18"/>
  <c r="DC161" i="18"/>
  <c r="DD161" i="18" s="1"/>
  <c r="DB161" i="18"/>
  <c r="CZ161" i="18"/>
  <c r="CX161" i="18"/>
  <c r="CW161" i="18"/>
  <c r="CQ161" i="18"/>
  <c r="CO161" i="18"/>
  <c r="CN161" i="18"/>
  <c r="CL161" i="18"/>
  <c r="CJ161" i="18"/>
  <c r="CI161" i="18"/>
  <c r="CC161" i="18"/>
  <c r="CA161" i="18"/>
  <c r="BZ161" i="18"/>
  <c r="BX161" i="18"/>
  <c r="BV161" i="18"/>
  <c r="BU161" i="18"/>
  <c r="BO161" i="18"/>
  <c r="BM161" i="18"/>
  <c r="BL161" i="18"/>
  <c r="BJ161" i="18"/>
  <c r="BH161" i="18"/>
  <c r="BG161" i="18"/>
  <c r="BA161" i="18"/>
  <c r="AY161" i="18"/>
  <c r="AX161" i="18"/>
  <c r="AV161" i="18"/>
  <c r="AT161" i="18"/>
  <c r="AS161" i="18"/>
  <c r="AM161" i="18"/>
  <c r="AK161" i="18"/>
  <c r="AJ161" i="18"/>
  <c r="AH161" i="18"/>
  <c r="AF161" i="18"/>
  <c r="AG161" i="18" s="1"/>
  <c r="Y161" i="18"/>
  <c r="W161" i="18"/>
  <c r="V161" i="18"/>
  <c r="T161" i="18"/>
  <c r="R161" i="18"/>
  <c r="Q161" i="18"/>
  <c r="K161" i="18"/>
  <c r="I161" i="18"/>
  <c r="J161" i="18" s="1"/>
  <c r="H161" i="18"/>
  <c r="F161" i="18"/>
  <c r="D161" i="18"/>
  <c r="C161" i="18"/>
  <c r="DS160" i="18"/>
  <c r="DQ160" i="18"/>
  <c r="DP160" i="18"/>
  <c r="DN160" i="18"/>
  <c r="DL160" i="18"/>
  <c r="DK160" i="18"/>
  <c r="DE160" i="18"/>
  <c r="DC160" i="18"/>
  <c r="DB160" i="18"/>
  <c r="CZ160" i="18"/>
  <c r="CX160" i="18"/>
  <c r="CW160" i="18"/>
  <c r="CQ160" i="18"/>
  <c r="CO160" i="18"/>
  <c r="CP160" i="18" s="1"/>
  <c r="CN160" i="18"/>
  <c r="CL160" i="18"/>
  <c r="CJ160" i="18"/>
  <c r="CI160" i="18"/>
  <c r="CC160" i="18"/>
  <c r="CA160" i="18"/>
  <c r="BZ160" i="18"/>
  <c r="BX160" i="18"/>
  <c r="BV160" i="18"/>
  <c r="BU160" i="18"/>
  <c r="BO160" i="18"/>
  <c r="BM160" i="18"/>
  <c r="BL160" i="18"/>
  <c r="BJ160" i="18"/>
  <c r="BH160" i="18"/>
  <c r="BG160" i="18"/>
  <c r="BA160" i="18"/>
  <c r="AY160" i="18"/>
  <c r="AX160" i="18"/>
  <c r="AV160" i="18"/>
  <c r="AT160" i="18"/>
  <c r="AS160" i="18"/>
  <c r="AM160" i="18"/>
  <c r="AK160" i="18"/>
  <c r="AJ160" i="18"/>
  <c r="AH160" i="18"/>
  <c r="AF160" i="18"/>
  <c r="AG160" i="18" s="1"/>
  <c r="Y160" i="18"/>
  <c r="W160" i="18"/>
  <c r="V160" i="18"/>
  <c r="T160" i="18"/>
  <c r="R160" i="18"/>
  <c r="Q160" i="18"/>
  <c r="K160" i="18"/>
  <c r="I160" i="18"/>
  <c r="H160" i="18"/>
  <c r="F160" i="18"/>
  <c r="D160" i="18"/>
  <c r="C160" i="18"/>
  <c r="DS159" i="18"/>
  <c r="DQ159" i="18"/>
  <c r="DR159" i="18" s="1"/>
  <c r="DP159" i="18"/>
  <c r="DN159" i="18"/>
  <c r="DL159" i="18"/>
  <c r="DK159" i="18"/>
  <c r="DE159" i="18"/>
  <c r="DC159" i="18"/>
  <c r="DB159" i="18"/>
  <c r="CZ159" i="18"/>
  <c r="CX159" i="18"/>
  <c r="CW159" i="18"/>
  <c r="CQ159" i="18"/>
  <c r="CO159" i="18"/>
  <c r="CP159" i="18" s="1"/>
  <c r="CN159" i="18"/>
  <c r="CL159" i="18"/>
  <c r="CJ159" i="18"/>
  <c r="CI159" i="18"/>
  <c r="CC159" i="18"/>
  <c r="CA159" i="18"/>
  <c r="BZ159" i="18"/>
  <c r="BX159" i="18"/>
  <c r="BV159" i="18"/>
  <c r="BW159" i="18" s="1"/>
  <c r="BU159" i="18"/>
  <c r="BO159" i="18"/>
  <c r="BM159" i="18"/>
  <c r="BL159" i="18"/>
  <c r="BJ159" i="18"/>
  <c r="BH159" i="18"/>
  <c r="BG159" i="18"/>
  <c r="BA159" i="18"/>
  <c r="AY159" i="18"/>
  <c r="AX159" i="18"/>
  <c r="AV159" i="18"/>
  <c r="AT159" i="18"/>
  <c r="AS159" i="18"/>
  <c r="AM159" i="18"/>
  <c r="AK159" i="18"/>
  <c r="AJ159" i="18"/>
  <c r="AH159" i="18"/>
  <c r="AF159" i="18"/>
  <c r="AG159" i="18" s="1"/>
  <c r="Y159" i="18"/>
  <c r="W159" i="18"/>
  <c r="V159" i="18"/>
  <c r="T159" i="18"/>
  <c r="R159" i="18"/>
  <c r="Q159" i="18"/>
  <c r="K159" i="18"/>
  <c r="I159" i="18"/>
  <c r="H159" i="18"/>
  <c r="F159" i="18"/>
  <c r="D159" i="18"/>
  <c r="C159" i="18"/>
  <c r="DS158" i="18"/>
  <c r="DQ158" i="18"/>
  <c r="DR158" i="18" s="1"/>
  <c r="DP158" i="18"/>
  <c r="DN158" i="18"/>
  <c r="DL158" i="18"/>
  <c r="DK158" i="18"/>
  <c r="DE158" i="18"/>
  <c r="DC158" i="18"/>
  <c r="DB158" i="18"/>
  <c r="CZ158" i="18"/>
  <c r="CX158" i="18"/>
  <c r="CW158" i="18"/>
  <c r="CQ158" i="18"/>
  <c r="CO158" i="18"/>
  <c r="CN158" i="18"/>
  <c r="CL158" i="18"/>
  <c r="CJ158" i="18"/>
  <c r="CI158" i="18"/>
  <c r="CC158" i="18"/>
  <c r="CA158" i="18"/>
  <c r="CB158" i="18" s="1"/>
  <c r="BZ158" i="18"/>
  <c r="BX158" i="18"/>
  <c r="BV158" i="18"/>
  <c r="BU158" i="18"/>
  <c r="BO158" i="18"/>
  <c r="BM158" i="18"/>
  <c r="BL158" i="18"/>
  <c r="BJ158" i="18"/>
  <c r="BH158" i="18"/>
  <c r="BG158" i="18"/>
  <c r="BA158" i="18"/>
  <c r="AY158" i="18"/>
  <c r="AX158" i="18"/>
  <c r="AV158" i="18"/>
  <c r="AT158" i="18"/>
  <c r="AS158" i="18"/>
  <c r="AM158" i="18"/>
  <c r="AK158" i="18"/>
  <c r="AJ158" i="18"/>
  <c r="AH158" i="18"/>
  <c r="AF158" i="18"/>
  <c r="AG158" i="18" s="1"/>
  <c r="Y158" i="18"/>
  <c r="W158" i="18"/>
  <c r="V158" i="18"/>
  <c r="T158" i="18"/>
  <c r="R158" i="18"/>
  <c r="Q158" i="18"/>
  <c r="K158" i="18"/>
  <c r="I158" i="18"/>
  <c r="H158" i="18"/>
  <c r="F158" i="18"/>
  <c r="D158" i="18"/>
  <c r="E158" i="18" s="1"/>
  <c r="C158" i="18"/>
  <c r="DS157" i="18"/>
  <c r="DQ157" i="18"/>
  <c r="DP157" i="18"/>
  <c r="DN157" i="18"/>
  <c r="DL157" i="18"/>
  <c r="DK157" i="18"/>
  <c r="DE157" i="18"/>
  <c r="DC157" i="18"/>
  <c r="DD157" i="18" s="1"/>
  <c r="DB157" i="18"/>
  <c r="CZ157" i="18"/>
  <c r="CX157" i="18"/>
  <c r="CW157" i="18"/>
  <c r="CQ157" i="18"/>
  <c r="CO157" i="18"/>
  <c r="CN157" i="18"/>
  <c r="CL157" i="18"/>
  <c r="CJ157" i="18"/>
  <c r="CI157" i="18"/>
  <c r="CC157" i="18"/>
  <c r="CA157" i="18"/>
  <c r="CB157" i="18" s="1"/>
  <c r="BZ157" i="18"/>
  <c r="BX157" i="18"/>
  <c r="BV157" i="18"/>
  <c r="BU157" i="18"/>
  <c r="BO157" i="18"/>
  <c r="BM157" i="18"/>
  <c r="BL157" i="18"/>
  <c r="BJ157" i="18"/>
  <c r="BH157" i="18"/>
  <c r="BG157" i="18"/>
  <c r="BA157" i="18"/>
  <c r="AY157" i="18"/>
  <c r="AX157" i="18"/>
  <c r="AV157" i="18"/>
  <c r="AT157" i="18"/>
  <c r="AS157" i="18"/>
  <c r="AM157" i="18"/>
  <c r="AK157" i="18"/>
  <c r="AJ157" i="18"/>
  <c r="AH157" i="18"/>
  <c r="AF157" i="18"/>
  <c r="AG157" i="18" s="1"/>
  <c r="Y157" i="18"/>
  <c r="W157" i="18"/>
  <c r="V157" i="18"/>
  <c r="T157" i="18"/>
  <c r="R157" i="18"/>
  <c r="Q157" i="18"/>
  <c r="K157" i="18"/>
  <c r="I157" i="18"/>
  <c r="H157" i="18"/>
  <c r="F157" i="18"/>
  <c r="D157" i="18"/>
  <c r="C157" i="18"/>
  <c r="DS156" i="18"/>
  <c r="DQ156" i="18"/>
  <c r="DP156" i="18"/>
  <c r="DN156" i="18"/>
  <c r="DL156" i="18"/>
  <c r="DK156" i="18"/>
  <c r="DE156" i="18"/>
  <c r="DC156" i="18"/>
  <c r="DD156" i="18" s="1"/>
  <c r="DB156" i="18"/>
  <c r="CZ156" i="18"/>
  <c r="CX156" i="18"/>
  <c r="CW156" i="18"/>
  <c r="CQ156" i="18"/>
  <c r="CO156" i="18"/>
  <c r="CN156" i="18"/>
  <c r="CL156" i="18"/>
  <c r="CJ156" i="18"/>
  <c r="CI156" i="18"/>
  <c r="CC156" i="18"/>
  <c r="CA156" i="18"/>
  <c r="BZ156" i="18"/>
  <c r="BX156" i="18"/>
  <c r="BV156" i="18"/>
  <c r="BU156" i="18"/>
  <c r="BO156" i="18"/>
  <c r="BM156" i="18"/>
  <c r="BN156" i="18" s="1"/>
  <c r="BL156" i="18"/>
  <c r="BJ156" i="18"/>
  <c r="BH156" i="18"/>
  <c r="BG156" i="18"/>
  <c r="BA156" i="18"/>
  <c r="AY156" i="18"/>
  <c r="AZ156" i="18" s="1"/>
  <c r="AX156" i="18"/>
  <c r="AV156" i="18"/>
  <c r="AT156" i="18"/>
  <c r="AU156" i="18" s="1"/>
  <c r="AS156" i="18"/>
  <c r="AM156" i="18"/>
  <c r="AK156" i="18"/>
  <c r="AJ156" i="18"/>
  <c r="AH156" i="18"/>
  <c r="AF156" i="18"/>
  <c r="AG156" i="18" s="1"/>
  <c r="Y156" i="18"/>
  <c r="W156" i="18"/>
  <c r="V156" i="18"/>
  <c r="T156" i="18"/>
  <c r="R156" i="18"/>
  <c r="Q156" i="18"/>
  <c r="K156" i="18"/>
  <c r="I156" i="18"/>
  <c r="H156" i="18"/>
  <c r="F156" i="18"/>
  <c r="D156" i="18"/>
  <c r="DS151" i="18"/>
  <c r="DQ151" i="18"/>
  <c r="DP151" i="18"/>
  <c r="DN151" i="18"/>
  <c r="DL151" i="18"/>
  <c r="DK151" i="18"/>
  <c r="DE151" i="18"/>
  <c r="DC151" i="18"/>
  <c r="DB151" i="18"/>
  <c r="CZ151" i="18"/>
  <c r="CX151" i="18"/>
  <c r="CW151" i="18"/>
  <c r="CQ151" i="18"/>
  <c r="CO151" i="18"/>
  <c r="CN151" i="18"/>
  <c r="CL151" i="18"/>
  <c r="CJ151" i="18"/>
  <c r="CI151" i="18"/>
  <c r="CC151" i="18"/>
  <c r="CA151" i="18"/>
  <c r="BZ151" i="18"/>
  <c r="BX151" i="18"/>
  <c r="BV151" i="18"/>
  <c r="BU151" i="18"/>
  <c r="BO151" i="18"/>
  <c r="BM151" i="18"/>
  <c r="BL151" i="18"/>
  <c r="BJ151" i="18"/>
  <c r="BH151" i="18"/>
  <c r="BG151" i="18"/>
  <c r="BA151" i="18"/>
  <c r="AY151" i="18"/>
  <c r="AX151" i="18"/>
  <c r="AV151" i="18"/>
  <c r="AT151" i="18"/>
  <c r="AS151" i="18"/>
  <c r="AM151" i="18"/>
  <c r="AK151" i="18"/>
  <c r="AJ151" i="18"/>
  <c r="AH151" i="18"/>
  <c r="AF151" i="18"/>
  <c r="AG151" i="18" s="1"/>
  <c r="Y151" i="18"/>
  <c r="W151" i="18"/>
  <c r="V151" i="18"/>
  <c r="T151" i="18"/>
  <c r="R151" i="18"/>
  <c r="Q151" i="18"/>
  <c r="K151" i="18"/>
  <c r="I151" i="18"/>
  <c r="H151" i="18"/>
  <c r="F151" i="18"/>
  <c r="D151" i="18"/>
  <c r="C151" i="18"/>
  <c r="DS150" i="18"/>
  <c r="DQ150" i="18"/>
  <c r="DP150" i="18"/>
  <c r="DN150" i="18"/>
  <c r="DL150" i="18"/>
  <c r="DK150" i="18"/>
  <c r="DE150" i="18"/>
  <c r="DC150" i="18"/>
  <c r="DB150" i="18"/>
  <c r="CZ150" i="18"/>
  <c r="CX150" i="18"/>
  <c r="CW150" i="18"/>
  <c r="CQ150" i="18"/>
  <c r="CO150" i="18"/>
  <c r="CN150" i="18"/>
  <c r="CL150" i="18"/>
  <c r="CJ150" i="18"/>
  <c r="CI150" i="18"/>
  <c r="CC150" i="18"/>
  <c r="CA150" i="18"/>
  <c r="BZ150" i="18"/>
  <c r="BX150" i="18"/>
  <c r="BV150" i="18"/>
  <c r="BU150" i="18"/>
  <c r="BO150" i="18"/>
  <c r="BM150" i="18"/>
  <c r="BL150" i="18"/>
  <c r="BJ150" i="18"/>
  <c r="BH150" i="18"/>
  <c r="BG150" i="18"/>
  <c r="BA150" i="18"/>
  <c r="AY150" i="18"/>
  <c r="AX150" i="18"/>
  <c r="AV150" i="18"/>
  <c r="AT150" i="18"/>
  <c r="AS150" i="18"/>
  <c r="AM150" i="18"/>
  <c r="AK150" i="18"/>
  <c r="AJ150" i="18"/>
  <c r="AH150" i="18"/>
  <c r="AF150" i="18"/>
  <c r="Y150" i="18"/>
  <c r="W150" i="18"/>
  <c r="V150" i="18"/>
  <c r="T150" i="18"/>
  <c r="R150" i="18"/>
  <c r="Q150" i="18"/>
  <c r="K150" i="18"/>
  <c r="I150" i="18"/>
  <c r="H150" i="18"/>
  <c r="F150" i="18"/>
  <c r="D150" i="18"/>
  <c r="C150" i="18"/>
  <c r="DS149" i="18"/>
  <c r="DQ149" i="18"/>
  <c r="DP149" i="18"/>
  <c r="DN149" i="18"/>
  <c r="DL149" i="18"/>
  <c r="DK149" i="18"/>
  <c r="DE149" i="18"/>
  <c r="DC149" i="18"/>
  <c r="DB149" i="18"/>
  <c r="CZ149" i="18"/>
  <c r="CX149" i="18"/>
  <c r="CW149" i="18"/>
  <c r="CQ149" i="18"/>
  <c r="CO149" i="18"/>
  <c r="CN149" i="18"/>
  <c r="CL149" i="18"/>
  <c r="CJ149" i="18"/>
  <c r="CI149" i="18"/>
  <c r="CC149" i="18"/>
  <c r="CA149" i="18"/>
  <c r="BZ149" i="18"/>
  <c r="BX149" i="18"/>
  <c r="BV149" i="18"/>
  <c r="BU149" i="18"/>
  <c r="BO149" i="18"/>
  <c r="BM149" i="18"/>
  <c r="BL149" i="18"/>
  <c r="BJ149" i="18"/>
  <c r="BH149" i="18"/>
  <c r="BG149" i="18"/>
  <c r="BA149" i="18"/>
  <c r="AY149" i="18"/>
  <c r="AX149" i="18"/>
  <c r="AV149" i="18"/>
  <c r="AT149" i="18"/>
  <c r="AS149" i="18"/>
  <c r="AM149" i="18"/>
  <c r="AK149" i="18"/>
  <c r="AJ149" i="18"/>
  <c r="AH149" i="18"/>
  <c r="AF149" i="18"/>
  <c r="AG149" i="18" s="1"/>
  <c r="Y149" i="18"/>
  <c r="W149" i="18"/>
  <c r="V149" i="18"/>
  <c r="T149" i="18"/>
  <c r="R149" i="18"/>
  <c r="Q149" i="18"/>
  <c r="K149" i="18"/>
  <c r="I149" i="18"/>
  <c r="H149" i="18"/>
  <c r="F149" i="18"/>
  <c r="D149" i="18"/>
  <c r="C149" i="18"/>
  <c r="DS148" i="18"/>
  <c r="DQ148" i="18"/>
  <c r="DP148" i="18"/>
  <c r="DN148" i="18"/>
  <c r="DL148" i="18"/>
  <c r="DK148" i="18"/>
  <c r="DE148" i="18"/>
  <c r="DC148" i="18"/>
  <c r="DB148" i="18"/>
  <c r="CZ148" i="18"/>
  <c r="CX148" i="18"/>
  <c r="CW148" i="18"/>
  <c r="CQ148" i="18"/>
  <c r="CO148" i="18"/>
  <c r="CN148" i="18"/>
  <c r="CL148" i="18"/>
  <c r="CJ148" i="18"/>
  <c r="CI148" i="18"/>
  <c r="CC148" i="18"/>
  <c r="CA148" i="18"/>
  <c r="BZ148" i="18"/>
  <c r="BX148" i="18"/>
  <c r="BV148" i="18"/>
  <c r="BU148" i="18"/>
  <c r="BO148" i="18"/>
  <c r="BM148" i="18"/>
  <c r="BL148" i="18"/>
  <c r="BJ148" i="18"/>
  <c r="BH148" i="18"/>
  <c r="BG148" i="18"/>
  <c r="BA148" i="18"/>
  <c r="AY148" i="18"/>
  <c r="AX148" i="18"/>
  <c r="AV148" i="18"/>
  <c r="AT148" i="18"/>
  <c r="AS148" i="18"/>
  <c r="AM148" i="18"/>
  <c r="AK148" i="18"/>
  <c r="AJ148" i="18"/>
  <c r="AH148" i="18"/>
  <c r="AF148" i="18"/>
  <c r="Y148" i="18"/>
  <c r="W148" i="18"/>
  <c r="V148" i="18"/>
  <c r="T148" i="18"/>
  <c r="R148" i="18"/>
  <c r="Q148" i="18"/>
  <c r="K148" i="18"/>
  <c r="I148" i="18"/>
  <c r="H148" i="18"/>
  <c r="F148" i="18"/>
  <c r="D148" i="18"/>
  <c r="C148" i="18"/>
  <c r="DS147" i="18"/>
  <c r="DQ147" i="18"/>
  <c r="DP147" i="18"/>
  <c r="DN147" i="18"/>
  <c r="DL147" i="18"/>
  <c r="DK147" i="18"/>
  <c r="DE147" i="18"/>
  <c r="DC147" i="18"/>
  <c r="DB147" i="18"/>
  <c r="CZ147" i="18"/>
  <c r="CX147" i="18"/>
  <c r="CW147" i="18"/>
  <c r="CQ147" i="18"/>
  <c r="CO147" i="18"/>
  <c r="CN147" i="18"/>
  <c r="CL147" i="18"/>
  <c r="CJ147" i="18"/>
  <c r="CI147" i="18"/>
  <c r="CC147" i="18"/>
  <c r="CA147" i="18"/>
  <c r="BZ147" i="18"/>
  <c r="BX147" i="18"/>
  <c r="BV147" i="18"/>
  <c r="BU147" i="18"/>
  <c r="BO147" i="18"/>
  <c r="BM147" i="18"/>
  <c r="BL147" i="18"/>
  <c r="BJ147" i="18"/>
  <c r="BH147" i="18"/>
  <c r="BG147" i="18"/>
  <c r="BA147" i="18"/>
  <c r="AY147" i="18"/>
  <c r="AX147" i="18"/>
  <c r="AV147" i="18"/>
  <c r="AT147" i="18"/>
  <c r="AS147" i="18"/>
  <c r="AM147" i="18"/>
  <c r="AK147" i="18"/>
  <c r="AJ147" i="18"/>
  <c r="AH147" i="18"/>
  <c r="AF147" i="18"/>
  <c r="AG147" i="18" s="1"/>
  <c r="Y147" i="18"/>
  <c r="W147" i="18"/>
  <c r="V147" i="18"/>
  <c r="T147" i="18"/>
  <c r="R147" i="18"/>
  <c r="Q147" i="18"/>
  <c r="K147" i="18"/>
  <c r="I147" i="18"/>
  <c r="H147" i="18"/>
  <c r="F147" i="18"/>
  <c r="D147" i="18"/>
  <c r="C147" i="18"/>
  <c r="DS146" i="18"/>
  <c r="DQ146" i="18"/>
  <c r="DP146" i="18"/>
  <c r="DN146" i="18"/>
  <c r="DL146" i="18"/>
  <c r="DK146" i="18"/>
  <c r="DE146" i="18"/>
  <c r="DC146" i="18"/>
  <c r="DB146" i="18"/>
  <c r="CZ146" i="18"/>
  <c r="CX146" i="18"/>
  <c r="CW146" i="18"/>
  <c r="CQ146" i="18"/>
  <c r="CO146" i="18"/>
  <c r="CN146" i="18"/>
  <c r="CL146" i="18"/>
  <c r="CJ146" i="18"/>
  <c r="CI146" i="18"/>
  <c r="CC146" i="18"/>
  <c r="CA146" i="18"/>
  <c r="BZ146" i="18"/>
  <c r="BX146" i="18"/>
  <c r="BV146" i="18"/>
  <c r="BU146" i="18"/>
  <c r="BO146" i="18"/>
  <c r="BM146" i="18"/>
  <c r="BL146" i="18"/>
  <c r="BJ146" i="18"/>
  <c r="BH146" i="18"/>
  <c r="BG146" i="18"/>
  <c r="BA146" i="18"/>
  <c r="AY146" i="18"/>
  <c r="AX146" i="18"/>
  <c r="AV146" i="18"/>
  <c r="AT146" i="18"/>
  <c r="AS146" i="18"/>
  <c r="AM146" i="18"/>
  <c r="AK146" i="18"/>
  <c r="AL146" i="18" s="1"/>
  <c r="AJ146" i="18"/>
  <c r="AH146" i="18"/>
  <c r="AF146" i="18"/>
  <c r="AG146" i="18" s="1"/>
  <c r="Y146" i="18"/>
  <c r="W146" i="18"/>
  <c r="V146" i="18"/>
  <c r="T146" i="18"/>
  <c r="R146" i="18"/>
  <c r="Q146" i="18"/>
  <c r="K146" i="18"/>
  <c r="I146" i="18"/>
  <c r="H146" i="18"/>
  <c r="F146" i="18"/>
  <c r="D146" i="18"/>
  <c r="C146" i="18"/>
  <c r="DS145" i="18"/>
  <c r="DQ145" i="18"/>
  <c r="DP145" i="18"/>
  <c r="DN145" i="18"/>
  <c r="DL145" i="18"/>
  <c r="DK145" i="18"/>
  <c r="DE145" i="18"/>
  <c r="DC145" i="18"/>
  <c r="DB145" i="18"/>
  <c r="CZ145" i="18"/>
  <c r="CX145" i="18"/>
  <c r="CW145" i="18"/>
  <c r="CQ145" i="18"/>
  <c r="CO145" i="18"/>
  <c r="CN145" i="18"/>
  <c r="CL145" i="18"/>
  <c r="CJ145" i="18"/>
  <c r="CI145" i="18"/>
  <c r="CC145" i="18"/>
  <c r="CA145" i="18"/>
  <c r="BZ145" i="18"/>
  <c r="BX145" i="18"/>
  <c r="BV145" i="18"/>
  <c r="BU145" i="18"/>
  <c r="BO145" i="18"/>
  <c r="BM145" i="18"/>
  <c r="BL145" i="18"/>
  <c r="BJ145" i="18"/>
  <c r="BH145" i="18"/>
  <c r="BG145" i="18"/>
  <c r="BA145" i="18"/>
  <c r="AY145" i="18"/>
  <c r="AX145" i="18"/>
  <c r="AV145" i="18"/>
  <c r="AT145" i="18"/>
  <c r="AS145" i="18"/>
  <c r="AM145" i="18"/>
  <c r="AK145" i="18"/>
  <c r="AJ145" i="18"/>
  <c r="AH145" i="18"/>
  <c r="AF145" i="18"/>
  <c r="AG145" i="18" s="1"/>
  <c r="Y145" i="18"/>
  <c r="W145" i="18"/>
  <c r="V145" i="18"/>
  <c r="T145" i="18"/>
  <c r="R145" i="18"/>
  <c r="Q145" i="18"/>
  <c r="K145" i="18"/>
  <c r="I145" i="18"/>
  <c r="J145" i="18" s="1"/>
  <c r="H145" i="18"/>
  <c r="F145" i="18"/>
  <c r="D145" i="18"/>
  <c r="C145" i="18"/>
  <c r="DS144" i="18"/>
  <c r="DQ144" i="18"/>
  <c r="DP144" i="18"/>
  <c r="DN144" i="18"/>
  <c r="DL144" i="18"/>
  <c r="DK144" i="18"/>
  <c r="DE144" i="18"/>
  <c r="DC144" i="18"/>
  <c r="DB144" i="18"/>
  <c r="CZ144" i="18"/>
  <c r="CX144" i="18"/>
  <c r="CW144" i="18"/>
  <c r="CQ144" i="18"/>
  <c r="CO144" i="18"/>
  <c r="CN144" i="18"/>
  <c r="CL144" i="18"/>
  <c r="CJ144" i="18"/>
  <c r="CI144" i="18"/>
  <c r="CC144" i="18"/>
  <c r="CA144" i="18"/>
  <c r="BZ144" i="18"/>
  <c r="BX144" i="18"/>
  <c r="BV144" i="18"/>
  <c r="BU144" i="18"/>
  <c r="BO144" i="18"/>
  <c r="BM144" i="18"/>
  <c r="BL144" i="18"/>
  <c r="BJ144" i="18"/>
  <c r="BH144" i="18"/>
  <c r="BG144" i="18"/>
  <c r="BA144" i="18"/>
  <c r="AY144" i="18"/>
  <c r="AX144" i="18"/>
  <c r="AV144" i="18"/>
  <c r="AT144" i="18"/>
  <c r="AS144" i="18"/>
  <c r="AM144" i="18"/>
  <c r="AK144" i="18"/>
  <c r="AJ144" i="18"/>
  <c r="AH144" i="18"/>
  <c r="AF144" i="18"/>
  <c r="AG144" i="18" s="1"/>
  <c r="Y144" i="18"/>
  <c r="W144" i="18"/>
  <c r="V144" i="18"/>
  <c r="T144" i="18"/>
  <c r="R144" i="18"/>
  <c r="Q144" i="18"/>
  <c r="K144" i="18"/>
  <c r="I144" i="18"/>
  <c r="H144" i="18"/>
  <c r="F144" i="18"/>
  <c r="D144" i="18"/>
  <c r="C144" i="18"/>
  <c r="DS143" i="18"/>
  <c r="DQ143" i="18"/>
  <c r="DP143" i="18"/>
  <c r="DN143" i="18"/>
  <c r="DL143" i="18"/>
  <c r="DK143" i="18"/>
  <c r="DE143" i="18"/>
  <c r="DC143" i="18"/>
  <c r="DB143" i="18"/>
  <c r="CZ143" i="18"/>
  <c r="CX143" i="18"/>
  <c r="CW143" i="18"/>
  <c r="CQ143" i="18"/>
  <c r="CO143" i="18"/>
  <c r="CN143" i="18"/>
  <c r="CL143" i="18"/>
  <c r="CJ143" i="18"/>
  <c r="CI143" i="18"/>
  <c r="CC143" i="18"/>
  <c r="CA143" i="18"/>
  <c r="BZ143" i="18"/>
  <c r="BX143" i="18"/>
  <c r="BV143" i="18"/>
  <c r="BW143" i="18" s="1"/>
  <c r="BU143" i="18"/>
  <c r="BO143" i="18"/>
  <c r="BM143" i="18"/>
  <c r="BL143" i="18"/>
  <c r="BJ143" i="18"/>
  <c r="BH143" i="18"/>
  <c r="BG143" i="18"/>
  <c r="BA143" i="18"/>
  <c r="AY143" i="18"/>
  <c r="AX143" i="18"/>
  <c r="AV143" i="18"/>
  <c r="AT143" i="18"/>
  <c r="AS143" i="18"/>
  <c r="AM143" i="18"/>
  <c r="AK143" i="18"/>
  <c r="AJ143" i="18"/>
  <c r="AH143" i="18"/>
  <c r="AF143" i="18"/>
  <c r="AG143" i="18" s="1"/>
  <c r="Y143" i="18"/>
  <c r="W143" i="18"/>
  <c r="V143" i="18"/>
  <c r="T143" i="18"/>
  <c r="R143" i="18"/>
  <c r="Q143" i="18"/>
  <c r="K143" i="18"/>
  <c r="I143" i="18"/>
  <c r="H143" i="18"/>
  <c r="F143" i="18"/>
  <c r="D143" i="18"/>
  <c r="C143" i="18"/>
  <c r="DS142" i="18"/>
  <c r="DQ142" i="18"/>
  <c r="DR142" i="18" s="1"/>
  <c r="DP142" i="18"/>
  <c r="DN142" i="18"/>
  <c r="DL142" i="18"/>
  <c r="DK142" i="18"/>
  <c r="DE142" i="18"/>
  <c r="DC142" i="18"/>
  <c r="DB142" i="18"/>
  <c r="CZ142" i="18"/>
  <c r="CX142" i="18"/>
  <c r="CW142" i="18"/>
  <c r="CQ142" i="18"/>
  <c r="CO142" i="18"/>
  <c r="CN142" i="18"/>
  <c r="CL142" i="18"/>
  <c r="CJ142" i="18"/>
  <c r="CI142" i="18"/>
  <c r="CC142" i="18"/>
  <c r="CA142" i="18"/>
  <c r="BZ142" i="18"/>
  <c r="BX142" i="18"/>
  <c r="BV142" i="18"/>
  <c r="BU142" i="18"/>
  <c r="BO142" i="18"/>
  <c r="BM142" i="18"/>
  <c r="BL142" i="18"/>
  <c r="BJ142" i="18"/>
  <c r="BH142" i="18"/>
  <c r="BG142" i="18"/>
  <c r="BA142" i="18"/>
  <c r="AY142" i="18"/>
  <c r="AX142" i="18"/>
  <c r="AV142" i="18"/>
  <c r="AT142" i="18"/>
  <c r="AS142" i="18"/>
  <c r="AM142" i="18"/>
  <c r="AK142" i="18"/>
  <c r="AL142" i="18" s="1"/>
  <c r="AJ142" i="18"/>
  <c r="AH142" i="18"/>
  <c r="AF142" i="18"/>
  <c r="AG142" i="18" s="1"/>
  <c r="Y142" i="18"/>
  <c r="W142" i="18"/>
  <c r="V142" i="18"/>
  <c r="T142" i="18"/>
  <c r="R142" i="18"/>
  <c r="Q142" i="18"/>
  <c r="K142" i="18"/>
  <c r="I142" i="18"/>
  <c r="H142" i="18"/>
  <c r="F142" i="18"/>
  <c r="D142" i="18"/>
  <c r="C142" i="18"/>
  <c r="DS141" i="18"/>
  <c r="DQ141" i="18"/>
  <c r="DP141" i="18"/>
  <c r="DN141" i="18"/>
  <c r="DL141" i="18"/>
  <c r="DK141" i="18"/>
  <c r="DE141" i="18"/>
  <c r="DC141" i="18"/>
  <c r="DB141" i="18"/>
  <c r="CZ141" i="18"/>
  <c r="CX141" i="18"/>
  <c r="CW141" i="18"/>
  <c r="CQ141" i="18"/>
  <c r="CO141" i="18"/>
  <c r="CN141" i="18"/>
  <c r="CL141" i="18"/>
  <c r="CJ141" i="18"/>
  <c r="CI141" i="18"/>
  <c r="CC141" i="18"/>
  <c r="CA141" i="18"/>
  <c r="BZ141" i="18"/>
  <c r="BX141" i="18"/>
  <c r="BV141" i="18"/>
  <c r="BU141" i="18"/>
  <c r="BO141" i="18"/>
  <c r="BM141" i="18"/>
  <c r="BL141" i="18"/>
  <c r="BJ141" i="18"/>
  <c r="BH141" i="18"/>
  <c r="BG141" i="18"/>
  <c r="BA141" i="18"/>
  <c r="AY141" i="18"/>
  <c r="AX141" i="18"/>
  <c r="AV141" i="18"/>
  <c r="AT141" i="18"/>
  <c r="AS141" i="18"/>
  <c r="AM141" i="18"/>
  <c r="AK141" i="18"/>
  <c r="AJ141" i="18"/>
  <c r="AH141" i="18"/>
  <c r="AF141" i="18"/>
  <c r="AG141" i="18" s="1"/>
  <c r="Y141" i="18"/>
  <c r="W141" i="18"/>
  <c r="X141" i="18" s="1"/>
  <c r="V141" i="18"/>
  <c r="T141" i="18"/>
  <c r="R141" i="18"/>
  <c r="Q141" i="18"/>
  <c r="K141" i="18"/>
  <c r="I141" i="18"/>
  <c r="J141" i="18" s="1"/>
  <c r="H141" i="18"/>
  <c r="F141" i="18"/>
  <c r="D141" i="18"/>
  <c r="C141" i="18"/>
  <c r="DS140" i="18"/>
  <c r="DQ140" i="18"/>
  <c r="DP140" i="18"/>
  <c r="DN140" i="18"/>
  <c r="DL140" i="18"/>
  <c r="DK140" i="18"/>
  <c r="DE140" i="18"/>
  <c r="DC140" i="18"/>
  <c r="DD140" i="18" s="1"/>
  <c r="DB140" i="18"/>
  <c r="CZ140" i="18"/>
  <c r="CX140" i="18"/>
  <c r="CW140" i="18"/>
  <c r="CQ140" i="18"/>
  <c r="CO140" i="18"/>
  <c r="CN140" i="18"/>
  <c r="CL140" i="18"/>
  <c r="CJ140" i="18"/>
  <c r="CI140" i="18"/>
  <c r="CC140" i="18"/>
  <c r="CA140" i="18"/>
  <c r="BZ140" i="18"/>
  <c r="BX140" i="18"/>
  <c r="BV140" i="18"/>
  <c r="BU140" i="18"/>
  <c r="BO140" i="18"/>
  <c r="BM140" i="18"/>
  <c r="BL140" i="18"/>
  <c r="BJ140" i="18"/>
  <c r="BH140" i="18"/>
  <c r="BG140" i="18"/>
  <c r="BA140" i="18"/>
  <c r="AY140" i="18"/>
  <c r="AX140" i="18"/>
  <c r="AV140" i="18"/>
  <c r="AT140" i="18"/>
  <c r="AS140" i="18"/>
  <c r="AM140" i="18"/>
  <c r="AK140" i="18"/>
  <c r="AJ140" i="18"/>
  <c r="AH140" i="18"/>
  <c r="AF140" i="18"/>
  <c r="AG140" i="18" s="1"/>
  <c r="Y140" i="18"/>
  <c r="W140" i="18"/>
  <c r="V140" i="18"/>
  <c r="T140" i="18"/>
  <c r="R140" i="18"/>
  <c r="Q140" i="18"/>
  <c r="K140" i="18"/>
  <c r="I140" i="18"/>
  <c r="H140" i="18"/>
  <c r="F140" i="18"/>
  <c r="D140" i="18"/>
  <c r="C140" i="18"/>
  <c r="DS139" i="18"/>
  <c r="DQ139" i="18"/>
  <c r="DP139" i="18"/>
  <c r="DN139" i="18"/>
  <c r="DL139" i="18"/>
  <c r="DK139" i="18"/>
  <c r="DE139" i="18"/>
  <c r="DC139" i="18"/>
  <c r="DB139" i="18"/>
  <c r="CZ139" i="18"/>
  <c r="CX139" i="18"/>
  <c r="CW139" i="18"/>
  <c r="CQ139" i="18"/>
  <c r="CO139" i="18"/>
  <c r="CN139" i="18"/>
  <c r="CL139" i="18"/>
  <c r="CJ139" i="18"/>
  <c r="CI139" i="18"/>
  <c r="CC139" i="18"/>
  <c r="CA139" i="18"/>
  <c r="BZ139" i="18"/>
  <c r="BX139" i="18"/>
  <c r="BV139" i="18"/>
  <c r="BU139" i="18"/>
  <c r="BO139" i="18"/>
  <c r="BM139" i="18"/>
  <c r="BL139" i="18"/>
  <c r="BJ139" i="18"/>
  <c r="BH139" i="18"/>
  <c r="BG139" i="18"/>
  <c r="BA139" i="18"/>
  <c r="AY139" i="18"/>
  <c r="AX139" i="18"/>
  <c r="AV139" i="18"/>
  <c r="AT139" i="18"/>
  <c r="AS139" i="18"/>
  <c r="AM139" i="18"/>
  <c r="AK139" i="18"/>
  <c r="AJ139" i="18"/>
  <c r="AH139" i="18"/>
  <c r="AF139" i="18"/>
  <c r="AG139" i="18" s="1"/>
  <c r="Y139" i="18"/>
  <c r="W139" i="18"/>
  <c r="V139" i="18"/>
  <c r="T139" i="18"/>
  <c r="R139" i="18"/>
  <c r="Q139" i="18"/>
  <c r="K139" i="18"/>
  <c r="I139" i="18"/>
  <c r="H139" i="18"/>
  <c r="F139" i="18"/>
  <c r="D139" i="18"/>
  <c r="C139" i="18"/>
  <c r="DS138" i="18"/>
  <c r="DQ138" i="18"/>
  <c r="DR138" i="18" s="1"/>
  <c r="DP138" i="18"/>
  <c r="DN138" i="18"/>
  <c r="DL138" i="18"/>
  <c r="DK138" i="18"/>
  <c r="DE138" i="18"/>
  <c r="DC138" i="18"/>
  <c r="DB138" i="18"/>
  <c r="CZ138" i="18"/>
  <c r="CX138" i="18"/>
  <c r="CW138" i="18"/>
  <c r="CQ138" i="18"/>
  <c r="CO138" i="18"/>
  <c r="CN138" i="18"/>
  <c r="CL138" i="18"/>
  <c r="CJ138" i="18"/>
  <c r="CI138" i="18"/>
  <c r="CC138" i="18"/>
  <c r="CA138" i="18"/>
  <c r="BZ138" i="18"/>
  <c r="BX138" i="18"/>
  <c r="BV138" i="18"/>
  <c r="BU138" i="18"/>
  <c r="BO138" i="18"/>
  <c r="BM138" i="18"/>
  <c r="BL138" i="18"/>
  <c r="BJ138" i="18"/>
  <c r="BH138" i="18"/>
  <c r="BG138" i="18"/>
  <c r="BA138" i="18"/>
  <c r="AY138" i="18"/>
  <c r="AX138" i="18"/>
  <c r="AV138" i="18"/>
  <c r="AT138" i="18"/>
  <c r="AS138" i="18"/>
  <c r="AM138" i="18"/>
  <c r="AK138" i="18"/>
  <c r="AJ138" i="18"/>
  <c r="AH138" i="18"/>
  <c r="AF138" i="18"/>
  <c r="AG138" i="18" s="1"/>
  <c r="Y138" i="18"/>
  <c r="W138" i="18"/>
  <c r="V138" i="18"/>
  <c r="T138" i="18"/>
  <c r="R138" i="18"/>
  <c r="Q138" i="18"/>
  <c r="K138" i="18"/>
  <c r="I138" i="18"/>
  <c r="H138" i="18"/>
  <c r="F138" i="18"/>
  <c r="D138" i="18"/>
  <c r="C138" i="18"/>
  <c r="DS137" i="18"/>
  <c r="DQ137" i="18"/>
  <c r="DP137" i="18"/>
  <c r="DN137" i="18"/>
  <c r="DL137" i="18"/>
  <c r="DM137" i="18" s="1"/>
  <c r="DK137" i="18"/>
  <c r="DE137" i="18"/>
  <c r="DC137" i="18"/>
  <c r="DB137" i="18"/>
  <c r="CZ137" i="18"/>
  <c r="CX137" i="18"/>
  <c r="CW137" i="18"/>
  <c r="CQ137" i="18"/>
  <c r="CO137" i="18"/>
  <c r="CP137" i="18" s="1"/>
  <c r="CN137" i="18"/>
  <c r="CL137" i="18"/>
  <c r="CJ137" i="18"/>
  <c r="CI137" i="18"/>
  <c r="CC137" i="18"/>
  <c r="CA137" i="18"/>
  <c r="BZ137" i="18"/>
  <c r="BX137" i="18"/>
  <c r="BV137" i="18"/>
  <c r="BU137" i="18"/>
  <c r="BO137" i="18"/>
  <c r="BM137" i="18"/>
  <c r="BL137" i="18"/>
  <c r="BJ137" i="18"/>
  <c r="BH137" i="18"/>
  <c r="BI137" i="18" s="1"/>
  <c r="BG137" i="18"/>
  <c r="BA137" i="18"/>
  <c r="AY137" i="18"/>
  <c r="AX137" i="18"/>
  <c r="AV137" i="18"/>
  <c r="AT137" i="18"/>
  <c r="AS137" i="18"/>
  <c r="AM137" i="18"/>
  <c r="AK137" i="18"/>
  <c r="AJ137" i="18"/>
  <c r="AH137" i="18"/>
  <c r="AF137" i="18"/>
  <c r="AG137" i="18" s="1"/>
  <c r="Y137" i="18"/>
  <c r="W137" i="18"/>
  <c r="V137" i="18"/>
  <c r="T137" i="18"/>
  <c r="R137" i="18"/>
  <c r="Q137" i="18"/>
  <c r="K137" i="18"/>
  <c r="I137" i="18"/>
  <c r="H137" i="18"/>
  <c r="F137" i="18"/>
  <c r="D137" i="18"/>
  <c r="C137" i="18"/>
  <c r="DS132" i="18"/>
  <c r="DQ132" i="18"/>
  <c r="DP132" i="18"/>
  <c r="DN132" i="18"/>
  <c r="DL132" i="18"/>
  <c r="DK132" i="18"/>
  <c r="DE132" i="18"/>
  <c r="DC132" i="18"/>
  <c r="DB132" i="18"/>
  <c r="CZ132" i="18"/>
  <c r="CX132" i="18"/>
  <c r="CW132" i="18"/>
  <c r="CQ132" i="18"/>
  <c r="CO132" i="18"/>
  <c r="CN132" i="18"/>
  <c r="CL132" i="18"/>
  <c r="CJ132" i="18"/>
  <c r="CI132" i="18"/>
  <c r="CC132" i="18"/>
  <c r="CA132" i="18"/>
  <c r="CB132" i="18" s="1"/>
  <c r="BZ132" i="18"/>
  <c r="BX132" i="18"/>
  <c r="BV132" i="18"/>
  <c r="BU132" i="18"/>
  <c r="BO132" i="18"/>
  <c r="BM132" i="18"/>
  <c r="BL132" i="18"/>
  <c r="BJ132" i="18"/>
  <c r="BH132" i="18"/>
  <c r="BG132" i="18"/>
  <c r="BA132" i="18"/>
  <c r="AY132" i="18"/>
  <c r="AX132" i="18"/>
  <c r="AV132" i="18"/>
  <c r="AT132" i="18"/>
  <c r="AS132" i="18"/>
  <c r="AM132" i="18"/>
  <c r="AK132" i="18"/>
  <c r="AJ132" i="18"/>
  <c r="AH132" i="18"/>
  <c r="AF132" i="18"/>
  <c r="AG132" i="18" s="1"/>
  <c r="Y132" i="18"/>
  <c r="W132" i="18"/>
  <c r="V132" i="18"/>
  <c r="T132" i="18"/>
  <c r="R132" i="18"/>
  <c r="Q132" i="18"/>
  <c r="K132" i="18"/>
  <c r="I132" i="18"/>
  <c r="H132" i="18"/>
  <c r="F132" i="18"/>
  <c r="D132" i="18"/>
  <c r="E132" i="18" s="1"/>
  <c r="C132" i="18"/>
  <c r="DS131" i="18"/>
  <c r="DQ131" i="18"/>
  <c r="DP131" i="18"/>
  <c r="DN131" i="18"/>
  <c r="DL131" i="18"/>
  <c r="DK131" i="18"/>
  <c r="DE131" i="18"/>
  <c r="DC131" i="18"/>
  <c r="DB131" i="18"/>
  <c r="CZ131" i="18"/>
  <c r="CX131" i="18"/>
  <c r="CW131" i="18"/>
  <c r="CQ131" i="18"/>
  <c r="CO131" i="18"/>
  <c r="CN131" i="18"/>
  <c r="CL131" i="18"/>
  <c r="CJ131" i="18"/>
  <c r="CI131" i="18"/>
  <c r="CC131" i="18"/>
  <c r="CA131" i="18"/>
  <c r="CB131" i="18" s="1"/>
  <c r="BZ131" i="18"/>
  <c r="BX131" i="18"/>
  <c r="BV131" i="18"/>
  <c r="BU131" i="18"/>
  <c r="BO131" i="18"/>
  <c r="BM131" i="18"/>
  <c r="BL131" i="18"/>
  <c r="BJ131" i="18"/>
  <c r="BH131" i="18"/>
  <c r="BG131" i="18"/>
  <c r="BA131" i="18"/>
  <c r="AY131" i="18"/>
  <c r="AX131" i="18"/>
  <c r="AV131" i="18"/>
  <c r="AT131" i="18"/>
  <c r="AS131" i="18"/>
  <c r="AM131" i="18"/>
  <c r="AK131" i="18"/>
  <c r="AJ131" i="18"/>
  <c r="AH131" i="18"/>
  <c r="AF131" i="18"/>
  <c r="Y131" i="18"/>
  <c r="W131" i="18"/>
  <c r="V131" i="18"/>
  <c r="T131" i="18"/>
  <c r="R131" i="18"/>
  <c r="Q131" i="18"/>
  <c r="K131" i="18"/>
  <c r="I131" i="18"/>
  <c r="H131" i="18"/>
  <c r="F131" i="18"/>
  <c r="D131" i="18"/>
  <c r="C131" i="18"/>
  <c r="DS130" i="18"/>
  <c r="DQ130" i="18"/>
  <c r="DP130" i="18"/>
  <c r="DN130" i="18"/>
  <c r="DL130" i="18"/>
  <c r="DK130" i="18"/>
  <c r="DE130" i="18"/>
  <c r="DC130" i="18"/>
  <c r="DB130" i="18"/>
  <c r="CZ130" i="18"/>
  <c r="CX130" i="18"/>
  <c r="CW130" i="18"/>
  <c r="CQ130" i="18"/>
  <c r="CO130" i="18"/>
  <c r="CN130" i="18"/>
  <c r="CL130" i="18"/>
  <c r="CJ130" i="18"/>
  <c r="CI130" i="18"/>
  <c r="CC130" i="18"/>
  <c r="CA130" i="18"/>
  <c r="BZ130" i="18"/>
  <c r="BX130" i="18"/>
  <c r="BV130" i="18"/>
  <c r="BU130" i="18"/>
  <c r="BO130" i="18"/>
  <c r="BM130" i="18"/>
  <c r="BN130" i="18" s="1"/>
  <c r="BL130" i="18"/>
  <c r="BJ130" i="18"/>
  <c r="BH130" i="18"/>
  <c r="BG130" i="18"/>
  <c r="BA130" i="18"/>
  <c r="AY130" i="18"/>
  <c r="AX130" i="18"/>
  <c r="AV130" i="18"/>
  <c r="AT130" i="18"/>
  <c r="AS130" i="18"/>
  <c r="AM130" i="18"/>
  <c r="AK130" i="18"/>
  <c r="AJ130" i="18"/>
  <c r="AH130" i="18"/>
  <c r="AF130" i="18"/>
  <c r="AG130" i="18" s="1"/>
  <c r="Y130" i="18"/>
  <c r="W130" i="18"/>
  <c r="V130" i="18"/>
  <c r="T130" i="18"/>
  <c r="R130" i="18"/>
  <c r="Q130" i="18"/>
  <c r="K130" i="18"/>
  <c r="I130" i="18"/>
  <c r="H130" i="18"/>
  <c r="F130" i="18"/>
  <c r="D130" i="18"/>
  <c r="C130" i="18"/>
  <c r="DS129" i="18"/>
  <c r="DQ129" i="18"/>
  <c r="DR129" i="18" s="1"/>
  <c r="DP129" i="18"/>
  <c r="DN129" i="18"/>
  <c r="DL129" i="18"/>
  <c r="DK129" i="18"/>
  <c r="DE129" i="18"/>
  <c r="DC129" i="18"/>
  <c r="DB129" i="18"/>
  <c r="CZ129" i="18"/>
  <c r="CX129" i="18"/>
  <c r="CW129" i="18"/>
  <c r="CQ129" i="18"/>
  <c r="CO129" i="18"/>
  <c r="CN129" i="18"/>
  <c r="CL129" i="18"/>
  <c r="CJ129" i="18"/>
  <c r="CI129" i="18"/>
  <c r="CC129" i="18"/>
  <c r="CA129" i="18"/>
  <c r="BZ129" i="18"/>
  <c r="BX129" i="18"/>
  <c r="BV129" i="18"/>
  <c r="BU129" i="18"/>
  <c r="BO129" i="18"/>
  <c r="BM129" i="18"/>
  <c r="BL129" i="18"/>
  <c r="BJ129" i="18"/>
  <c r="BH129" i="18"/>
  <c r="BG129" i="18"/>
  <c r="BA129" i="18"/>
  <c r="AY129" i="18"/>
  <c r="AX129" i="18"/>
  <c r="AV129" i="18"/>
  <c r="AT129" i="18"/>
  <c r="AS129" i="18"/>
  <c r="AM129" i="18"/>
  <c r="AK129" i="18"/>
  <c r="AJ129" i="18"/>
  <c r="AH129" i="18"/>
  <c r="AF129" i="18"/>
  <c r="Y129" i="18"/>
  <c r="W129" i="18"/>
  <c r="V129" i="18"/>
  <c r="T129" i="18"/>
  <c r="R129" i="18"/>
  <c r="Q129" i="18"/>
  <c r="K129" i="18"/>
  <c r="I129" i="18"/>
  <c r="H129" i="18"/>
  <c r="F129" i="18"/>
  <c r="D129" i="18"/>
  <c r="C129" i="18"/>
  <c r="DS128" i="18"/>
  <c r="DQ128" i="18"/>
  <c r="DP128" i="18"/>
  <c r="DN128" i="18"/>
  <c r="DL128" i="18"/>
  <c r="DK128" i="18"/>
  <c r="DE128" i="18"/>
  <c r="DC128" i="18"/>
  <c r="DB128" i="18"/>
  <c r="CZ128" i="18"/>
  <c r="CX128" i="18"/>
  <c r="CW128" i="18"/>
  <c r="CQ128" i="18"/>
  <c r="CO128" i="18"/>
  <c r="CN128" i="18"/>
  <c r="CL128" i="18"/>
  <c r="CJ128" i="18"/>
  <c r="CI128" i="18"/>
  <c r="CC128" i="18"/>
  <c r="CA128" i="18"/>
  <c r="BZ128" i="18"/>
  <c r="BX128" i="18"/>
  <c r="BV128" i="18"/>
  <c r="BU128" i="18"/>
  <c r="BO128" i="18"/>
  <c r="BM128" i="18"/>
  <c r="BL128" i="18"/>
  <c r="BJ128" i="18"/>
  <c r="BH128" i="18"/>
  <c r="BG128" i="18"/>
  <c r="BA128" i="18"/>
  <c r="AY128" i="18"/>
  <c r="AZ128" i="18" s="1"/>
  <c r="AX128" i="18"/>
  <c r="AV128" i="18"/>
  <c r="AT128" i="18"/>
  <c r="AS128" i="18"/>
  <c r="AM128" i="18"/>
  <c r="AK128" i="18"/>
  <c r="AJ128" i="18"/>
  <c r="AH128" i="18"/>
  <c r="AF128" i="18"/>
  <c r="AG128" i="18" s="1"/>
  <c r="Y128" i="18"/>
  <c r="W128" i="18"/>
  <c r="V128" i="18"/>
  <c r="T128" i="18"/>
  <c r="R128" i="18"/>
  <c r="Q128" i="18"/>
  <c r="K128" i="18"/>
  <c r="I128" i="18"/>
  <c r="H128" i="18"/>
  <c r="F128" i="18"/>
  <c r="D128" i="18"/>
  <c r="C128" i="18"/>
  <c r="DS127" i="18"/>
  <c r="DQ127" i="18"/>
  <c r="DP127" i="18"/>
  <c r="DN127" i="18"/>
  <c r="DL127" i="18"/>
  <c r="DK127" i="18"/>
  <c r="DE127" i="18"/>
  <c r="DC127" i="18"/>
  <c r="DB127" i="18"/>
  <c r="CZ127" i="18"/>
  <c r="CX127" i="18"/>
  <c r="CW127" i="18"/>
  <c r="CQ127" i="18"/>
  <c r="CO127" i="18"/>
  <c r="CN127" i="18"/>
  <c r="CL127" i="18"/>
  <c r="CJ127" i="18"/>
  <c r="CI127" i="18"/>
  <c r="CC127" i="18"/>
  <c r="CA127" i="18"/>
  <c r="BZ127" i="18"/>
  <c r="BX127" i="18"/>
  <c r="BV127" i="18"/>
  <c r="BU127" i="18"/>
  <c r="BO127" i="18"/>
  <c r="BM127" i="18"/>
  <c r="BL127" i="18"/>
  <c r="BJ127" i="18"/>
  <c r="BH127" i="18"/>
  <c r="BG127" i="18"/>
  <c r="BA127" i="18"/>
  <c r="AY127" i="18"/>
  <c r="AX127" i="18"/>
  <c r="AV127" i="18"/>
  <c r="AT127" i="18"/>
  <c r="AS127" i="18"/>
  <c r="AM127" i="18"/>
  <c r="AK127" i="18"/>
  <c r="AJ127" i="18"/>
  <c r="AH127" i="18"/>
  <c r="AF127" i="18"/>
  <c r="AG127" i="18" s="1"/>
  <c r="Y127" i="18"/>
  <c r="W127" i="18"/>
  <c r="V127" i="18"/>
  <c r="T127" i="18"/>
  <c r="R127" i="18"/>
  <c r="Q127" i="18"/>
  <c r="K127" i="18"/>
  <c r="I127" i="18"/>
  <c r="H127" i="18"/>
  <c r="F127" i="18"/>
  <c r="D127" i="18"/>
  <c r="C127" i="18"/>
  <c r="DS126" i="18"/>
  <c r="DQ126" i="18"/>
  <c r="DR126" i="18" s="1"/>
  <c r="DP126" i="18"/>
  <c r="DN126" i="18"/>
  <c r="DL126" i="18"/>
  <c r="DK126" i="18"/>
  <c r="DE126" i="18"/>
  <c r="DC126" i="18"/>
  <c r="DB126" i="18"/>
  <c r="CZ126" i="18"/>
  <c r="CX126" i="18"/>
  <c r="CW126" i="18"/>
  <c r="CQ126" i="18"/>
  <c r="CO126" i="18"/>
  <c r="CN126" i="18"/>
  <c r="CL126" i="18"/>
  <c r="CJ126" i="18"/>
  <c r="CI126" i="18"/>
  <c r="CC126" i="18"/>
  <c r="CA126" i="18"/>
  <c r="BZ126" i="18"/>
  <c r="BX126" i="18"/>
  <c r="BV126" i="18"/>
  <c r="BU126" i="18"/>
  <c r="BO126" i="18"/>
  <c r="BM126" i="18"/>
  <c r="BL126" i="18"/>
  <c r="BJ126" i="18"/>
  <c r="BH126" i="18"/>
  <c r="BG126" i="18"/>
  <c r="BA126" i="18"/>
  <c r="AY126" i="18"/>
  <c r="AX126" i="18"/>
  <c r="AV126" i="18"/>
  <c r="AT126" i="18"/>
  <c r="AS126" i="18"/>
  <c r="AM126" i="18"/>
  <c r="AK126" i="18"/>
  <c r="AJ126" i="18"/>
  <c r="AH126" i="18"/>
  <c r="AF126" i="18"/>
  <c r="AG126" i="18" s="1"/>
  <c r="Y126" i="18"/>
  <c r="W126" i="18"/>
  <c r="V126" i="18"/>
  <c r="T126" i="18"/>
  <c r="R126" i="18"/>
  <c r="Q126" i="18"/>
  <c r="K126" i="18"/>
  <c r="I126" i="18"/>
  <c r="H126" i="18"/>
  <c r="F126" i="18"/>
  <c r="D126" i="18"/>
  <c r="C126" i="18"/>
  <c r="DS125" i="18"/>
  <c r="DQ125" i="18"/>
  <c r="DP125" i="18"/>
  <c r="DN125" i="18"/>
  <c r="DL125" i="18"/>
  <c r="DK125" i="18"/>
  <c r="DE125" i="18"/>
  <c r="DC125" i="18"/>
  <c r="DB125" i="18"/>
  <c r="CZ125" i="18"/>
  <c r="CX125" i="18"/>
  <c r="CW125" i="18"/>
  <c r="CQ125" i="18"/>
  <c r="CO125" i="18"/>
  <c r="CN125" i="18"/>
  <c r="CL125" i="18"/>
  <c r="CJ125" i="18"/>
  <c r="CI125" i="18"/>
  <c r="CC125" i="18"/>
  <c r="CA125" i="18"/>
  <c r="BZ125" i="18"/>
  <c r="BX125" i="18"/>
  <c r="BV125" i="18"/>
  <c r="BU125" i="18"/>
  <c r="BO125" i="18"/>
  <c r="BM125" i="18"/>
  <c r="BL125" i="18"/>
  <c r="BJ125" i="18"/>
  <c r="BH125" i="18"/>
  <c r="BG125" i="18"/>
  <c r="BA125" i="18"/>
  <c r="AY125" i="18"/>
  <c r="AX125" i="18"/>
  <c r="AV125" i="18"/>
  <c r="AT125" i="18"/>
  <c r="AS125" i="18"/>
  <c r="AM125" i="18"/>
  <c r="AK125" i="18"/>
  <c r="AJ125" i="18"/>
  <c r="AH125" i="18"/>
  <c r="AF125" i="18"/>
  <c r="AG125" i="18" s="1"/>
  <c r="Y125" i="18"/>
  <c r="W125" i="18"/>
  <c r="V125" i="18"/>
  <c r="T125" i="18"/>
  <c r="R125" i="18"/>
  <c r="Q125" i="18"/>
  <c r="K125" i="18"/>
  <c r="I125" i="18"/>
  <c r="H125" i="18"/>
  <c r="F125" i="18"/>
  <c r="D125" i="18"/>
  <c r="C125" i="18"/>
  <c r="DS124" i="18"/>
  <c r="DQ124" i="18"/>
  <c r="DP124" i="18"/>
  <c r="DN124" i="18"/>
  <c r="DL124" i="18"/>
  <c r="DK124" i="18"/>
  <c r="DE124" i="18"/>
  <c r="DC124" i="18"/>
  <c r="DD124" i="18" s="1"/>
  <c r="DB124" i="18"/>
  <c r="CZ124" i="18"/>
  <c r="CX124" i="18"/>
  <c r="CW124" i="18"/>
  <c r="CQ124" i="18"/>
  <c r="CO124" i="18"/>
  <c r="CN124" i="18"/>
  <c r="CL124" i="18"/>
  <c r="CJ124" i="18"/>
  <c r="CI124" i="18"/>
  <c r="CC124" i="18"/>
  <c r="CA124" i="18"/>
  <c r="BZ124" i="18"/>
  <c r="BX124" i="18"/>
  <c r="BV124" i="18"/>
  <c r="BU124" i="18"/>
  <c r="BO124" i="18"/>
  <c r="BM124" i="18"/>
  <c r="BL124" i="18"/>
  <c r="BJ124" i="18"/>
  <c r="BH124" i="18"/>
  <c r="BG124" i="18"/>
  <c r="BA124" i="18"/>
  <c r="AY124" i="18"/>
  <c r="AX124" i="18"/>
  <c r="AV124" i="18"/>
  <c r="AT124" i="18"/>
  <c r="AS124" i="18"/>
  <c r="AM124" i="18"/>
  <c r="AK124" i="18"/>
  <c r="AJ124" i="18"/>
  <c r="AH124" i="18"/>
  <c r="AF124" i="18"/>
  <c r="AG124" i="18" s="1"/>
  <c r="Y124" i="18"/>
  <c r="W124" i="18"/>
  <c r="V124" i="18"/>
  <c r="T124" i="18"/>
  <c r="R124" i="18"/>
  <c r="Q124" i="18"/>
  <c r="K124" i="18"/>
  <c r="I124" i="18"/>
  <c r="H124" i="18"/>
  <c r="F124" i="18"/>
  <c r="D124" i="18"/>
  <c r="C124" i="18"/>
  <c r="DS123" i="18"/>
  <c r="DQ123" i="18"/>
  <c r="DP123" i="18"/>
  <c r="DN123" i="18"/>
  <c r="DL123" i="18"/>
  <c r="DK123" i="18"/>
  <c r="DE123" i="18"/>
  <c r="DC123" i="18"/>
  <c r="DB123" i="18"/>
  <c r="CZ123" i="18"/>
  <c r="CX123" i="18"/>
  <c r="CW123" i="18"/>
  <c r="CQ123" i="18"/>
  <c r="CO123" i="18"/>
  <c r="CN123" i="18"/>
  <c r="CL123" i="18"/>
  <c r="CJ123" i="18"/>
  <c r="CI123" i="18"/>
  <c r="CC123" i="18"/>
  <c r="CA123" i="18"/>
  <c r="BZ123" i="18"/>
  <c r="BX123" i="18"/>
  <c r="BV123" i="18"/>
  <c r="BU123" i="18"/>
  <c r="BO123" i="18"/>
  <c r="BM123" i="18"/>
  <c r="BL123" i="18"/>
  <c r="BJ123" i="18"/>
  <c r="BH123" i="18"/>
  <c r="BG123" i="18"/>
  <c r="BA123" i="18"/>
  <c r="AY123" i="18"/>
  <c r="AX123" i="18"/>
  <c r="AV123" i="18"/>
  <c r="AT123" i="18"/>
  <c r="AU123" i="18" s="1"/>
  <c r="AS123" i="18"/>
  <c r="AM123" i="18"/>
  <c r="AK123" i="18"/>
  <c r="AJ123" i="18"/>
  <c r="AH123" i="18"/>
  <c r="AF123" i="18"/>
  <c r="AG123" i="18" s="1"/>
  <c r="Y123" i="18"/>
  <c r="W123" i="18"/>
  <c r="V123" i="18"/>
  <c r="T123" i="18"/>
  <c r="R123" i="18"/>
  <c r="Q123" i="18"/>
  <c r="K123" i="18"/>
  <c r="I123" i="18"/>
  <c r="H123" i="18"/>
  <c r="F123" i="18"/>
  <c r="D123" i="18"/>
  <c r="C123" i="18"/>
  <c r="DS122" i="18"/>
  <c r="DQ122" i="18"/>
  <c r="DP122" i="18"/>
  <c r="DN122" i="18"/>
  <c r="DL122" i="18"/>
  <c r="DK122" i="18"/>
  <c r="DE122" i="18"/>
  <c r="DC122" i="18"/>
  <c r="DB122" i="18"/>
  <c r="CZ122" i="18"/>
  <c r="CX122" i="18"/>
  <c r="CW122" i="18"/>
  <c r="CQ122" i="18"/>
  <c r="CO122" i="18"/>
  <c r="CP122" i="18" s="1"/>
  <c r="CN122" i="18"/>
  <c r="CL122" i="18"/>
  <c r="CJ122" i="18"/>
  <c r="CI122" i="18"/>
  <c r="CC122" i="18"/>
  <c r="CA122" i="18"/>
  <c r="BZ122" i="18"/>
  <c r="BX122" i="18"/>
  <c r="BV122" i="18"/>
  <c r="BU122" i="18"/>
  <c r="BO122" i="18"/>
  <c r="BM122" i="18"/>
  <c r="BL122" i="18"/>
  <c r="BJ122" i="18"/>
  <c r="BH122" i="18"/>
  <c r="BG122" i="18"/>
  <c r="BA122" i="18"/>
  <c r="AY122" i="18"/>
  <c r="AX122" i="18"/>
  <c r="AV122" i="18"/>
  <c r="AT122" i="18"/>
  <c r="AS122" i="18"/>
  <c r="AM122" i="18"/>
  <c r="AK122" i="18"/>
  <c r="AJ122" i="18"/>
  <c r="AH122" i="18"/>
  <c r="AF122" i="18"/>
  <c r="AG122" i="18" s="1"/>
  <c r="Y122" i="18"/>
  <c r="W122" i="18"/>
  <c r="V122" i="18"/>
  <c r="T122" i="18"/>
  <c r="R122" i="18"/>
  <c r="S122" i="18" s="1"/>
  <c r="Q122" i="18"/>
  <c r="K122" i="18"/>
  <c r="I122" i="18"/>
  <c r="H122" i="18"/>
  <c r="F122" i="18"/>
  <c r="D122" i="18"/>
  <c r="C122" i="18"/>
  <c r="DS121" i="18"/>
  <c r="DQ121" i="18"/>
  <c r="DP121" i="18"/>
  <c r="DN121" i="18"/>
  <c r="DL121" i="18"/>
  <c r="DK121" i="18"/>
  <c r="DE121" i="18"/>
  <c r="DC121" i="18"/>
  <c r="DB121" i="18"/>
  <c r="CZ121" i="18"/>
  <c r="CX121" i="18"/>
  <c r="CW121" i="18"/>
  <c r="CQ121" i="18"/>
  <c r="CO121" i="18"/>
  <c r="CN121" i="18"/>
  <c r="CL121" i="18"/>
  <c r="CJ121" i="18"/>
  <c r="CI121" i="18"/>
  <c r="CC121" i="18"/>
  <c r="CA121" i="18"/>
  <c r="BZ121" i="18"/>
  <c r="BX121" i="18"/>
  <c r="BV121" i="18"/>
  <c r="BU121" i="18"/>
  <c r="BO121" i="18"/>
  <c r="BM121" i="18"/>
  <c r="BL121" i="18"/>
  <c r="BJ121" i="18"/>
  <c r="BH121" i="18"/>
  <c r="BG121" i="18"/>
  <c r="BA121" i="18"/>
  <c r="AY121" i="18"/>
  <c r="AX121" i="18"/>
  <c r="AV121" i="18"/>
  <c r="AT121" i="18"/>
  <c r="AS121" i="18"/>
  <c r="AM121" i="18"/>
  <c r="AK121" i="18"/>
  <c r="AJ121" i="18"/>
  <c r="AH121" i="18"/>
  <c r="AF121" i="18"/>
  <c r="AG121" i="18" s="1"/>
  <c r="Y121" i="18"/>
  <c r="W121" i="18"/>
  <c r="V121" i="18"/>
  <c r="T121" i="18"/>
  <c r="R121" i="18"/>
  <c r="Q121" i="18"/>
  <c r="K121" i="18"/>
  <c r="I121" i="18"/>
  <c r="H121" i="18"/>
  <c r="F121" i="18"/>
  <c r="D121" i="18"/>
  <c r="C121" i="18"/>
  <c r="DS120" i="18"/>
  <c r="DQ120" i="18"/>
  <c r="DP120" i="18"/>
  <c r="DN120" i="18"/>
  <c r="DL120" i="18"/>
  <c r="DK120" i="18"/>
  <c r="DE120" i="18"/>
  <c r="DC120" i="18"/>
  <c r="DB120" i="18"/>
  <c r="CZ120" i="18"/>
  <c r="CX120" i="18"/>
  <c r="CW120" i="18"/>
  <c r="CQ120" i="18"/>
  <c r="CO120" i="18"/>
  <c r="CN120" i="18"/>
  <c r="CL120" i="18"/>
  <c r="CJ120" i="18"/>
  <c r="CI120" i="18"/>
  <c r="CC120" i="18"/>
  <c r="CA120" i="18"/>
  <c r="CB120" i="18" s="1"/>
  <c r="BZ120" i="18"/>
  <c r="BX120" i="18"/>
  <c r="BV120" i="18"/>
  <c r="BU120" i="18"/>
  <c r="BO120" i="18"/>
  <c r="BM120" i="18"/>
  <c r="BL120" i="18"/>
  <c r="BJ120" i="18"/>
  <c r="BH120" i="18"/>
  <c r="BG120" i="18"/>
  <c r="BA120" i="18"/>
  <c r="AY120" i="18"/>
  <c r="AX120" i="18"/>
  <c r="AV120" i="18"/>
  <c r="AT120" i="18"/>
  <c r="AS120" i="18"/>
  <c r="AM120" i="18"/>
  <c r="AK120" i="18"/>
  <c r="AJ120" i="18"/>
  <c r="AH120" i="18"/>
  <c r="AF120" i="18"/>
  <c r="AG120" i="18" s="1"/>
  <c r="Y120" i="18"/>
  <c r="W120" i="18"/>
  <c r="V120" i="18"/>
  <c r="T120" i="18"/>
  <c r="R120" i="18"/>
  <c r="Q120" i="18"/>
  <c r="K120" i="18"/>
  <c r="I120" i="18"/>
  <c r="H120" i="18"/>
  <c r="F120" i="18"/>
  <c r="D120" i="18"/>
  <c r="C120" i="18"/>
  <c r="DS119" i="18"/>
  <c r="DQ119" i="18"/>
  <c r="DP119" i="18"/>
  <c r="DN119" i="18"/>
  <c r="DL119" i="18"/>
  <c r="DK119" i="18"/>
  <c r="DE119" i="18"/>
  <c r="DC119" i="18"/>
  <c r="DB119" i="18"/>
  <c r="CZ119" i="18"/>
  <c r="CX119" i="18"/>
  <c r="CW119" i="18"/>
  <c r="CQ119" i="18"/>
  <c r="CO119" i="18"/>
  <c r="CN119" i="18"/>
  <c r="CL119" i="18"/>
  <c r="CJ119" i="18"/>
  <c r="CI119" i="18"/>
  <c r="CC119" i="18"/>
  <c r="CA119" i="18"/>
  <c r="BZ119" i="18"/>
  <c r="BX119" i="18"/>
  <c r="BV119" i="18"/>
  <c r="BU119" i="18"/>
  <c r="BO119" i="18"/>
  <c r="BM119" i="18"/>
  <c r="BL119" i="18"/>
  <c r="BJ119" i="18"/>
  <c r="BH119" i="18"/>
  <c r="BG119" i="18"/>
  <c r="BA119" i="18"/>
  <c r="AY119" i="18"/>
  <c r="AX119" i="18"/>
  <c r="AV119" i="18"/>
  <c r="AT119" i="18"/>
  <c r="AS119" i="18"/>
  <c r="AM119" i="18"/>
  <c r="AK119" i="18"/>
  <c r="AJ119" i="18"/>
  <c r="AH119" i="18"/>
  <c r="AF119" i="18"/>
  <c r="AG119" i="18" s="1"/>
  <c r="Y119" i="18"/>
  <c r="W119" i="18"/>
  <c r="V119" i="18"/>
  <c r="T119" i="18"/>
  <c r="R119" i="18"/>
  <c r="Q119" i="18"/>
  <c r="K119" i="18"/>
  <c r="I119" i="18"/>
  <c r="H119" i="18"/>
  <c r="F119" i="18"/>
  <c r="D119" i="18"/>
  <c r="C119" i="18"/>
  <c r="DS118" i="18"/>
  <c r="DQ118" i="18"/>
  <c r="DR118" i="18" s="1"/>
  <c r="DP118" i="18"/>
  <c r="DN118" i="18"/>
  <c r="DL118" i="18"/>
  <c r="DK118" i="18"/>
  <c r="DE118" i="18"/>
  <c r="DC118" i="18"/>
  <c r="DB118" i="18"/>
  <c r="CZ118" i="18"/>
  <c r="CX118" i="18"/>
  <c r="CW118" i="18"/>
  <c r="CQ118" i="18"/>
  <c r="CO118" i="18"/>
  <c r="CN118" i="18"/>
  <c r="CL118" i="18"/>
  <c r="CJ118" i="18"/>
  <c r="CI118" i="18"/>
  <c r="CC118" i="18"/>
  <c r="CA118" i="18"/>
  <c r="BZ118" i="18"/>
  <c r="BX118" i="18"/>
  <c r="BV118" i="18"/>
  <c r="BU118" i="18"/>
  <c r="BO118" i="18"/>
  <c r="BM118" i="18"/>
  <c r="BN118" i="18" s="1"/>
  <c r="BL118" i="18"/>
  <c r="BJ118" i="18"/>
  <c r="BH118" i="18"/>
  <c r="BG118" i="18"/>
  <c r="BA118" i="18"/>
  <c r="AY118" i="18"/>
  <c r="AX118" i="18"/>
  <c r="AV118" i="18"/>
  <c r="AT118" i="18"/>
  <c r="AS118" i="18"/>
  <c r="AM118" i="18"/>
  <c r="AK118" i="18"/>
  <c r="AJ118" i="18"/>
  <c r="AH118" i="18"/>
  <c r="AF118" i="18"/>
  <c r="AG118" i="18" s="1"/>
  <c r="Y118" i="18"/>
  <c r="W118" i="18"/>
  <c r="V118" i="18"/>
  <c r="T118" i="18"/>
  <c r="R118" i="18"/>
  <c r="Q118" i="18"/>
  <c r="K118" i="18"/>
  <c r="I118" i="18"/>
  <c r="H118" i="18"/>
  <c r="F118" i="18"/>
  <c r="D118" i="18"/>
  <c r="C118" i="18"/>
  <c r="DS113" i="18"/>
  <c r="DQ113" i="18"/>
  <c r="DP113" i="18"/>
  <c r="DN113" i="18"/>
  <c r="DL113" i="18"/>
  <c r="DM113" i="18" s="1"/>
  <c r="DK113" i="18"/>
  <c r="DE113" i="18"/>
  <c r="DC113" i="18"/>
  <c r="DB113" i="18"/>
  <c r="CZ113" i="18"/>
  <c r="CX113" i="18"/>
  <c r="CW113" i="18"/>
  <c r="CQ113" i="18"/>
  <c r="CO113" i="18"/>
  <c r="CN113" i="18"/>
  <c r="CL113" i="18"/>
  <c r="CJ113" i="18"/>
  <c r="CI113" i="18"/>
  <c r="CC113" i="18"/>
  <c r="CA113" i="18"/>
  <c r="BZ113" i="18"/>
  <c r="BX113" i="18"/>
  <c r="BV113" i="18"/>
  <c r="BU113" i="18"/>
  <c r="BO113" i="18"/>
  <c r="BM113" i="18"/>
  <c r="BL113" i="18"/>
  <c r="BJ113" i="18"/>
  <c r="BH113" i="18"/>
  <c r="BG113" i="18"/>
  <c r="BA113" i="18"/>
  <c r="AY113" i="18"/>
  <c r="AX113" i="18"/>
  <c r="AV113" i="18"/>
  <c r="AT113" i="18"/>
  <c r="AS113" i="18"/>
  <c r="AM113" i="18"/>
  <c r="AK113" i="18"/>
  <c r="AJ113" i="18"/>
  <c r="AH113" i="18"/>
  <c r="AF113" i="18"/>
  <c r="AG113" i="18" s="1"/>
  <c r="Y113" i="18"/>
  <c r="W113" i="18"/>
  <c r="V113" i="18"/>
  <c r="T113" i="18"/>
  <c r="R113" i="18"/>
  <c r="Q113" i="18"/>
  <c r="K113" i="18"/>
  <c r="I113" i="18"/>
  <c r="H113" i="18"/>
  <c r="F113" i="18"/>
  <c r="D113" i="18"/>
  <c r="C113" i="18"/>
  <c r="DS112" i="18"/>
  <c r="DQ112" i="18"/>
  <c r="DP112" i="18"/>
  <c r="DN112" i="18"/>
  <c r="DL112" i="18"/>
  <c r="DK112" i="18"/>
  <c r="DE112" i="18"/>
  <c r="DC112" i="18"/>
  <c r="DB112" i="18"/>
  <c r="CZ112" i="18"/>
  <c r="CX112" i="18"/>
  <c r="CW112" i="18"/>
  <c r="CQ112" i="18"/>
  <c r="CO112" i="18"/>
  <c r="CN112" i="18"/>
  <c r="CL112" i="18"/>
  <c r="CJ112" i="18"/>
  <c r="CI112" i="18"/>
  <c r="CC112" i="18"/>
  <c r="CA112" i="18"/>
  <c r="BZ112" i="18"/>
  <c r="BX112" i="18"/>
  <c r="BV112" i="18"/>
  <c r="BU112" i="18"/>
  <c r="BO112" i="18"/>
  <c r="BM112" i="18"/>
  <c r="BL112" i="18"/>
  <c r="BJ112" i="18"/>
  <c r="BH112" i="18"/>
  <c r="BG112" i="18"/>
  <c r="BA112" i="18"/>
  <c r="AY112" i="18"/>
  <c r="AZ112" i="18" s="1"/>
  <c r="AX112" i="18"/>
  <c r="AV112" i="18"/>
  <c r="AT112" i="18"/>
  <c r="AS112" i="18"/>
  <c r="AM112" i="18"/>
  <c r="AK112" i="18"/>
  <c r="AJ112" i="18"/>
  <c r="AH112" i="18"/>
  <c r="AF112" i="18"/>
  <c r="AG112" i="18" s="1"/>
  <c r="Y112" i="18"/>
  <c r="W112" i="18"/>
  <c r="V112" i="18"/>
  <c r="T112" i="18"/>
  <c r="R112" i="18"/>
  <c r="Q112" i="18"/>
  <c r="K112" i="18"/>
  <c r="I112" i="18"/>
  <c r="H112" i="18"/>
  <c r="F112" i="18"/>
  <c r="D112" i="18"/>
  <c r="C112" i="18"/>
  <c r="DS111" i="18"/>
  <c r="DQ111" i="18"/>
  <c r="DP111" i="18"/>
  <c r="DN111" i="18"/>
  <c r="DL111" i="18"/>
  <c r="DK111" i="18"/>
  <c r="DE111" i="18"/>
  <c r="DC111" i="18"/>
  <c r="DB111" i="18"/>
  <c r="CZ111" i="18"/>
  <c r="CX111" i="18"/>
  <c r="CW111" i="18"/>
  <c r="CQ111" i="18"/>
  <c r="CO111" i="18"/>
  <c r="CN111" i="18"/>
  <c r="CL111" i="18"/>
  <c r="CJ111" i="18"/>
  <c r="CI111" i="18"/>
  <c r="CC111" i="18"/>
  <c r="CA111" i="18"/>
  <c r="BZ111" i="18"/>
  <c r="BX111" i="18"/>
  <c r="BV111" i="18"/>
  <c r="BU111" i="18"/>
  <c r="BO111" i="18"/>
  <c r="BM111" i="18"/>
  <c r="BL111" i="18"/>
  <c r="BJ111" i="18"/>
  <c r="BH111" i="18"/>
  <c r="BG111" i="18"/>
  <c r="BA111" i="18"/>
  <c r="AY111" i="18"/>
  <c r="AX111" i="18"/>
  <c r="AV111" i="18"/>
  <c r="AT111" i="18"/>
  <c r="AS111" i="18"/>
  <c r="AM111" i="18"/>
  <c r="AK111" i="18"/>
  <c r="AJ111" i="18"/>
  <c r="AH111" i="18"/>
  <c r="AF111" i="18"/>
  <c r="AG111" i="18" s="1"/>
  <c r="Y111" i="18"/>
  <c r="W111" i="18"/>
  <c r="X111" i="18" s="1"/>
  <c r="V111" i="18"/>
  <c r="T111" i="18"/>
  <c r="R111" i="18"/>
  <c r="Q111" i="18"/>
  <c r="K111" i="18"/>
  <c r="I111" i="18"/>
  <c r="H111" i="18"/>
  <c r="F111" i="18"/>
  <c r="D111" i="18"/>
  <c r="C111" i="18"/>
  <c r="DS110" i="18"/>
  <c r="DQ110" i="18"/>
  <c r="DP110" i="18"/>
  <c r="DN110" i="18"/>
  <c r="DL110" i="18"/>
  <c r="DK110" i="18"/>
  <c r="DE110" i="18"/>
  <c r="DC110" i="18"/>
  <c r="DB110" i="18"/>
  <c r="CZ110" i="18"/>
  <c r="CX110" i="18"/>
  <c r="CW110" i="18"/>
  <c r="CQ110" i="18"/>
  <c r="CO110" i="18"/>
  <c r="CN110" i="18"/>
  <c r="CL110" i="18"/>
  <c r="CJ110" i="18"/>
  <c r="CI110" i="18"/>
  <c r="CC110" i="18"/>
  <c r="CA110" i="18"/>
  <c r="BZ110" i="18"/>
  <c r="BX110" i="18"/>
  <c r="BV110" i="18"/>
  <c r="BU110" i="18"/>
  <c r="BO110" i="18"/>
  <c r="BM110" i="18"/>
  <c r="BL110" i="18"/>
  <c r="BJ110" i="18"/>
  <c r="BH110" i="18"/>
  <c r="BG110" i="18"/>
  <c r="BA110" i="18"/>
  <c r="AY110" i="18"/>
  <c r="AX110" i="18"/>
  <c r="AV110" i="18"/>
  <c r="AT110" i="18"/>
  <c r="AS110" i="18"/>
  <c r="AM110" i="18"/>
  <c r="AK110" i="18"/>
  <c r="AL110" i="18" s="1"/>
  <c r="AJ110" i="18"/>
  <c r="AH110" i="18"/>
  <c r="AF110" i="18"/>
  <c r="AG110" i="18" s="1"/>
  <c r="Y110" i="18"/>
  <c r="W110" i="18"/>
  <c r="V110" i="18"/>
  <c r="T110" i="18"/>
  <c r="R110" i="18"/>
  <c r="Q110" i="18"/>
  <c r="K110" i="18"/>
  <c r="I110" i="18"/>
  <c r="H110" i="18"/>
  <c r="F110" i="18"/>
  <c r="D110" i="18"/>
  <c r="C110" i="18"/>
  <c r="DS109" i="18"/>
  <c r="DQ109" i="18"/>
  <c r="DP109" i="18"/>
  <c r="DN109" i="18"/>
  <c r="DL109" i="18"/>
  <c r="DK109" i="18"/>
  <c r="DE109" i="18"/>
  <c r="DC109" i="18"/>
  <c r="DB109" i="18"/>
  <c r="CZ109" i="18"/>
  <c r="CX109" i="18"/>
  <c r="CW109" i="18"/>
  <c r="CQ109" i="18"/>
  <c r="CO109" i="18"/>
  <c r="CN109" i="18"/>
  <c r="CL109" i="18"/>
  <c r="CJ109" i="18"/>
  <c r="CI109" i="18"/>
  <c r="CC109" i="18"/>
  <c r="CA109" i="18"/>
  <c r="BZ109" i="18"/>
  <c r="BX109" i="18"/>
  <c r="BV109" i="18"/>
  <c r="BU109" i="18"/>
  <c r="BO109" i="18"/>
  <c r="BM109" i="18"/>
  <c r="BL109" i="18"/>
  <c r="BJ109" i="18"/>
  <c r="BH109" i="18"/>
  <c r="BG109" i="18"/>
  <c r="BA109" i="18"/>
  <c r="AY109" i="18"/>
  <c r="AX109" i="18"/>
  <c r="AV109" i="18"/>
  <c r="AT109" i="18"/>
  <c r="AS109" i="18"/>
  <c r="AM109" i="18"/>
  <c r="AK109" i="18"/>
  <c r="AJ109" i="18"/>
  <c r="AH109" i="18"/>
  <c r="AF109" i="18"/>
  <c r="AG109" i="18" s="1"/>
  <c r="Y109" i="18"/>
  <c r="W109" i="18"/>
  <c r="V109" i="18"/>
  <c r="T109" i="18"/>
  <c r="R109" i="18"/>
  <c r="Q109" i="18"/>
  <c r="K109" i="18"/>
  <c r="I109" i="18"/>
  <c r="J109" i="18" s="1"/>
  <c r="H109" i="18"/>
  <c r="F109" i="18"/>
  <c r="D109" i="18"/>
  <c r="C109" i="18"/>
  <c r="DS108" i="18"/>
  <c r="DQ108" i="18"/>
  <c r="DP108" i="18"/>
  <c r="DN108" i="18"/>
  <c r="DL108" i="18"/>
  <c r="DK108" i="18"/>
  <c r="DE108" i="18"/>
  <c r="DC108" i="18"/>
  <c r="DB108" i="18"/>
  <c r="CZ108" i="18"/>
  <c r="CX108" i="18"/>
  <c r="CW108" i="18"/>
  <c r="CQ108" i="18"/>
  <c r="CO108" i="18"/>
  <c r="CN108" i="18"/>
  <c r="CL108" i="18"/>
  <c r="CJ108" i="18"/>
  <c r="CI108" i="18"/>
  <c r="CC108" i="18"/>
  <c r="CA108" i="18"/>
  <c r="BZ108" i="18"/>
  <c r="BX108" i="18"/>
  <c r="BV108" i="18"/>
  <c r="BU108" i="18"/>
  <c r="BO108" i="18"/>
  <c r="BM108" i="18"/>
  <c r="BL108" i="18"/>
  <c r="BJ108" i="18"/>
  <c r="BH108" i="18"/>
  <c r="BG108" i="18"/>
  <c r="BA108" i="18"/>
  <c r="AY108" i="18"/>
  <c r="AX108" i="18"/>
  <c r="AV108" i="18"/>
  <c r="AT108" i="18"/>
  <c r="AS108" i="18"/>
  <c r="AM108" i="18"/>
  <c r="AK108" i="18"/>
  <c r="AJ108" i="18"/>
  <c r="AH108" i="18"/>
  <c r="AF108" i="18"/>
  <c r="AG108" i="18" s="1"/>
  <c r="Y108" i="18"/>
  <c r="W108" i="18"/>
  <c r="V108" i="18"/>
  <c r="T108" i="18"/>
  <c r="R108" i="18"/>
  <c r="Q108" i="18"/>
  <c r="K108" i="18"/>
  <c r="I108" i="18"/>
  <c r="H108" i="18"/>
  <c r="F108" i="18"/>
  <c r="D108" i="18"/>
  <c r="C108" i="18"/>
  <c r="DS107" i="18"/>
  <c r="DQ107" i="18"/>
  <c r="DP107" i="18"/>
  <c r="DN107" i="18"/>
  <c r="DL107" i="18"/>
  <c r="DK107" i="18"/>
  <c r="DE107" i="18"/>
  <c r="DC107" i="18"/>
  <c r="DB107" i="18"/>
  <c r="CZ107" i="18"/>
  <c r="CX107" i="18"/>
  <c r="CW107" i="18"/>
  <c r="CQ107" i="18"/>
  <c r="CO107" i="18"/>
  <c r="CN107" i="18"/>
  <c r="CL107" i="18"/>
  <c r="CJ107" i="18"/>
  <c r="CI107" i="18"/>
  <c r="CC107" i="18"/>
  <c r="CA107" i="18"/>
  <c r="BZ107" i="18"/>
  <c r="BX107" i="18"/>
  <c r="BV107" i="18"/>
  <c r="BW107" i="18" s="1"/>
  <c r="BU107" i="18"/>
  <c r="BO107" i="18"/>
  <c r="BM107" i="18"/>
  <c r="BL107" i="18"/>
  <c r="BJ107" i="18"/>
  <c r="BH107" i="18"/>
  <c r="BG107" i="18"/>
  <c r="BA107" i="18"/>
  <c r="AY107" i="18"/>
  <c r="AX107" i="18"/>
  <c r="AV107" i="18"/>
  <c r="AT107" i="18"/>
  <c r="AS107" i="18"/>
  <c r="AM107" i="18"/>
  <c r="AK107" i="18"/>
  <c r="AJ107" i="18"/>
  <c r="AH107" i="18"/>
  <c r="AF107" i="18"/>
  <c r="AG107" i="18" s="1"/>
  <c r="Y107" i="18"/>
  <c r="W107" i="18"/>
  <c r="V107" i="18"/>
  <c r="T107" i="18"/>
  <c r="R107" i="18"/>
  <c r="Q107" i="18"/>
  <c r="K107" i="18"/>
  <c r="I107" i="18"/>
  <c r="H107" i="18"/>
  <c r="F107" i="18"/>
  <c r="D107" i="18"/>
  <c r="C107" i="18"/>
  <c r="DS106" i="18"/>
  <c r="DQ106" i="18"/>
  <c r="DR106" i="18" s="1"/>
  <c r="DP106" i="18"/>
  <c r="DN106" i="18"/>
  <c r="DL106" i="18"/>
  <c r="DK106" i="18"/>
  <c r="DE106" i="18"/>
  <c r="DC106" i="18"/>
  <c r="DB106" i="18"/>
  <c r="CZ106" i="18"/>
  <c r="CX106" i="18"/>
  <c r="CW106" i="18"/>
  <c r="CQ106" i="18"/>
  <c r="CO106" i="18"/>
  <c r="CN106" i="18"/>
  <c r="CL106" i="18"/>
  <c r="CJ106" i="18"/>
  <c r="CI106" i="18"/>
  <c r="CC106" i="18"/>
  <c r="CA106" i="18"/>
  <c r="BZ106" i="18"/>
  <c r="BX106" i="18"/>
  <c r="BV106" i="18"/>
  <c r="BU106" i="18"/>
  <c r="BO106" i="18"/>
  <c r="BM106" i="18"/>
  <c r="BL106" i="18"/>
  <c r="BJ106" i="18"/>
  <c r="BH106" i="18"/>
  <c r="BG106" i="18"/>
  <c r="BA106" i="18"/>
  <c r="AY106" i="18"/>
  <c r="AX106" i="18"/>
  <c r="AV106" i="18"/>
  <c r="AT106" i="18"/>
  <c r="AS106" i="18"/>
  <c r="AM106" i="18"/>
  <c r="AK106" i="18"/>
  <c r="AJ106" i="18"/>
  <c r="AH106" i="18"/>
  <c r="AF106" i="18"/>
  <c r="AG106" i="18" s="1"/>
  <c r="Y106" i="18"/>
  <c r="W106" i="18"/>
  <c r="V106" i="18"/>
  <c r="T106" i="18"/>
  <c r="R106" i="18"/>
  <c r="Q106" i="18"/>
  <c r="K106" i="18"/>
  <c r="I106" i="18"/>
  <c r="H106" i="18"/>
  <c r="F106" i="18"/>
  <c r="D106" i="18"/>
  <c r="C106" i="18"/>
  <c r="DS105" i="18"/>
  <c r="DQ105" i="18"/>
  <c r="DP105" i="18"/>
  <c r="DN105" i="18"/>
  <c r="DL105" i="18"/>
  <c r="DK105" i="18"/>
  <c r="DE105" i="18"/>
  <c r="DC105" i="18"/>
  <c r="DB105" i="18"/>
  <c r="CZ105" i="18"/>
  <c r="CX105" i="18"/>
  <c r="CW105" i="18"/>
  <c r="CQ105" i="18"/>
  <c r="CO105" i="18"/>
  <c r="CN105" i="18"/>
  <c r="CL105" i="18"/>
  <c r="CJ105" i="18"/>
  <c r="CI105" i="18"/>
  <c r="CC105" i="18"/>
  <c r="CA105" i="18"/>
  <c r="BZ105" i="18"/>
  <c r="BX105" i="18"/>
  <c r="BV105" i="18"/>
  <c r="BU105" i="18"/>
  <c r="BO105" i="18"/>
  <c r="BM105" i="18"/>
  <c r="BL105" i="18"/>
  <c r="BJ105" i="18"/>
  <c r="BH105" i="18"/>
  <c r="BG105" i="18"/>
  <c r="BA105" i="18"/>
  <c r="AY105" i="18"/>
  <c r="AX105" i="18"/>
  <c r="AV105" i="18"/>
  <c r="AT105" i="18"/>
  <c r="AS105" i="18"/>
  <c r="AM105" i="18"/>
  <c r="AK105" i="18"/>
  <c r="AJ105" i="18"/>
  <c r="AH105" i="18"/>
  <c r="AF105" i="18"/>
  <c r="AG105" i="18" s="1"/>
  <c r="Y105" i="18"/>
  <c r="W105" i="18"/>
  <c r="V105" i="18"/>
  <c r="T105" i="18"/>
  <c r="R105" i="18"/>
  <c r="Q105" i="18"/>
  <c r="K105" i="18"/>
  <c r="I105" i="18"/>
  <c r="H105" i="18"/>
  <c r="F105" i="18"/>
  <c r="D105" i="18"/>
  <c r="C105" i="18"/>
  <c r="DS104" i="18"/>
  <c r="DQ104" i="18"/>
  <c r="DP104" i="18"/>
  <c r="DN104" i="18"/>
  <c r="DL104" i="18"/>
  <c r="DK104" i="18"/>
  <c r="DE104" i="18"/>
  <c r="DC104" i="18"/>
  <c r="DD104" i="18" s="1"/>
  <c r="DB104" i="18"/>
  <c r="CZ104" i="18"/>
  <c r="CX104" i="18"/>
  <c r="CW104" i="18"/>
  <c r="CQ104" i="18"/>
  <c r="CO104" i="18"/>
  <c r="CN104" i="18"/>
  <c r="CL104" i="18"/>
  <c r="CJ104" i="18"/>
  <c r="CI104" i="18"/>
  <c r="CC104" i="18"/>
  <c r="CA104" i="18"/>
  <c r="BZ104" i="18"/>
  <c r="BX104" i="18"/>
  <c r="BV104" i="18"/>
  <c r="BU104" i="18"/>
  <c r="BO104" i="18"/>
  <c r="BM104" i="18"/>
  <c r="BL104" i="18"/>
  <c r="BJ104" i="18"/>
  <c r="BH104" i="18"/>
  <c r="BG104" i="18"/>
  <c r="BA104" i="18"/>
  <c r="AY104" i="18"/>
  <c r="AX104" i="18"/>
  <c r="AV104" i="18"/>
  <c r="AT104" i="18"/>
  <c r="AS104" i="18"/>
  <c r="AM104" i="18"/>
  <c r="AK104" i="18"/>
  <c r="AJ104" i="18"/>
  <c r="AH104" i="18"/>
  <c r="AF104" i="18"/>
  <c r="AG104" i="18" s="1"/>
  <c r="Y104" i="18"/>
  <c r="W104" i="18"/>
  <c r="V104" i="18"/>
  <c r="T104" i="18"/>
  <c r="R104" i="18"/>
  <c r="Q104" i="18"/>
  <c r="K104" i="18"/>
  <c r="I104" i="18"/>
  <c r="H104" i="18"/>
  <c r="F104" i="18"/>
  <c r="D104" i="18"/>
  <c r="C104" i="18"/>
  <c r="DS103" i="18"/>
  <c r="DQ103" i="18"/>
  <c r="DP103" i="18"/>
  <c r="DN103" i="18"/>
  <c r="DL103" i="18"/>
  <c r="DK103" i="18"/>
  <c r="DE103" i="18"/>
  <c r="DC103" i="18"/>
  <c r="DB103" i="18"/>
  <c r="CZ103" i="18"/>
  <c r="CX103" i="18"/>
  <c r="CW103" i="18"/>
  <c r="CQ103" i="18"/>
  <c r="CO103" i="18"/>
  <c r="CN103" i="18"/>
  <c r="CL103" i="18"/>
  <c r="CJ103" i="18"/>
  <c r="CI103" i="18"/>
  <c r="CC103" i="18"/>
  <c r="CA103" i="18"/>
  <c r="BZ103" i="18"/>
  <c r="BX103" i="18"/>
  <c r="BV103" i="18"/>
  <c r="BU103" i="18"/>
  <c r="BO103" i="18"/>
  <c r="BM103" i="18"/>
  <c r="BL103" i="18"/>
  <c r="BJ103" i="18"/>
  <c r="BH103" i="18"/>
  <c r="BG103" i="18"/>
  <c r="BA103" i="18"/>
  <c r="AY103" i="18"/>
  <c r="AX103" i="18"/>
  <c r="AV103" i="18"/>
  <c r="AT103" i="18"/>
  <c r="AU103" i="18" s="1"/>
  <c r="AS103" i="18"/>
  <c r="AM103" i="18"/>
  <c r="AK103" i="18"/>
  <c r="AJ103" i="18"/>
  <c r="AH103" i="18"/>
  <c r="AF103" i="18"/>
  <c r="AG103" i="18" s="1"/>
  <c r="Y103" i="18"/>
  <c r="W103" i="18"/>
  <c r="V103" i="18"/>
  <c r="T103" i="18"/>
  <c r="R103" i="18"/>
  <c r="Q103" i="18"/>
  <c r="K103" i="18"/>
  <c r="I103" i="18"/>
  <c r="H103" i="18"/>
  <c r="F103" i="18"/>
  <c r="D103" i="18"/>
  <c r="C103" i="18"/>
  <c r="DS102" i="18"/>
  <c r="DQ102" i="18"/>
  <c r="DP102" i="18"/>
  <c r="DN102" i="18"/>
  <c r="DL102" i="18"/>
  <c r="DK102" i="18"/>
  <c r="DE102" i="18"/>
  <c r="DC102" i="18"/>
  <c r="DB102" i="18"/>
  <c r="CZ102" i="18"/>
  <c r="CX102" i="18"/>
  <c r="CW102" i="18"/>
  <c r="CQ102" i="18"/>
  <c r="CO102" i="18"/>
  <c r="CP102" i="18" s="1"/>
  <c r="CN102" i="18"/>
  <c r="CL102" i="18"/>
  <c r="CJ102" i="18"/>
  <c r="CI102" i="18"/>
  <c r="CC102" i="18"/>
  <c r="CA102" i="18"/>
  <c r="BZ102" i="18"/>
  <c r="BX102" i="18"/>
  <c r="BV102" i="18"/>
  <c r="BU102" i="18"/>
  <c r="BO102" i="18"/>
  <c r="BM102" i="18"/>
  <c r="BL102" i="18"/>
  <c r="BJ102" i="18"/>
  <c r="BH102" i="18"/>
  <c r="BG102" i="18"/>
  <c r="BA102" i="18"/>
  <c r="AY102" i="18"/>
  <c r="AX102" i="18"/>
  <c r="AV102" i="18"/>
  <c r="AT102" i="18"/>
  <c r="AS102" i="18"/>
  <c r="AM102" i="18"/>
  <c r="AK102" i="18"/>
  <c r="AJ102" i="18"/>
  <c r="AH102" i="18"/>
  <c r="AF102" i="18"/>
  <c r="AG102" i="18" s="1"/>
  <c r="Y102" i="18"/>
  <c r="W102" i="18"/>
  <c r="V102" i="18"/>
  <c r="T102" i="18"/>
  <c r="R102" i="18"/>
  <c r="S102" i="18" s="1"/>
  <c r="Q102" i="18"/>
  <c r="K102" i="18"/>
  <c r="I102" i="18"/>
  <c r="H102" i="18"/>
  <c r="F102" i="18"/>
  <c r="D102" i="18"/>
  <c r="C102" i="18"/>
  <c r="DS101" i="18"/>
  <c r="DQ101" i="18"/>
  <c r="DP101" i="18"/>
  <c r="DN101" i="18"/>
  <c r="DL101" i="18"/>
  <c r="DK101" i="18"/>
  <c r="DE101" i="18"/>
  <c r="DC101" i="18"/>
  <c r="DB101" i="18"/>
  <c r="CZ101" i="18"/>
  <c r="CX101" i="18"/>
  <c r="CW101" i="18"/>
  <c r="CQ101" i="18"/>
  <c r="CO101" i="18"/>
  <c r="CN101" i="18"/>
  <c r="CL101" i="18"/>
  <c r="CJ101" i="18"/>
  <c r="CI101" i="18"/>
  <c r="CC101" i="18"/>
  <c r="CA101" i="18"/>
  <c r="BZ101" i="18"/>
  <c r="BX101" i="18"/>
  <c r="BV101" i="18"/>
  <c r="BU101" i="18"/>
  <c r="BO101" i="18"/>
  <c r="BM101" i="18"/>
  <c r="BL101" i="18"/>
  <c r="BJ101" i="18"/>
  <c r="BH101" i="18"/>
  <c r="BG101" i="18"/>
  <c r="BA101" i="18"/>
  <c r="AY101" i="18"/>
  <c r="AX101" i="18"/>
  <c r="AV101" i="18"/>
  <c r="AT101" i="18"/>
  <c r="AS101" i="18"/>
  <c r="AM101" i="18"/>
  <c r="AK101" i="18"/>
  <c r="AJ101" i="18"/>
  <c r="AH101" i="18"/>
  <c r="AF101" i="18"/>
  <c r="AG101" i="18" s="1"/>
  <c r="Y101" i="18"/>
  <c r="W101" i="18"/>
  <c r="V101" i="18"/>
  <c r="T101" i="18"/>
  <c r="R101" i="18"/>
  <c r="Q101" i="18"/>
  <c r="K101" i="18"/>
  <c r="I101" i="18"/>
  <c r="H101" i="18"/>
  <c r="F101" i="18"/>
  <c r="D101" i="18"/>
  <c r="C101" i="18"/>
  <c r="DS100" i="18"/>
  <c r="DQ100" i="18"/>
  <c r="DP100" i="18"/>
  <c r="DN100" i="18"/>
  <c r="DL100" i="18"/>
  <c r="DK100" i="18"/>
  <c r="DE100" i="18"/>
  <c r="DC100" i="18"/>
  <c r="DB100" i="18"/>
  <c r="CZ100" i="18"/>
  <c r="CX100" i="18"/>
  <c r="CW100" i="18"/>
  <c r="CQ100" i="18"/>
  <c r="CO100" i="18"/>
  <c r="CN100" i="18"/>
  <c r="CL100" i="18"/>
  <c r="CJ100" i="18"/>
  <c r="CI100" i="18"/>
  <c r="CC100" i="18"/>
  <c r="CA100" i="18"/>
  <c r="CB100" i="18" s="1"/>
  <c r="BZ100" i="18"/>
  <c r="BX100" i="18"/>
  <c r="BV100" i="18"/>
  <c r="BU100" i="18"/>
  <c r="BO100" i="18"/>
  <c r="BM100" i="18"/>
  <c r="BL100" i="18"/>
  <c r="BJ100" i="18"/>
  <c r="BH100" i="18"/>
  <c r="BG100" i="18"/>
  <c r="BA100" i="18"/>
  <c r="AY100" i="18"/>
  <c r="AX100" i="18"/>
  <c r="AV100" i="18"/>
  <c r="AT100" i="18"/>
  <c r="AS100" i="18"/>
  <c r="AM100" i="18"/>
  <c r="AK100" i="18"/>
  <c r="AJ100" i="18"/>
  <c r="AH100" i="18"/>
  <c r="AF100" i="18"/>
  <c r="AG100" i="18" s="1"/>
  <c r="Y100" i="18"/>
  <c r="W100" i="18"/>
  <c r="V100" i="18"/>
  <c r="T100" i="18"/>
  <c r="R100" i="18"/>
  <c r="Q100" i="18"/>
  <c r="K100" i="18"/>
  <c r="I100" i="18"/>
  <c r="H100" i="18"/>
  <c r="F100" i="18"/>
  <c r="D100" i="18"/>
  <c r="E100" i="18" s="1"/>
  <c r="C100" i="18"/>
  <c r="DS99" i="18"/>
  <c r="DQ99" i="18"/>
  <c r="DP99" i="18"/>
  <c r="DN99" i="18"/>
  <c r="DL99" i="18"/>
  <c r="DK99" i="18"/>
  <c r="DE99" i="18"/>
  <c r="DC99" i="18"/>
  <c r="DD99" i="18" s="1"/>
  <c r="DB99" i="18"/>
  <c r="CZ99" i="18"/>
  <c r="CX99" i="18"/>
  <c r="CW99" i="18"/>
  <c r="CQ99" i="18"/>
  <c r="CO99" i="18"/>
  <c r="CN99" i="18"/>
  <c r="CL99" i="18"/>
  <c r="CJ99" i="18"/>
  <c r="CI99" i="18"/>
  <c r="CC99" i="18"/>
  <c r="CA99" i="18"/>
  <c r="BZ99" i="18"/>
  <c r="BX99" i="18"/>
  <c r="BV99" i="18"/>
  <c r="BU99" i="18"/>
  <c r="BO99" i="18"/>
  <c r="BM99" i="18"/>
  <c r="BL99" i="18"/>
  <c r="BJ99" i="18"/>
  <c r="BH99" i="18"/>
  <c r="BG99" i="18"/>
  <c r="BA99" i="18"/>
  <c r="AY99" i="18"/>
  <c r="AX99" i="18"/>
  <c r="AV99" i="18"/>
  <c r="AT99" i="18"/>
  <c r="AS99" i="18"/>
  <c r="AM99" i="18"/>
  <c r="AK99" i="18"/>
  <c r="AJ99" i="18"/>
  <c r="AH99" i="18"/>
  <c r="AF99" i="18"/>
  <c r="AG99" i="18" s="1"/>
  <c r="Y99" i="18"/>
  <c r="W99" i="18"/>
  <c r="V99" i="18"/>
  <c r="T99" i="18"/>
  <c r="R99" i="18"/>
  <c r="Q99" i="18"/>
  <c r="K99" i="18"/>
  <c r="I99" i="18"/>
  <c r="H99" i="18"/>
  <c r="F99" i="18"/>
  <c r="D99" i="18"/>
  <c r="C99" i="18"/>
  <c r="DS94" i="18"/>
  <c r="DQ94" i="18"/>
  <c r="DP94" i="18"/>
  <c r="DN94" i="18"/>
  <c r="DL94" i="18"/>
  <c r="DK94" i="18"/>
  <c r="DE94" i="18"/>
  <c r="DC94" i="18"/>
  <c r="DB94" i="18"/>
  <c r="CZ94" i="18"/>
  <c r="CX94" i="18"/>
  <c r="CW94" i="18"/>
  <c r="CQ94" i="18"/>
  <c r="CO94" i="18"/>
  <c r="CN94" i="18"/>
  <c r="CL94" i="18"/>
  <c r="CJ94" i="18"/>
  <c r="CI94" i="18"/>
  <c r="CC94" i="18"/>
  <c r="CA94" i="18"/>
  <c r="BZ94" i="18"/>
  <c r="BX94" i="18"/>
  <c r="BV94" i="18"/>
  <c r="BU94" i="18"/>
  <c r="BO94" i="18"/>
  <c r="BM94" i="18"/>
  <c r="BN94" i="18" s="1"/>
  <c r="BL94" i="18"/>
  <c r="BJ94" i="18"/>
  <c r="BH94" i="18"/>
  <c r="BG94" i="18"/>
  <c r="BA94" i="18"/>
  <c r="AY94" i="18"/>
  <c r="AX94" i="18"/>
  <c r="AV94" i="18"/>
  <c r="AT94" i="18"/>
  <c r="AS94" i="18"/>
  <c r="AM94" i="18"/>
  <c r="AK94" i="18"/>
  <c r="AJ94" i="18"/>
  <c r="AH94" i="18"/>
  <c r="AF94" i="18"/>
  <c r="AG94" i="18" s="1"/>
  <c r="Y94" i="18"/>
  <c r="W94" i="18"/>
  <c r="V94" i="18"/>
  <c r="T94" i="18"/>
  <c r="R94" i="18"/>
  <c r="Q94" i="18"/>
  <c r="K94" i="18"/>
  <c r="I94" i="18"/>
  <c r="H94" i="18"/>
  <c r="F94" i="18"/>
  <c r="D94" i="18"/>
  <c r="C94" i="18"/>
  <c r="DS93" i="18"/>
  <c r="DQ93" i="18"/>
  <c r="DP93" i="18"/>
  <c r="DN93" i="18"/>
  <c r="DL93" i="18"/>
  <c r="DK93" i="18"/>
  <c r="DE93" i="18"/>
  <c r="DC93" i="18"/>
  <c r="DB93" i="18"/>
  <c r="CZ93" i="18"/>
  <c r="CX93" i="18"/>
  <c r="CW93" i="18"/>
  <c r="CQ93" i="18"/>
  <c r="CO93" i="18"/>
  <c r="CN93" i="18"/>
  <c r="CL93" i="18"/>
  <c r="CJ93" i="18"/>
  <c r="CI93" i="18"/>
  <c r="CC93" i="18"/>
  <c r="CA93" i="18"/>
  <c r="BZ93" i="18"/>
  <c r="BX93" i="18"/>
  <c r="BV93" i="18"/>
  <c r="BU93" i="18"/>
  <c r="BO93" i="18"/>
  <c r="BM93" i="18"/>
  <c r="BL93" i="18"/>
  <c r="BJ93" i="18"/>
  <c r="BH93" i="18"/>
  <c r="BG93" i="18"/>
  <c r="BA93" i="18"/>
  <c r="AY93" i="18"/>
  <c r="AX93" i="18"/>
  <c r="AV93" i="18"/>
  <c r="AT93" i="18"/>
  <c r="AS93" i="18"/>
  <c r="AM93" i="18"/>
  <c r="AK93" i="18"/>
  <c r="AJ93" i="18"/>
  <c r="AH93" i="18"/>
  <c r="AF93" i="18"/>
  <c r="AG93" i="18" s="1"/>
  <c r="Y93" i="18"/>
  <c r="W93" i="18"/>
  <c r="V93" i="18"/>
  <c r="T93" i="18"/>
  <c r="R93" i="18"/>
  <c r="Q93" i="18"/>
  <c r="K93" i="18"/>
  <c r="I93" i="18"/>
  <c r="H93" i="18"/>
  <c r="F93" i="18"/>
  <c r="D93" i="18"/>
  <c r="C93" i="18"/>
  <c r="DS92" i="18"/>
  <c r="DQ92" i="18"/>
  <c r="DP92" i="18"/>
  <c r="DN92" i="18"/>
  <c r="DL92" i="18"/>
  <c r="DK92" i="18"/>
  <c r="DE92" i="18"/>
  <c r="DC92" i="18"/>
  <c r="DB92" i="18"/>
  <c r="CZ92" i="18"/>
  <c r="CX92" i="18"/>
  <c r="CW92" i="18"/>
  <c r="CQ92" i="18"/>
  <c r="CO92" i="18"/>
  <c r="CN92" i="18"/>
  <c r="CL92" i="18"/>
  <c r="CJ92" i="18"/>
  <c r="CI92" i="18"/>
  <c r="CC92" i="18"/>
  <c r="CA92" i="18"/>
  <c r="BZ92" i="18"/>
  <c r="BX92" i="18"/>
  <c r="BV92" i="18"/>
  <c r="BU92" i="18"/>
  <c r="BO92" i="18"/>
  <c r="BM92" i="18"/>
  <c r="BL92" i="18"/>
  <c r="BJ92" i="18"/>
  <c r="BH92" i="18"/>
  <c r="BG92" i="18"/>
  <c r="BA92" i="18"/>
  <c r="AY92" i="18"/>
  <c r="AZ92" i="18" s="1"/>
  <c r="AX92" i="18"/>
  <c r="AV92" i="18"/>
  <c r="AT92" i="18"/>
  <c r="AS92" i="18"/>
  <c r="AM92" i="18"/>
  <c r="AK92" i="18"/>
  <c r="AJ92" i="18"/>
  <c r="AH92" i="18"/>
  <c r="AF92" i="18"/>
  <c r="AG92" i="18" s="1"/>
  <c r="Y92" i="18"/>
  <c r="W92" i="18"/>
  <c r="V92" i="18"/>
  <c r="T92" i="18"/>
  <c r="R92" i="18"/>
  <c r="Q92" i="18"/>
  <c r="K92" i="18"/>
  <c r="I92" i="18"/>
  <c r="H92" i="18"/>
  <c r="F92" i="18"/>
  <c r="D92" i="18"/>
  <c r="C92" i="18"/>
  <c r="DS91" i="18"/>
  <c r="DQ91" i="18"/>
  <c r="DP91" i="18"/>
  <c r="DN91" i="18"/>
  <c r="DL91" i="18"/>
  <c r="DK91" i="18"/>
  <c r="DE91" i="18"/>
  <c r="DC91" i="18"/>
  <c r="DB91" i="18"/>
  <c r="CZ91" i="18"/>
  <c r="CX91" i="18"/>
  <c r="CY91" i="18" s="1"/>
  <c r="CW91" i="18"/>
  <c r="CQ91" i="18"/>
  <c r="CO91" i="18"/>
  <c r="CN91" i="18"/>
  <c r="CL91" i="18"/>
  <c r="CJ91" i="18"/>
  <c r="CI91" i="18"/>
  <c r="CC91" i="18"/>
  <c r="CA91" i="18"/>
  <c r="BZ91" i="18"/>
  <c r="BX91" i="18"/>
  <c r="BV91" i="18"/>
  <c r="BU91" i="18"/>
  <c r="BO91" i="18"/>
  <c r="BM91" i="18"/>
  <c r="BL91" i="18"/>
  <c r="BJ91" i="18"/>
  <c r="BH91" i="18"/>
  <c r="BG91" i="18"/>
  <c r="BA91" i="18"/>
  <c r="AY91" i="18"/>
  <c r="AX91" i="18"/>
  <c r="AV91" i="18"/>
  <c r="AT91" i="18"/>
  <c r="AS91" i="18"/>
  <c r="AM91" i="18"/>
  <c r="AK91" i="18"/>
  <c r="AJ91" i="18"/>
  <c r="AH91" i="18"/>
  <c r="AF91" i="18"/>
  <c r="AG91" i="18" s="1"/>
  <c r="Y91" i="18"/>
  <c r="W91" i="18"/>
  <c r="X91" i="18" s="1"/>
  <c r="V91" i="18"/>
  <c r="T91" i="18"/>
  <c r="R91" i="18"/>
  <c r="Q91" i="18"/>
  <c r="K91" i="18"/>
  <c r="I91" i="18"/>
  <c r="H91" i="18"/>
  <c r="F91" i="18"/>
  <c r="D91" i="18"/>
  <c r="C91" i="18"/>
  <c r="DS90" i="18"/>
  <c r="DQ90" i="18"/>
  <c r="DP90" i="18"/>
  <c r="DN90" i="18"/>
  <c r="DL90" i="18"/>
  <c r="DK90" i="18"/>
  <c r="DE90" i="18"/>
  <c r="DC90" i="18"/>
  <c r="DB90" i="18"/>
  <c r="CZ90" i="18"/>
  <c r="CX90" i="18"/>
  <c r="CW90" i="18"/>
  <c r="CQ90" i="18"/>
  <c r="CO90" i="18"/>
  <c r="CN90" i="18"/>
  <c r="CL90" i="18"/>
  <c r="CJ90" i="18"/>
  <c r="CI90" i="18"/>
  <c r="CC90" i="18"/>
  <c r="CA90" i="18"/>
  <c r="BZ90" i="18"/>
  <c r="BX90" i="18"/>
  <c r="BV90" i="18"/>
  <c r="BU90" i="18"/>
  <c r="BO90" i="18"/>
  <c r="BM90" i="18"/>
  <c r="BL90" i="18"/>
  <c r="BJ90" i="18"/>
  <c r="BH90" i="18"/>
  <c r="BG90" i="18"/>
  <c r="BA90" i="18"/>
  <c r="AY90" i="18"/>
  <c r="AX90" i="18"/>
  <c r="AV90" i="18"/>
  <c r="AT90" i="18"/>
  <c r="AS90" i="18"/>
  <c r="AM90" i="18"/>
  <c r="AK90" i="18"/>
  <c r="AL90" i="18" s="1"/>
  <c r="AJ90" i="18"/>
  <c r="AH90" i="18"/>
  <c r="AF90" i="18"/>
  <c r="AG90" i="18" s="1"/>
  <c r="Y90" i="18"/>
  <c r="W90" i="18"/>
  <c r="V90" i="18"/>
  <c r="T90" i="18"/>
  <c r="R90" i="18"/>
  <c r="Q90" i="18"/>
  <c r="K90" i="18"/>
  <c r="I90" i="18"/>
  <c r="H90" i="18"/>
  <c r="F90" i="18"/>
  <c r="D90" i="18"/>
  <c r="C90" i="18"/>
  <c r="DS89" i="18"/>
  <c r="DQ89" i="18"/>
  <c r="DP89" i="18"/>
  <c r="DN89" i="18"/>
  <c r="DL89" i="18"/>
  <c r="DK89" i="18"/>
  <c r="DE89" i="18"/>
  <c r="DC89" i="18"/>
  <c r="DB89" i="18"/>
  <c r="CZ89" i="18"/>
  <c r="CX89" i="18"/>
  <c r="CW89" i="18"/>
  <c r="CQ89" i="18"/>
  <c r="CO89" i="18"/>
  <c r="CN89" i="18"/>
  <c r="CL89" i="18"/>
  <c r="CJ89" i="18"/>
  <c r="CK89" i="18" s="1"/>
  <c r="CI89" i="18"/>
  <c r="CC89" i="18"/>
  <c r="CA89" i="18"/>
  <c r="BZ89" i="18"/>
  <c r="BX89" i="18"/>
  <c r="BV89" i="18"/>
  <c r="BU89" i="18"/>
  <c r="BO89" i="18"/>
  <c r="BM89" i="18"/>
  <c r="BL89" i="18"/>
  <c r="BJ89" i="18"/>
  <c r="BH89" i="18"/>
  <c r="BG89" i="18"/>
  <c r="BA89" i="18"/>
  <c r="AY89" i="18"/>
  <c r="AX89" i="18"/>
  <c r="AV89" i="18"/>
  <c r="AT89" i="18"/>
  <c r="AS89" i="18"/>
  <c r="AM89" i="18"/>
  <c r="AK89" i="18"/>
  <c r="AJ89" i="18"/>
  <c r="AH89" i="18"/>
  <c r="AF89" i="18"/>
  <c r="AG89" i="18" s="1"/>
  <c r="Y89" i="18"/>
  <c r="W89" i="18"/>
  <c r="V89" i="18"/>
  <c r="T89" i="18"/>
  <c r="R89" i="18"/>
  <c r="Q89" i="18"/>
  <c r="K89" i="18"/>
  <c r="I89" i="18"/>
  <c r="J89" i="18" s="1"/>
  <c r="H89" i="18"/>
  <c r="F89" i="18"/>
  <c r="D89" i="18"/>
  <c r="C89" i="18"/>
  <c r="DS88" i="18"/>
  <c r="DQ88" i="18"/>
  <c r="DP88" i="18"/>
  <c r="DN88" i="18"/>
  <c r="DL88" i="18"/>
  <c r="DK88" i="18"/>
  <c r="DE88" i="18"/>
  <c r="DC88" i="18"/>
  <c r="DB88" i="18"/>
  <c r="CZ88" i="18"/>
  <c r="CX88" i="18"/>
  <c r="CW88" i="18"/>
  <c r="CQ88" i="18"/>
  <c r="CO88" i="18"/>
  <c r="CN88" i="18"/>
  <c r="CL88" i="18"/>
  <c r="CJ88" i="18"/>
  <c r="CI88" i="18"/>
  <c r="CC88" i="18"/>
  <c r="CA88" i="18"/>
  <c r="BZ88" i="18"/>
  <c r="BX88" i="18"/>
  <c r="BV88" i="18"/>
  <c r="BU88" i="18"/>
  <c r="BO88" i="18"/>
  <c r="BM88" i="18"/>
  <c r="BL88" i="18"/>
  <c r="BJ88" i="18"/>
  <c r="BH88" i="18"/>
  <c r="BG88" i="18"/>
  <c r="BA88" i="18"/>
  <c r="AY88" i="18"/>
  <c r="AX88" i="18"/>
  <c r="AV88" i="18"/>
  <c r="AT88" i="18"/>
  <c r="AS88" i="18"/>
  <c r="AM88" i="18"/>
  <c r="AK88" i="18"/>
  <c r="AJ88" i="18"/>
  <c r="AH88" i="18"/>
  <c r="AF88" i="18"/>
  <c r="AG88" i="18" s="1"/>
  <c r="Y88" i="18"/>
  <c r="W88" i="18"/>
  <c r="V88" i="18"/>
  <c r="T88" i="18"/>
  <c r="R88" i="18"/>
  <c r="Q88" i="18"/>
  <c r="K88" i="18"/>
  <c r="I88" i="18"/>
  <c r="H88" i="18"/>
  <c r="F88" i="18"/>
  <c r="D88" i="18"/>
  <c r="C88" i="18"/>
  <c r="DS87" i="18"/>
  <c r="DQ87" i="18"/>
  <c r="DP87" i="18"/>
  <c r="DN87" i="18"/>
  <c r="DL87" i="18"/>
  <c r="DK87" i="18"/>
  <c r="DE87" i="18"/>
  <c r="DC87" i="18"/>
  <c r="DB87" i="18"/>
  <c r="CZ87" i="18"/>
  <c r="CX87" i="18"/>
  <c r="CW87" i="18"/>
  <c r="CQ87" i="18"/>
  <c r="CO87" i="18"/>
  <c r="CN87" i="18"/>
  <c r="CL87" i="18"/>
  <c r="CJ87" i="18"/>
  <c r="CI87" i="18"/>
  <c r="CC87" i="18"/>
  <c r="CA87" i="18"/>
  <c r="BZ87" i="18"/>
  <c r="BX87" i="18"/>
  <c r="BV87" i="18"/>
  <c r="BU87" i="18"/>
  <c r="BO87" i="18"/>
  <c r="BM87" i="18"/>
  <c r="BL87" i="18"/>
  <c r="BJ87" i="18"/>
  <c r="BH87" i="18"/>
  <c r="BG87" i="18"/>
  <c r="BA87" i="18"/>
  <c r="AY87" i="18"/>
  <c r="AX87" i="18"/>
  <c r="AV87" i="18"/>
  <c r="AT87" i="18"/>
  <c r="AS87" i="18"/>
  <c r="AM87" i="18"/>
  <c r="AK87" i="18"/>
  <c r="AJ87" i="18"/>
  <c r="AH87" i="18"/>
  <c r="AF87" i="18"/>
  <c r="AG87" i="18" s="1"/>
  <c r="Y87" i="18"/>
  <c r="W87" i="18"/>
  <c r="V87" i="18"/>
  <c r="T87" i="18"/>
  <c r="R87" i="18"/>
  <c r="Q87" i="18"/>
  <c r="K87" i="18"/>
  <c r="I87" i="18"/>
  <c r="H87" i="18"/>
  <c r="F87" i="18"/>
  <c r="D87" i="18"/>
  <c r="C87" i="18"/>
  <c r="DS86" i="18"/>
  <c r="DQ86" i="18"/>
  <c r="DR86" i="18" s="1"/>
  <c r="DP86" i="18"/>
  <c r="DN86" i="18"/>
  <c r="DL86" i="18"/>
  <c r="DK86" i="18"/>
  <c r="DE86" i="18"/>
  <c r="DC86" i="18"/>
  <c r="DB86" i="18"/>
  <c r="CZ86" i="18"/>
  <c r="CX86" i="18"/>
  <c r="CW86" i="18"/>
  <c r="CQ86" i="18"/>
  <c r="CO86" i="18"/>
  <c r="CN86" i="18"/>
  <c r="CL86" i="18"/>
  <c r="CJ86" i="18"/>
  <c r="CI86" i="18"/>
  <c r="CC86" i="18"/>
  <c r="CA86" i="18"/>
  <c r="BZ86" i="18"/>
  <c r="BX86" i="18"/>
  <c r="BV86" i="18"/>
  <c r="BU86" i="18"/>
  <c r="BO86" i="18"/>
  <c r="BM86" i="18"/>
  <c r="BL86" i="18"/>
  <c r="BJ86" i="18"/>
  <c r="BH86" i="18"/>
  <c r="BG86" i="18"/>
  <c r="BA86" i="18"/>
  <c r="AY86" i="18"/>
  <c r="AX86" i="18"/>
  <c r="AV86" i="18"/>
  <c r="AT86" i="18"/>
  <c r="AS86" i="18"/>
  <c r="AM86" i="18"/>
  <c r="AK86" i="18"/>
  <c r="AJ86" i="18"/>
  <c r="AH86" i="18"/>
  <c r="AF86" i="18"/>
  <c r="AG86" i="18" s="1"/>
  <c r="Y86" i="18"/>
  <c r="W86" i="18"/>
  <c r="V86" i="18"/>
  <c r="T86" i="18"/>
  <c r="R86" i="18"/>
  <c r="Q86" i="18"/>
  <c r="K86" i="18"/>
  <c r="I86" i="18"/>
  <c r="H86" i="18"/>
  <c r="F86" i="18"/>
  <c r="D86" i="18"/>
  <c r="C86" i="18"/>
  <c r="DS85" i="18"/>
  <c r="DQ85" i="18"/>
  <c r="DP85" i="18"/>
  <c r="DN85" i="18"/>
  <c r="DL85" i="18"/>
  <c r="DK85" i="18"/>
  <c r="DE85" i="18"/>
  <c r="DC85" i="18"/>
  <c r="DB85" i="18"/>
  <c r="CZ85" i="18"/>
  <c r="CX85" i="18"/>
  <c r="CW85" i="18"/>
  <c r="CQ85" i="18"/>
  <c r="CO85" i="18"/>
  <c r="CN85" i="18"/>
  <c r="CL85" i="18"/>
  <c r="CJ85" i="18"/>
  <c r="CI85" i="18"/>
  <c r="CC85" i="18"/>
  <c r="CA85" i="18"/>
  <c r="BZ85" i="18"/>
  <c r="BX85" i="18"/>
  <c r="BV85" i="18"/>
  <c r="BU85" i="18"/>
  <c r="BO85" i="18"/>
  <c r="BM85" i="18"/>
  <c r="BL85" i="18"/>
  <c r="BJ85" i="18"/>
  <c r="BH85" i="18"/>
  <c r="BG85" i="18"/>
  <c r="BA85" i="18"/>
  <c r="AY85" i="18"/>
  <c r="AX85" i="18"/>
  <c r="AV85" i="18"/>
  <c r="AT85" i="18"/>
  <c r="AS85" i="18"/>
  <c r="AM85" i="18"/>
  <c r="AK85" i="18"/>
  <c r="AJ85" i="18"/>
  <c r="AH85" i="18"/>
  <c r="AF85" i="18"/>
  <c r="AG85" i="18" s="1"/>
  <c r="Y85" i="18"/>
  <c r="W85" i="18"/>
  <c r="V85" i="18"/>
  <c r="T85" i="18"/>
  <c r="R85" i="18"/>
  <c r="Q85" i="18"/>
  <c r="K85" i="18"/>
  <c r="I85" i="18"/>
  <c r="H85" i="18"/>
  <c r="F85" i="18"/>
  <c r="D85" i="18"/>
  <c r="C85" i="18"/>
  <c r="DS84" i="18"/>
  <c r="DQ84" i="18"/>
  <c r="DP84" i="18"/>
  <c r="DN84" i="18"/>
  <c r="DL84" i="18"/>
  <c r="DK84" i="18"/>
  <c r="DE84" i="18"/>
  <c r="DC84" i="18"/>
  <c r="DD84" i="18" s="1"/>
  <c r="DB84" i="18"/>
  <c r="CZ84" i="18"/>
  <c r="CX84" i="18"/>
  <c r="CW84" i="18"/>
  <c r="CQ84" i="18"/>
  <c r="CO84" i="18"/>
  <c r="CN84" i="18"/>
  <c r="CL84" i="18"/>
  <c r="CJ84" i="18"/>
  <c r="CI84" i="18"/>
  <c r="CC84" i="18"/>
  <c r="CA84" i="18"/>
  <c r="BZ84" i="18"/>
  <c r="BX84" i="18"/>
  <c r="BV84" i="18"/>
  <c r="BU84" i="18"/>
  <c r="BO84" i="18"/>
  <c r="BM84" i="18"/>
  <c r="BL84" i="18"/>
  <c r="BJ84" i="18"/>
  <c r="BH84" i="18"/>
  <c r="BG84" i="18"/>
  <c r="BA84" i="18"/>
  <c r="AY84" i="18"/>
  <c r="AX84" i="18"/>
  <c r="AV84" i="18"/>
  <c r="AT84" i="18"/>
  <c r="AS84" i="18"/>
  <c r="AM84" i="18"/>
  <c r="AK84" i="18"/>
  <c r="AJ84" i="18"/>
  <c r="AH84" i="18"/>
  <c r="AF84" i="18"/>
  <c r="AG84" i="18" s="1"/>
  <c r="Y84" i="18"/>
  <c r="W84" i="18"/>
  <c r="V84" i="18"/>
  <c r="T84" i="18"/>
  <c r="R84" i="18"/>
  <c r="Q84" i="18"/>
  <c r="K84" i="18"/>
  <c r="I84" i="18"/>
  <c r="H84" i="18"/>
  <c r="F84" i="18"/>
  <c r="D84" i="18"/>
  <c r="C84" i="18"/>
  <c r="DS83" i="18"/>
  <c r="DQ83" i="18"/>
  <c r="DP83" i="18"/>
  <c r="DN83" i="18"/>
  <c r="DL83" i="18"/>
  <c r="DK83" i="18"/>
  <c r="DE83" i="18"/>
  <c r="DC83" i="18"/>
  <c r="DB83" i="18"/>
  <c r="CZ83" i="18"/>
  <c r="CX83" i="18"/>
  <c r="CW83" i="18"/>
  <c r="CQ83" i="18"/>
  <c r="CO83" i="18"/>
  <c r="CN83" i="18"/>
  <c r="CL83" i="18"/>
  <c r="CJ83" i="18"/>
  <c r="CI83" i="18"/>
  <c r="CC83" i="18"/>
  <c r="CA83" i="18"/>
  <c r="BZ83" i="18"/>
  <c r="BX83" i="18"/>
  <c r="BV83" i="18"/>
  <c r="BU83" i="18"/>
  <c r="BO83" i="18"/>
  <c r="BM83" i="18"/>
  <c r="BL83" i="18"/>
  <c r="BJ83" i="18"/>
  <c r="BH83" i="18"/>
  <c r="BG83" i="18"/>
  <c r="BA83" i="18"/>
  <c r="AY83" i="18"/>
  <c r="AX83" i="18"/>
  <c r="AV83" i="18"/>
  <c r="AT83" i="18"/>
  <c r="AS83" i="18"/>
  <c r="AM83" i="18"/>
  <c r="AK83" i="18"/>
  <c r="AJ83" i="18"/>
  <c r="AH83" i="18"/>
  <c r="AF83" i="18"/>
  <c r="AG83" i="18" s="1"/>
  <c r="Y83" i="18"/>
  <c r="W83" i="18"/>
  <c r="V83" i="18"/>
  <c r="T83" i="18"/>
  <c r="R83" i="18"/>
  <c r="Q83" i="18"/>
  <c r="K83" i="18"/>
  <c r="I83" i="18"/>
  <c r="H83" i="18"/>
  <c r="F83" i="18"/>
  <c r="D83" i="18"/>
  <c r="C83" i="18"/>
  <c r="DS82" i="18"/>
  <c r="DQ82" i="18"/>
  <c r="DP82" i="18"/>
  <c r="DN82" i="18"/>
  <c r="DL82" i="18"/>
  <c r="DK82" i="18"/>
  <c r="DE82" i="18"/>
  <c r="DC82" i="18"/>
  <c r="DB82" i="18"/>
  <c r="CZ82" i="18"/>
  <c r="CX82" i="18"/>
  <c r="CW82" i="18"/>
  <c r="CQ82" i="18"/>
  <c r="CO82" i="18"/>
  <c r="CP82" i="18" s="1"/>
  <c r="CN82" i="18"/>
  <c r="CL82" i="18"/>
  <c r="CJ82" i="18"/>
  <c r="CI82" i="18"/>
  <c r="CC82" i="18"/>
  <c r="CA82" i="18"/>
  <c r="BZ82" i="18"/>
  <c r="BX82" i="18"/>
  <c r="BV82" i="18"/>
  <c r="BU82" i="18"/>
  <c r="BO82" i="18"/>
  <c r="BM82" i="18"/>
  <c r="BL82" i="18"/>
  <c r="BJ82" i="18"/>
  <c r="BH82" i="18"/>
  <c r="BG82" i="18"/>
  <c r="BA82" i="18"/>
  <c r="AY82" i="18"/>
  <c r="AX82" i="18"/>
  <c r="AV82" i="18"/>
  <c r="AT82" i="18"/>
  <c r="AS82" i="18"/>
  <c r="AM82" i="18"/>
  <c r="AK82" i="18"/>
  <c r="AJ82" i="18"/>
  <c r="AH82" i="18"/>
  <c r="AF82" i="18"/>
  <c r="AG82" i="18" s="1"/>
  <c r="Y82" i="18"/>
  <c r="W82" i="18"/>
  <c r="V82" i="18"/>
  <c r="T82" i="18"/>
  <c r="R82" i="18"/>
  <c r="Q82" i="18"/>
  <c r="K82" i="18"/>
  <c r="I82" i="18"/>
  <c r="H82" i="18"/>
  <c r="F82" i="18"/>
  <c r="D82" i="18"/>
  <c r="C82" i="18"/>
  <c r="DS81" i="18"/>
  <c r="DQ81" i="18"/>
  <c r="DP81" i="18"/>
  <c r="DN81" i="18"/>
  <c r="DL81" i="18"/>
  <c r="DK81" i="18"/>
  <c r="DE81" i="18"/>
  <c r="DC81" i="18"/>
  <c r="DB81" i="18"/>
  <c r="CZ81" i="18"/>
  <c r="CX81" i="18"/>
  <c r="CW81" i="18"/>
  <c r="CQ81" i="18"/>
  <c r="CO81" i="18"/>
  <c r="CN81" i="18"/>
  <c r="CL81" i="18"/>
  <c r="CJ81" i="18"/>
  <c r="CI81" i="18"/>
  <c r="CC81" i="18"/>
  <c r="CA81" i="18"/>
  <c r="BZ81" i="18"/>
  <c r="BX81" i="18"/>
  <c r="BV81" i="18"/>
  <c r="BU81" i="18"/>
  <c r="BO81" i="18"/>
  <c r="BM81" i="18"/>
  <c r="BL81" i="18"/>
  <c r="BJ81" i="18"/>
  <c r="BH81" i="18"/>
  <c r="BG81" i="18"/>
  <c r="BA81" i="18"/>
  <c r="AY81" i="18"/>
  <c r="AX81" i="18"/>
  <c r="AV81" i="18"/>
  <c r="AT81" i="18"/>
  <c r="AS81" i="18"/>
  <c r="AM81" i="18"/>
  <c r="AK81" i="18"/>
  <c r="AJ81" i="18"/>
  <c r="AH81" i="18"/>
  <c r="AF81" i="18"/>
  <c r="AG81" i="18" s="1"/>
  <c r="Y81" i="18"/>
  <c r="W81" i="18"/>
  <c r="V81" i="18"/>
  <c r="T81" i="18"/>
  <c r="R81" i="18"/>
  <c r="Q81" i="18"/>
  <c r="K81" i="18"/>
  <c r="I81" i="18"/>
  <c r="H81" i="18"/>
  <c r="F81" i="18"/>
  <c r="D81" i="18"/>
  <c r="C81" i="18"/>
  <c r="DS80" i="18"/>
  <c r="DQ80" i="18"/>
  <c r="DP80" i="18"/>
  <c r="DN80" i="18"/>
  <c r="DL80" i="18"/>
  <c r="DK80" i="18"/>
  <c r="DE80" i="18"/>
  <c r="DC80" i="18"/>
  <c r="DD80" i="18" s="1"/>
  <c r="DB80" i="18"/>
  <c r="CZ80" i="18"/>
  <c r="CX80" i="18"/>
  <c r="CW80" i="18"/>
  <c r="CQ80" i="18"/>
  <c r="CO80" i="18"/>
  <c r="CN80" i="18"/>
  <c r="CL80" i="18"/>
  <c r="CJ80" i="18"/>
  <c r="CI80" i="18"/>
  <c r="CC80" i="18"/>
  <c r="CA80" i="18"/>
  <c r="CB80" i="18" s="1"/>
  <c r="BZ80" i="18"/>
  <c r="BX80" i="18"/>
  <c r="BV80" i="18"/>
  <c r="BU80" i="18"/>
  <c r="BO80" i="18"/>
  <c r="BM80" i="18"/>
  <c r="BL80" i="18"/>
  <c r="BJ80" i="18"/>
  <c r="BH80" i="18"/>
  <c r="BI80" i="18" s="1"/>
  <c r="BG80" i="18"/>
  <c r="BA80" i="18"/>
  <c r="AY80" i="18"/>
  <c r="AX80" i="18"/>
  <c r="AV80" i="18"/>
  <c r="AT80" i="18"/>
  <c r="AS80" i="18"/>
  <c r="AM80" i="18"/>
  <c r="AK80" i="18"/>
  <c r="AJ80" i="18"/>
  <c r="AH80" i="18"/>
  <c r="AF80" i="18"/>
  <c r="AG80" i="18" s="1"/>
  <c r="Y80" i="18"/>
  <c r="W80" i="18"/>
  <c r="V80" i="18"/>
  <c r="T80" i="18"/>
  <c r="R80" i="18"/>
  <c r="Q80" i="18"/>
  <c r="K80" i="18"/>
  <c r="I80" i="18"/>
  <c r="H80" i="18"/>
  <c r="F80" i="18"/>
  <c r="D80" i="18"/>
  <c r="E80" i="18" s="1"/>
  <c r="C80" i="18"/>
  <c r="DS75" i="18"/>
  <c r="DQ75" i="18"/>
  <c r="DP75" i="18"/>
  <c r="DN75" i="18"/>
  <c r="DL75" i="18"/>
  <c r="DK75" i="18"/>
  <c r="DE75" i="18"/>
  <c r="DC75" i="18"/>
  <c r="DB75" i="18"/>
  <c r="CZ75" i="18"/>
  <c r="CX75" i="18"/>
  <c r="CW75" i="18"/>
  <c r="CQ75" i="18"/>
  <c r="CO75" i="18"/>
  <c r="CN75" i="18"/>
  <c r="CL75" i="18"/>
  <c r="CJ75" i="18"/>
  <c r="CI75" i="18"/>
  <c r="CC75" i="18"/>
  <c r="CA75" i="18"/>
  <c r="BZ75" i="18"/>
  <c r="BX75" i="18"/>
  <c r="BV75" i="18"/>
  <c r="BU75" i="18"/>
  <c r="BO75" i="18"/>
  <c r="BM75" i="18"/>
  <c r="BL75" i="18"/>
  <c r="BJ75" i="18"/>
  <c r="BH75" i="18"/>
  <c r="BG75" i="18"/>
  <c r="BA75" i="18"/>
  <c r="AY75" i="18"/>
  <c r="AX75" i="18"/>
  <c r="AV75" i="18"/>
  <c r="AT75" i="18"/>
  <c r="AS75" i="18"/>
  <c r="AM75" i="18"/>
  <c r="AK75" i="18"/>
  <c r="AJ75" i="18"/>
  <c r="AH75" i="18"/>
  <c r="AF75" i="18"/>
  <c r="AG75" i="18" s="1"/>
  <c r="Y75" i="18"/>
  <c r="W75" i="18"/>
  <c r="V75" i="18"/>
  <c r="T75" i="18"/>
  <c r="R75" i="18"/>
  <c r="Q75" i="18"/>
  <c r="K75" i="18"/>
  <c r="I75" i="18"/>
  <c r="H75" i="18"/>
  <c r="F75" i="18"/>
  <c r="D75" i="18"/>
  <c r="C75" i="18"/>
  <c r="DS74" i="18"/>
  <c r="DQ74" i="18"/>
  <c r="DP74" i="18"/>
  <c r="DN74" i="18"/>
  <c r="DL74" i="18"/>
  <c r="DK74" i="18"/>
  <c r="DE74" i="18"/>
  <c r="DC74" i="18"/>
  <c r="DB74" i="18"/>
  <c r="CZ74" i="18"/>
  <c r="CX74" i="18"/>
  <c r="CW74" i="18"/>
  <c r="CQ74" i="18"/>
  <c r="CO74" i="18"/>
  <c r="CN74" i="18"/>
  <c r="CL74" i="18"/>
  <c r="CJ74" i="18"/>
  <c r="CI74" i="18"/>
  <c r="CC74" i="18"/>
  <c r="CA74" i="18"/>
  <c r="BZ74" i="18"/>
  <c r="BX74" i="18"/>
  <c r="BV74" i="18"/>
  <c r="BU74" i="18"/>
  <c r="BO74" i="18"/>
  <c r="BM74" i="18"/>
  <c r="BN74" i="18" s="1"/>
  <c r="BL74" i="18"/>
  <c r="BJ74" i="18"/>
  <c r="BH74" i="18"/>
  <c r="BG74" i="18"/>
  <c r="BA74" i="18"/>
  <c r="AY74" i="18"/>
  <c r="AX74" i="18"/>
  <c r="AV74" i="18"/>
  <c r="AT74" i="18"/>
  <c r="AS74" i="18"/>
  <c r="AM74" i="18"/>
  <c r="AK74" i="18"/>
  <c r="AJ74" i="18"/>
  <c r="AH74" i="18"/>
  <c r="AF74" i="18"/>
  <c r="AG74" i="18" s="1"/>
  <c r="Y74" i="18"/>
  <c r="W74" i="18"/>
  <c r="V74" i="18"/>
  <c r="T74" i="18"/>
  <c r="R74" i="18"/>
  <c r="Q74" i="18"/>
  <c r="K74" i="18"/>
  <c r="I74" i="18"/>
  <c r="H74" i="18"/>
  <c r="F74" i="18"/>
  <c r="D74" i="18"/>
  <c r="C74" i="18"/>
  <c r="DS73" i="18"/>
  <c r="DQ73" i="18"/>
  <c r="DP73" i="18"/>
  <c r="DN73" i="18"/>
  <c r="DL73" i="18"/>
  <c r="DM73" i="18" s="1"/>
  <c r="DK73" i="18"/>
  <c r="DE73" i="18"/>
  <c r="DC73" i="18"/>
  <c r="DB73" i="18"/>
  <c r="CZ73" i="18"/>
  <c r="CX73" i="18"/>
  <c r="CW73" i="18"/>
  <c r="CQ73" i="18"/>
  <c r="CO73" i="18"/>
  <c r="CN73" i="18"/>
  <c r="CL73" i="18"/>
  <c r="CJ73" i="18"/>
  <c r="CI73" i="18"/>
  <c r="CC73" i="18"/>
  <c r="CA73" i="18"/>
  <c r="BZ73" i="18"/>
  <c r="BX73" i="18"/>
  <c r="BV73" i="18"/>
  <c r="BU73" i="18"/>
  <c r="BO73" i="18"/>
  <c r="BM73" i="18"/>
  <c r="BL73" i="18"/>
  <c r="BJ73" i="18"/>
  <c r="BH73" i="18"/>
  <c r="BG73" i="18"/>
  <c r="BA73" i="18"/>
  <c r="AY73" i="18"/>
  <c r="AX73" i="18"/>
  <c r="AV73" i="18"/>
  <c r="AT73" i="18"/>
  <c r="AS73" i="18"/>
  <c r="AM73" i="18"/>
  <c r="AK73" i="18"/>
  <c r="AJ73" i="18"/>
  <c r="AH73" i="18"/>
  <c r="AF73" i="18"/>
  <c r="AG73" i="18" s="1"/>
  <c r="Y73" i="18"/>
  <c r="W73" i="18"/>
  <c r="V73" i="18"/>
  <c r="T73" i="18"/>
  <c r="R73" i="18"/>
  <c r="Q73" i="18"/>
  <c r="K73" i="18"/>
  <c r="I73" i="18"/>
  <c r="H73" i="18"/>
  <c r="F73" i="18"/>
  <c r="D73" i="18"/>
  <c r="C73" i="18"/>
  <c r="DS72" i="18"/>
  <c r="DQ72" i="18"/>
  <c r="DP72" i="18"/>
  <c r="DN72" i="18"/>
  <c r="DL72" i="18"/>
  <c r="DK72" i="18"/>
  <c r="DE72" i="18"/>
  <c r="DC72" i="18"/>
  <c r="DB72" i="18"/>
  <c r="CZ72" i="18"/>
  <c r="CX72" i="18"/>
  <c r="CW72" i="18"/>
  <c r="CQ72" i="18"/>
  <c r="CO72" i="18"/>
  <c r="CN72" i="18"/>
  <c r="CL72" i="18"/>
  <c r="CJ72" i="18"/>
  <c r="CI72" i="18"/>
  <c r="CC72" i="18"/>
  <c r="CA72" i="18"/>
  <c r="BZ72" i="18"/>
  <c r="BX72" i="18"/>
  <c r="BV72" i="18"/>
  <c r="BU72" i="18"/>
  <c r="BO72" i="18"/>
  <c r="BM72" i="18"/>
  <c r="BL72" i="18"/>
  <c r="BJ72" i="18"/>
  <c r="BH72" i="18"/>
  <c r="BG72" i="18"/>
  <c r="BA72" i="18"/>
  <c r="AY72" i="18"/>
  <c r="AZ72" i="18" s="1"/>
  <c r="AX72" i="18"/>
  <c r="AV72" i="18"/>
  <c r="AT72" i="18"/>
  <c r="AS72" i="18"/>
  <c r="AM72" i="18"/>
  <c r="AK72" i="18"/>
  <c r="AJ72" i="18"/>
  <c r="AH72" i="18"/>
  <c r="AF72" i="18"/>
  <c r="AG72" i="18" s="1"/>
  <c r="Y72" i="18"/>
  <c r="W72" i="18"/>
  <c r="V72" i="18"/>
  <c r="T72" i="18"/>
  <c r="R72" i="18"/>
  <c r="Q72" i="18"/>
  <c r="K72" i="18"/>
  <c r="I72" i="18"/>
  <c r="H72" i="18"/>
  <c r="F72" i="18"/>
  <c r="D72" i="18"/>
  <c r="C72" i="18"/>
  <c r="DS71" i="18"/>
  <c r="DQ71" i="18"/>
  <c r="DP71" i="18"/>
  <c r="DN71" i="18"/>
  <c r="DL71" i="18"/>
  <c r="DK71" i="18"/>
  <c r="DE71" i="18"/>
  <c r="DC71" i="18"/>
  <c r="DB71" i="18"/>
  <c r="CZ71" i="18"/>
  <c r="CX71" i="18"/>
  <c r="CY71" i="18" s="1"/>
  <c r="CW71" i="18"/>
  <c r="CQ71" i="18"/>
  <c r="CO71" i="18"/>
  <c r="CN71" i="18"/>
  <c r="CL71" i="18"/>
  <c r="CJ71" i="18"/>
  <c r="CI71" i="18"/>
  <c r="CC71" i="18"/>
  <c r="CA71" i="18"/>
  <c r="BZ71" i="18"/>
  <c r="BX71" i="18"/>
  <c r="BV71" i="18"/>
  <c r="BU71" i="18"/>
  <c r="BO71" i="18"/>
  <c r="BM71" i="18"/>
  <c r="BL71" i="18"/>
  <c r="BJ71" i="18"/>
  <c r="BH71" i="18"/>
  <c r="BG71" i="18"/>
  <c r="BA71" i="18"/>
  <c r="AY71" i="18"/>
  <c r="AX71" i="18"/>
  <c r="AV71" i="18"/>
  <c r="AT71" i="18"/>
  <c r="AS71" i="18"/>
  <c r="AM71" i="18"/>
  <c r="AK71" i="18"/>
  <c r="AJ71" i="18"/>
  <c r="AH71" i="18"/>
  <c r="AF71" i="18"/>
  <c r="AG71" i="18" s="1"/>
  <c r="Y71" i="18"/>
  <c r="W71" i="18"/>
  <c r="X71" i="18" s="1"/>
  <c r="V71" i="18"/>
  <c r="T71" i="18"/>
  <c r="R71" i="18"/>
  <c r="Q71" i="18"/>
  <c r="K71" i="18"/>
  <c r="I71" i="18"/>
  <c r="H71" i="18"/>
  <c r="F71" i="18"/>
  <c r="D71" i="18"/>
  <c r="C71" i="18"/>
  <c r="DS70" i="18"/>
  <c r="DQ70" i="18"/>
  <c r="DP70" i="18"/>
  <c r="DN70" i="18"/>
  <c r="DL70" i="18"/>
  <c r="DK70" i="18"/>
  <c r="DE70" i="18"/>
  <c r="DC70" i="18"/>
  <c r="DB70" i="18"/>
  <c r="CZ70" i="18"/>
  <c r="CX70" i="18"/>
  <c r="CW70" i="18"/>
  <c r="CQ70" i="18"/>
  <c r="CO70" i="18"/>
  <c r="CN70" i="18"/>
  <c r="CL70" i="18"/>
  <c r="CJ70" i="18"/>
  <c r="CI70" i="18"/>
  <c r="CC70" i="18"/>
  <c r="CA70" i="18"/>
  <c r="BZ70" i="18"/>
  <c r="BX70" i="18"/>
  <c r="BV70" i="18"/>
  <c r="BU70" i="18"/>
  <c r="BO70" i="18"/>
  <c r="BM70" i="18"/>
  <c r="BL70" i="18"/>
  <c r="BJ70" i="18"/>
  <c r="BH70" i="18"/>
  <c r="BG70" i="18"/>
  <c r="BA70" i="18"/>
  <c r="AY70" i="18"/>
  <c r="AX70" i="18"/>
  <c r="AV70" i="18"/>
  <c r="AT70" i="18"/>
  <c r="AS70" i="18"/>
  <c r="AM70" i="18"/>
  <c r="AK70" i="18"/>
  <c r="AL70" i="18" s="1"/>
  <c r="AJ70" i="18"/>
  <c r="AH70" i="18"/>
  <c r="AF70" i="18"/>
  <c r="AG70" i="18" s="1"/>
  <c r="Y70" i="18"/>
  <c r="W70" i="18"/>
  <c r="V70" i="18"/>
  <c r="T70" i="18"/>
  <c r="R70" i="18"/>
  <c r="Q70" i="18"/>
  <c r="K70" i="18"/>
  <c r="I70" i="18"/>
  <c r="H70" i="18"/>
  <c r="F70" i="18"/>
  <c r="D70" i="18"/>
  <c r="C70" i="18"/>
  <c r="DS69" i="18"/>
  <c r="DQ69" i="18"/>
  <c r="DP69" i="18"/>
  <c r="DN69" i="18"/>
  <c r="DL69" i="18"/>
  <c r="DK69" i="18"/>
  <c r="DE69" i="18"/>
  <c r="DC69" i="18"/>
  <c r="DB69" i="18"/>
  <c r="CZ69" i="18"/>
  <c r="CX69" i="18"/>
  <c r="CW69" i="18"/>
  <c r="CQ69" i="18"/>
  <c r="CO69" i="18"/>
  <c r="CN69" i="18"/>
  <c r="CL69" i="18"/>
  <c r="CJ69" i="18"/>
  <c r="CK69" i="18" s="1"/>
  <c r="CI69" i="18"/>
  <c r="CC69" i="18"/>
  <c r="CA69" i="18"/>
  <c r="BZ69" i="18"/>
  <c r="BX69" i="18"/>
  <c r="BV69" i="18"/>
  <c r="BU69" i="18"/>
  <c r="BO69" i="18"/>
  <c r="BM69" i="18"/>
  <c r="BL69" i="18"/>
  <c r="BJ69" i="18"/>
  <c r="BH69" i="18"/>
  <c r="BG69" i="18"/>
  <c r="BA69" i="18"/>
  <c r="AY69" i="18"/>
  <c r="AX69" i="18"/>
  <c r="AV69" i="18"/>
  <c r="AT69" i="18"/>
  <c r="AS69" i="18"/>
  <c r="AM69" i="18"/>
  <c r="AK69" i="18"/>
  <c r="AJ69" i="18"/>
  <c r="AH69" i="18"/>
  <c r="AF69" i="18"/>
  <c r="AG69" i="18" s="1"/>
  <c r="Y69" i="18"/>
  <c r="W69" i="18"/>
  <c r="V69" i="18"/>
  <c r="T69" i="18"/>
  <c r="R69" i="18"/>
  <c r="Q69" i="18"/>
  <c r="K69" i="18"/>
  <c r="I69" i="18"/>
  <c r="J69" i="18" s="1"/>
  <c r="H69" i="18"/>
  <c r="F69" i="18"/>
  <c r="D69" i="18"/>
  <c r="C69" i="18"/>
  <c r="DS68" i="18"/>
  <c r="DQ68" i="18"/>
  <c r="DP68" i="18"/>
  <c r="DN68" i="18"/>
  <c r="DL68" i="18"/>
  <c r="DK68" i="18"/>
  <c r="DE68" i="18"/>
  <c r="DC68" i="18"/>
  <c r="DB68" i="18"/>
  <c r="CZ68" i="18"/>
  <c r="CX68" i="18"/>
  <c r="CW68" i="18"/>
  <c r="CQ68" i="18"/>
  <c r="CO68" i="18"/>
  <c r="CN68" i="18"/>
  <c r="CL68" i="18"/>
  <c r="CJ68" i="18"/>
  <c r="CI68" i="18"/>
  <c r="CC68" i="18"/>
  <c r="CA68" i="18"/>
  <c r="BZ68" i="18"/>
  <c r="BX68" i="18"/>
  <c r="BV68" i="18"/>
  <c r="BU68" i="18"/>
  <c r="BO68" i="18"/>
  <c r="BM68" i="18"/>
  <c r="BL68" i="18"/>
  <c r="BJ68" i="18"/>
  <c r="BH68" i="18"/>
  <c r="BG68" i="18"/>
  <c r="BA68" i="18"/>
  <c r="AY68" i="18"/>
  <c r="AX68" i="18"/>
  <c r="AV68" i="18"/>
  <c r="AT68" i="18"/>
  <c r="AS68" i="18"/>
  <c r="AM68" i="18"/>
  <c r="AK68" i="18"/>
  <c r="AJ68" i="18"/>
  <c r="AH68" i="18"/>
  <c r="AF68" i="18"/>
  <c r="AG68" i="18" s="1"/>
  <c r="Y68" i="18"/>
  <c r="W68" i="18"/>
  <c r="V68" i="18"/>
  <c r="T68" i="18"/>
  <c r="R68" i="18"/>
  <c r="Q68" i="18"/>
  <c r="K68" i="18"/>
  <c r="I68" i="18"/>
  <c r="H68" i="18"/>
  <c r="F68" i="18"/>
  <c r="D68" i="18"/>
  <c r="C68" i="18"/>
  <c r="DS67" i="18"/>
  <c r="DQ67" i="18"/>
  <c r="DP67" i="18"/>
  <c r="DN67" i="18"/>
  <c r="DL67" i="18"/>
  <c r="DK67" i="18"/>
  <c r="DE67" i="18"/>
  <c r="DC67" i="18"/>
  <c r="DB67" i="18"/>
  <c r="CZ67" i="18"/>
  <c r="CX67" i="18"/>
  <c r="CW67" i="18"/>
  <c r="CQ67" i="18"/>
  <c r="CO67" i="18"/>
  <c r="CN67" i="18"/>
  <c r="CL67" i="18"/>
  <c r="CJ67" i="18"/>
  <c r="CI67" i="18"/>
  <c r="CC67" i="18"/>
  <c r="CA67" i="18"/>
  <c r="BZ67" i="18"/>
  <c r="BX67" i="18"/>
  <c r="BV67" i="18"/>
  <c r="BW67" i="18" s="1"/>
  <c r="BU67" i="18"/>
  <c r="BO67" i="18"/>
  <c r="BM67" i="18"/>
  <c r="BL67" i="18"/>
  <c r="BJ67" i="18"/>
  <c r="BH67" i="18"/>
  <c r="BG67" i="18"/>
  <c r="BA67" i="18"/>
  <c r="AY67" i="18"/>
  <c r="AX67" i="18"/>
  <c r="AV67" i="18"/>
  <c r="AT67" i="18"/>
  <c r="AS67" i="18"/>
  <c r="AM67" i="18"/>
  <c r="AK67" i="18"/>
  <c r="AJ67" i="18"/>
  <c r="AH67" i="18"/>
  <c r="AF67" i="18"/>
  <c r="AG67" i="18" s="1"/>
  <c r="Y67" i="18"/>
  <c r="W67" i="18"/>
  <c r="V67" i="18"/>
  <c r="T67" i="18"/>
  <c r="R67" i="18"/>
  <c r="Q67" i="18"/>
  <c r="K67" i="18"/>
  <c r="I67" i="18"/>
  <c r="H67" i="18"/>
  <c r="F67" i="18"/>
  <c r="D67" i="18"/>
  <c r="C67" i="18"/>
  <c r="DS66" i="18"/>
  <c r="DQ66" i="18"/>
  <c r="DR66" i="18" s="1"/>
  <c r="DP66" i="18"/>
  <c r="DN66" i="18"/>
  <c r="DL66" i="18"/>
  <c r="DK66" i="18"/>
  <c r="DE66" i="18"/>
  <c r="DC66" i="18"/>
  <c r="DB66" i="18"/>
  <c r="CZ66" i="18"/>
  <c r="CX66" i="18"/>
  <c r="CW66" i="18"/>
  <c r="CQ66" i="18"/>
  <c r="CO66" i="18"/>
  <c r="CN66" i="18"/>
  <c r="CL66" i="18"/>
  <c r="CJ66" i="18"/>
  <c r="CI66" i="18"/>
  <c r="CC66" i="18"/>
  <c r="CA66" i="18"/>
  <c r="BZ66" i="18"/>
  <c r="BX66" i="18"/>
  <c r="BV66" i="18"/>
  <c r="BU66" i="18"/>
  <c r="BO66" i="18"/>
  <c r="BM66" i="18"/>
  <c r="BL66" i="18"/>
  <c r="BJ66" i="18"/>
  <c r="BH66" i="18"/>
  <c r="BG66" i="18"/>
  <c r="BA66" i="18"/>
  <c r="AY66" i="18"/>
  <c r="AX66" i="18"/>
  <c r="AV66" i="18"/>
  <c r="AT66" i="18"/>
  <c r="AS66" i="18"/>
  <c r="AM66" i="18"/>
  <c r="AK66" i="18"/>
  <c r="AJ66" i="18"/>
  <c r="AH66" i="18"/>
  <c r="AF66" i="18"/>
  <c r="AG66" i="18" s="1"/>
  <c r="Y66" i="18"/>
  <c r="W66" i="18"/>
  <c r="V66" i="18"/>
  <c r="T66" i="18"/>
  <c r="R66" i="18"/>
  <c r="Q66" i="18"/>
  <c r="K66" i="18"/>
  <c r="I66" i="18"/>
  <c r="H66" i="18"/>
  <c r="F66" i="18"/>
  <c r="D66" i="18"/>
  <c r="C66" i="18"/>
  <c r="DS65" i="18"/>
  <c r="DQ65" i="18"/>
  <c r="DP65" i="18"/>
  <c r="DN65" i="18"/>
  <c r="DL65" i="18"/>
  <c r="DK65" i="18"/>
  <c r="DE65" i="18"/>
  <c r="DC65" i="18"/>
  <c r="DB65" i="18"/>
  <c r="CZ65" i="18"/>
  <c r="CX65" i="18"/>
  <c r="CW65" i="18"/>
  <c r="CQ65" i="18"/>
  <c r="CO65" i="18"/>
  <c r="CN65" i="18"/>
  <c r="CL65" i="18"/>
  <c r="CJ65" i="18"/>
  <c r="CI65" i="18"/>
  <c r="CC65" i="18"/>
  <c r="CA65" i="18"/>
  <c r="BZ65" i="18"/>
  <c r="BX65" i="18"/>
  <c r="BV65" i="18"/>
  <c r="BU65" i="18"/>
  <c r="BO65" i="18"/>
  <c r="BM65" i="18"/>
  <c r="BL65" i="18"/>
  <c r="BJ65" i="18"/>
  <c r="BH65" i="18"/>
  <c r="BI65" i="18" s="1"/>
  <c r="BG65" i="18"/>
  <c r="BA65" i="18"/>
  <c r="AY65" i="18"/>
  <c r="AX65" i="18"/>
  <c r="AV65" i="18"/>
  <c r="AT65" i="18"/>
  <c r="AS65" i="18"/>
  <c r="AM65" i="18"/>
  <c r="AK65" i="18"/>
  <c r="AJ65" i="18"/>
  <c r="AH65" i="18"/>
  <c r="AF65" i="18"/>
  <c r="AG65" i="18" s="1"/>
  <c r="Y65" i="18"/>
  <c r="W65" i="18"/>
  <c r="V65" i="18"/>
  <c r="T65" i="18"/>
  <c r="R65" i="18"/>
  <c r="Q65" i="18"/>
  <c r="K65" i="18"/>
  <c r="I65" i="18"/>
  <c r="H65" i="18"/>
  <c r="F65" i="18"/>
  <c r="D65" i="18"/>
  <c r="C65" i="18"/>
  <c r="DS64" i="18"/>
  <c r="DQ64" i="18"/>
  <c r="DP64" i="18"/>
  <c r="DN64" i="18"/>
  <c r="DL64" i="18"/>
  <c r="DK64" i="18"/>
  <c r="DE64" i="18"/>
  <c r="DC64" i="18"/>
  <c r="DD64" i="18" s="1"/>
  <c r="DB64" i="18"/>
  <c r="CZ64" i="18"/>
  <c r="CX64" i="18"/>
  <c r="CW64" i="18"/>
  <c r="CQ64" i="18"/>
  <c r="CO64" i="18"/>
  <c r="CN64" i="18"/>
  <c r="CL64" i="18"/>
  <c r="CJ64" i="18"/>
  <c r="CI64" i="18"/>
  <c r="CC64" i="18"/>
  <c r="CA64" i="18"/>
  <c r="BZ64" i="18"/>
  <c r="BX64" i="18"/>
  <c r="BV64" i="18"/>
  <c r="BU64" i="18"/>
  <c r="BO64" i="18"/>
  <c r="BM64" i="18"/>
  <c r="BL64" i="18"/>
  <c r="BJ64" i="18"/>
  <c r="BH64" i="18"/>
  <c r="BG64" i="18"/>
  <c r="BA64" i="18"/>
  <c r="AY64" i="18"/>
  <c r="AX64" i="18"/>
  <c r="AV64" i="18"/>
  <c r="AT64" i="18"/>
  <c r="AS64" i="18"/>
  <c r="AM64" i="18"/>
  <c r="AK64" i="18"/>
  <c r="AJ64" i="18"/>
  <c r="AH64" i="18"/>
  <c r="AF64" i="18"/>
  <c r="AG64" i="18" s="1"/>
  <c r="Y64" i="18"/>
  <c r="W64" i="18"/>
  <c r="V64" i="18"/>
  <c r="T64" i="18"/>
  <c r="R64" i="18"/>
  <c r="Q64" i="18"/>
  <c r="K64" i="18"/>
  <c r="I64" i="18"/>
  <c r="H64" i="18"/>
  <c r="F64" i="18"/>
  <c r="D64" i="18"/>
  <c r="C64" i="18"/>
  <c r="DS63" i="18"/>
  <c r="DQ63" i="18"/>
  <c r="DP63" i="18"/>
  <c r="DN63" i="18"/>
  <c r="DL63" i="18"/>
  <c r="DK63" i="18"/>
  <c r="DE63" i="18"/>
  <c r="DC63" i="18"/>
  <c r="DB63" i="18"/>
  <c r="CZ63" i="18"/>
  <c r="CX63" i="18"/>
  <c r="CW63" i="18"/>
  <c r="CQ63" i="18"/>
  <c r="CO63" i="18"/>
  <c r="CN63" i="18"/>
  <c r="CL63" i="18"/>
  <c r="CJ63" i="18"/>
  <c r="CI63" i="18"/>
  <c r="CC63" i="18"/>
  <c r="CA63" i="18"/>
  <c r="BZ63" i="18"/>
  <c r="BX63" i="18"/>
  <c r="BV63" i="18"/>
  <c r="BU63" i="18"/>
  <c r="BO63" i="18"/>
  <c r="BM63" i="18"/>
  <c r="BL63" i="18"/>
  <c r="BJ63" i="18"/>
  <c r="BH63" i="18"/>
  <c r="BG63" i="18"/>
  <c r="BA63" i="18"/>
  <c r="AY63" i="18"/>
  <c r="AX63" i="18"/>
  <c r="AV63" i="18"/>
  <c r="AT63" i="18"/>
  <c r="AS63" i="18"/>
  <c r="AM63" i="18"/>
  <c r="AK63" i="18"/>
  <c r="AJ63" i="18"/>
  <c r="AH63" i="18"/>
  <c r="AF63" i="18"/>
  <c r="AG63" i="18" s="1"/>
  <c r="Y63" i="18"/>
  <c r="W63" i="18"/>
  <c r="V63" i="18"/>
  <c r="T63" i="18"/>
  <c r="R63" i="18"/>
  <c r="Q63" i="18"/>
  <c r="K63" i="18"/>
  <c r="I63" i="18"/>
  <c r="H63" i="18"/>
  <c r="F63" i="18"/>
  <c r="D63" i="18"/>
  <c r="C63" i="18"/>
  <c r="DS62" i="18"/>
  <c r="DQ62" i="18"/>
  <c r="DP62" i="18"/>
  <c r="DN62" i="18"/>
  <c r="DL62" i="18"/>
  <c r="DK62" i="18"/>
  <c r="DE62" i="18"/>
  <c r="DC62" i="18"/>
  <c r="DB62" i="18"/>
  <c r="CZ62" i="18"/>
  <c r="CX62" i="18"/>
  <c r="CW62" i="18"/>
  <c r="CQ62" i="18"/>
  <c r="CO62" i="18"/>
  <c r="CP62" i="18" s="1"/>
  <c r="CN62" i="18"/>
  <c r="CL62" i="18"/>
  <c r="CJ62" i="18"/>
  <c r="CI62" i="18"/>
  <c r="CC62" i="18"/>
  <c r="CA62" i="18"/>
  <c r="BZ62" i="18"/>
  <c r="BX62" i="18"/>
  <c r="BV62" i="18"/>
  <c r="BU62" i="18"/>
  <c r="BO62" i="18"/>
  <c r="BM62" i="18"/>
  <c r="BL62" i="18"/>
  <c r="BJ62" i="18"/>
  <c r="BH62" i="18"/>
  <c r="BG62" i="18"/>
  <c r="BA62" i="18"/>
  <c r="AY62" i="18"/>
  <c r="AX62" i="18"/>
  <c r="AV62" i="18"/>
  <c r="AT62" i="18"/>
  <c r="AS62" i="18"/>
  <c r="AM62" i="18"/>
  <c r="AK62" i="18"/>
  <c r="AJ62" i="18"/>
  <c r="AH62" i="18"/>
  <c r="AF62" i="18"/>
  <c r="AG62" i="18" s="1"/>
  <c r="Y62" i="18"/>
  <c r="W62" i="18"/>
  <c r="V62" i="18"/>
  <c r="T62" i="18"/>
  <c r="R62" i="18"/>
  <c r="S62" i="18" s="1"/>
  <c r="Q62" i="18"/>
  <c r="K62" i="18"/>
  <c r="I62" i="18"/>
  <c r="H62" i="18"/>
  <c r="F62" i="18"/>
  <c r="D62" i="18"/>
  <c r="C62" i="18"/>
  <c r="DS61" i="18"/>
  <c r="DQ61" i="18"/>
  <c r="DR61" i="18" s="1"/>
  <c r="DP61" i="18"/>
  <c r="DN61" i="18"/>
  <c r="DL61" i="18"/>
  <c r="DK61" i="18"/>
  <c r="DE61" i="18"/>
  <c r="DC61" i="18"/>
  <c r="DB61" i="18"/>
  <c r="CZ61" i="18"/>
  <c r="CX61" i="18"/>
  <c r="CW61" i="18"/>
  <c r="CQ61" i="18"/>
  <c r="CO61" i="18"/>
  <c r="CN61" i="18"/>
  <c r="CL61" i="18"/>
  <c r="CJ61" i="18"/>
  <c r="CK61" i="18" s="1"/>
  <c r="CI61" i="18"/>
  <c r="CC61" i="18"/>
  <c r="CA61" i="18"/>
  <c r="BZ61" i="18"/>
  <c r="BX61" i="18"/>
  <c r="BV61" i="18"/>
  <c r="BU61" i="18"/>
  <c r="BO61" i="18"/>
  <c r="BM61" i="18"/>
  <c r="BL61" i="18"/>
  <c r="BJ61" i="18"/>
  <c r="BH61" i="18"/>
  <c r="BG61" i="18"/>
  <c r="BA61" i="18"/>
  <c r="AY61" i="18"/>
  <c r="AX61" i="18"/>
  <c r="AV61" i="18"/>
  <c r="AT61" i="18"/>
  <c r="AS61" i="18"/>
  <c r="AM61" i="18"/>
  <c r="AK61" i="18"/>
  <c r="AJ61" i="18"/>
  <c r="AH61" i="18"/>
  <c r="AF61" i="18"/>
  <c r="AG61" i="18" s="1"/>
  <c r="Y61" i="18"/>
  <c r="W61" i="18"/>
  <c r="V61" i="18"/>
  <c r="T61" i="18"/>
  <c r="R61" i="18"/>
  <c r="Q61" i="18"/>
  <c r="K61" i="18"/>
  <c r="I61" i="18"/>
  <c r="J61" i="18" s="1"/>
  <c r="H61" i="18"/>
  <c r="F61" i="18"/>
  <c r="D61" i="18"/>
  <c r="C61" i="18"/>
  <c r="DS56" i="18"/>
  <c r="DQ56" i="18"/>
  <c r="DP56" i="18"/>
  <c r="DN56" i="18"/>
  <c r="DL56" i="18"/>
  <c r="DK56" i="18"/>
  <c r="DE56" i="18"/>
  <c r="DC56" i="18"/>
  <c r="DB56" i="18"/>
  <c r="CZ56" i="18"/>
  <c r="CX56" i="18"/>
  <c r="CW56" i="18"/>
  <c r="CQ56" i="18"/>
  <c r="CO56" i="18"/>
  <c r="CN56" i="18"/>
  <c r="CL56" i="18"/>
  <c r="CJ56" i="18"/>
  <c r="CI56" i="18"/>
  <c r="CC56" i="18"/>
  <c r="CA56" i="18"/>
  <c r="CB56" i="18" s="1"/>
  <c r="BZ56" i="18"/>
  <c r="BX56" i="18"/>
  <c r="BV56" i="18"/>
  <c r="BU56" i="18"/>
  <c r="BO56" i="18"/>
  <c r="BM56" i="18"/>
  <c r="BL56" i="18"/>
  <c r="BJ56" i="18"/>
  <c r="BH56" i="18"/>
  <c r="BG56" i="18"/>
  <c r="BA56" i="18"/>
  <c r="AY56" i="18"/>
  <c r="AX56" i="18"/>
  <c r="AV56" i="18"/>
  <c r="AT56" i="18"/>
  <c r="AS56" i="18"/>
  <c r="AM56" i="18"/>
  <c r="AK56" i="18"/>
  <c r="AJ56" i="18"/>
  <c r="AH56" i="18"/>
  <c r="AF56" i="18"/>
  <c r="AG56" i="18" s="1"/>
  <c r="Y56" i="18"/>
  <c r="W56" i="18"/>
  <c r="V56" i="18"/>
  <c r="T56" i="18"/>
  <c r="R56" i="18"/>
  <c r="Q56" i="18"/>
  <c r="K56" i="18"/>
  <c r="I56" i="18"/>
  <c r="H56" i="18"/>
  <c r="F56" i="18"/>
  <c r="D56" i="18"/>
  <c r="C56" i="18"/>
  <c r="DS55" i="18"/>
  <c r="DQ55" i="18"/>
  <c r="DP55" i="18"/>
  <c r="DN55" i="18"/>
  <c r="DL55" i="18"/>
  <c r="DK55" i="18"/>
  <c r="DE55" i="18"/>
  <c r="DC55" i="18"/>
  <c r="DB55" i="18"/>
  <c r="CZ55" i="18"/>
  <c r="CX55" i="18"/>
  <c r="CW55" i="18"/>
  <c r="CQ55" i="18"/>
  <c r="CO55" i="18"/>
  <c r="CN55" i="18"/>
  <c r="CL55" i="18"/>
  <c r="CJ55" i="18"/>
  <c r="CI55" i="18"/>
  <c r="CC55" i="18"/>
  <c r="CA55" i="18"/>
  <c r="BZ55" i="18"/>
  <c r="BX55" i="18"/>
  <c r="BV55" i="18"/>
  <c r="BU55" i="18"/>
  <c r="BO55" i="18"/>
  <c r="BM55" i="18"/>
  <c r="BL55" i="18"/>
  <c r="BJ55" i="18"/>
  <c r="BH55" i="18"/>
  <c r="BG55" i="18"/>
  <c r="BA55" i="18"/>
  <c r="AY55" i="18"/>
  <c r="AX55" i="18"/>
  <c r="AV55" i="18"/>
  <c r="AT55" i="18"/>
  <c r="AS55" i="18"/>
  <c r="AM55" i="18"/>
  <c r="AK55" i="18"/>
  <c r="AJ55" i="18"/>
  <c r="AH55" i="18"/>
  <c r="AF55" i="18"/>
  <c r="Y55" i="18"/>
  <c r="W55" i="18"/>
  <c r="V55" i="18"/>
  <c r="T55" i="18"/>
  <c r="R55" i="18"/>
  <c r="Q55" i="18"/>
  <c r="K55" i="18"/>
  <c r="I55" i="18"/>
  <c r="H55" i="18"/>
  <c r="F55" i="18"/>
  <c r="D55" i="18"/>
  <c r="C55" i="18"/>
  <c r="DS54" i="18"/>
  <c r="DQ54" i="18"/>
  <c r="DP54" i="18"/>
  <c r="DN54" i="18"/>
  <c r="DL54" i="18"/>
  <c r="DK54" i="18"/>
  <c r="DE54" i="18"/>
  <c r="DC54" i="18"/>
  <c r="DB54" i="18"/>
  <c r="CZ54" i="18"/>
  <c r="CX54" i="18"/>
  <c r="CW54" i="18"/>
  <c r="CQ54" i="18"/>
  <c r="CO54" i="18"/>
  <c r="CN54" i="18"/>
  <c r="CL54" i="18"/>
  <c r="CJ54" i="18"/>
  <c r="CI54" i="18"/>
  <c r="CC54" i="18"/>
  <c r="CA54" i="18"/>
  <c r="BZ54" i="18"/>
  <c r="BX54" i="18"/>
  <c r="BV54" i="18"/>
  <c r="BU54" i="18"/>
  <c r="BO54" i="18"/>
  <c r="BM54" i="18"/>
  <c r="BN54" i="18" s="1"/>
  <c r="BL54" i="18"/>
  <c r="BJ54" i="18"/>
  <c r="BH54" i="18"/>
  <c r="BG54" i="18"/>
  <c r="BA54" i="18"/>
  <c r="AY54" i="18"/>
  <c r="AX54" i="18"/>
  <c r="AV54" i="18"/>
  <c r="AT54" i="18"/>
  <c r="AS54" i="18"/>
  <c r="AM54" i="18"/>
  <c r="AK54" i="18"/>
  <c r="AJ54" i="18"/>
  <c r="AH54" i="18"/>
  <c r="AF54" i="18"/>
  <c r="AG54" i="18" s="1"/>
  <c r="Y54" i="18"/>
  <c r="W54" i="18"/>
  <c r="V54" i="18"/>
  <c r="T54" i="18"/>
  <c r="R54" i="18"/>
  <c r="Q54" i="18"/>
  <c r="K54" i="18"/>
  <c r="I54" i="18"/>
  <c r="H54" i="18"/>
  <c r="F54" i="18"/>
  <c r="D54" i="18"/>
  <c r="C54" i="18"/>
  <c r="DS53" i="18"/>
  <c r="DQ53" i="18"/>
  <c r="DP53" i="18"/>
  <c r="DN53" i="18"/>
  <c r="DL53" i="18"/>
  <c r="DK53" i="18"/>
  <c r="DE53" i="18"/>
  <c r="DC53" i="18"/>
  <c r="DB53" i="18"/>
  <c r="CZ53" i="18"/>
  <c r="CX53" i="18"/>
  <c r="CW53" i="18"/>
  <c r="CQ53" i="18"/>
  <c r="CO53" i="18"/>
  <c r="CN53" i="18"/>
  <c r="CL53" i="18"/>
  <c r="CJ53" i="18"/>
  <c r="CI53" i="18"/>
  <c r="CC53" i="18"/>
  <c r="CA53" i="18"/>
  <c r="BZ53" i="18"/>
  <c r="BX53" i="18"/>
  <c r="BV53" i="18"/>
  <c r="BU53" i="18"/>
  <c r="BO53" i="18"/>
  <c r="BM53" i="18"/>
  <c r="BL53" i="18"/>
  <c r="BJ53" i="18"/>
  <c r="BH53" i="18"/>
  <c r="BG53" i="18"/>
  <c r="BA53" i="18"/>
  <c r="AY53" i="18"/>
  <c r="AX53" i="18"/>
  <c r="AV53" i="18"/>
  <c r="AT53" i="18"/>
  <c r="AS53" i="18"/>
  <c r="AM53" i="18"/>
  <c r="AK53" i="18"/>
  <c r="AJ53" i="18"/>
  <c r="AH53" i="18"/>
  <c r="AF53" i="18"/>
  <c r="Y53" i="18"/>
  <c r="W53" i="18"/>
  <c r="V53" i="18"/>
  <c r="T53" i="18"/>
  <c r="R53" i="18"/>
  <c r="Q53" i="18"/>
  <c r="K53" i="18"/>
  <c r="I53" i="18"/>
  <c r="H53" i="18"/>
  <c r="F53" i="18"/>
  <c r="D53" i="18"/>
  <c r="C53" i="18"/>
  <c r="DS52" i="18"/>
  <c r="DQ52" i="18"/>
  <c r="DP52" i="18"/>
  <c r="DN52" i="18"/>
  <c r="DL52" i="18"/>
  <c r="DK52" i="18"/>
  <c r="DE52" i="18"/>
  <c r="DC52" i="18"/>
  <c r="DB52" i="18"/>
  <c r="CZ52" i="18"/>
  <c r="CX52" i="18"/>
  <c r="CW52" i="18"/>
  <c r="CQ52" i="18"/>
  <c r="CO52" i="18"/>
  <c r="CN52" i="18"/>
  <c r="CL52" i="18"/>
  <c r="CJ52" i="18"/>
  <c r="CI52" i="18"/>
  <c r="CC52" i="18"/>
  <c r="CA52" i="18"/>
  <c r="BZ52" i="18"/>
  <c r="BX52" i="18"/>
  <c r="BV52" i="18"/>
  <c r="BU52" i="18"/>
  <c r="BO52" i="18"/>
  <c r="BM52" i="18"/>
  <c r="BL52" i="18"/>
  <c r="BJ52" i="18"/>
  <c r="BH52" i="18"/>
  <c r="BG52" i="18"/>
  <c r="BA52" i="18"/>
  <c r="AY52" i="18"/>
  <c r="AZ52" i="18" s="1"/>
  <c r="AX52" i="18"/>
  <c r="AV52" i="18"/>
  <c r="AT52" i="18"/>
  <c r="AS52" i="18"/>
  <c r="AM52" i="18"/>
  <c r="AK52" i="18"/>
  <c r="AJ52" i="18"/>
  <c r="AH52" i="18"/>
  <c r="AF52" i="18"/>
  <c r="AG52" i="18" s="1"/>
  <c r="Y52" i="18"/>
  <c r="W52" i="18"/>
  <c r="V52" i="18"/>
  <c r="T52" i="18"/>
  <c r="R52" i="18"/>
  <c r="Q52" i="18"/>
  <c r="K52" i="18"/>
  <c r="I52" i="18"/>
  <c r="H52" i="18"/>
  <c r="F52" i="18"/>
  <c r="D52" i="18"/>
  <c r="C52" i="18"/>
  <c r="DS51" i="18"/>
  <c r="DQ51" i="18"/>
  <c r="DP51" i="18"/>
  <c r="DN51" i="18"/>
  <c r="DL51" i="18"/>
  <c r="DK51" i="18"/>
  <c r="DE51" i="18"/>
  <c r="DC51" i="18"/>
  <c r="DB51" i="18"/>
  <c r="CZ51" i="18"/>
  <c r="CX51" i="18"/>
  <c r="CY51" i="18" s="1"/>
  <c r="CW51" i="18"/>
  <c r="CQ51" i="18"/>
  <c r="CO51" i="18"/>
  <c r="CN51" i="18"/>
  <c r="CL51" i="18"/>
  <c r="CJ51" i="18"/>
  <c r="CI51" i="18"/>
  <c r="CC51" i="18"/>
  <c r="CA51" i="18"/>
  <c r="BZ51" i="18"/>
  <c r="BX51" i="18"/>
  <c r="BV51" i="18"/>
  <c r="BU51" i="18"/>
  <c r="BO51" i="18"/>
  <c r="BM51" i="18"/>
  <c r="BL51" i="18"/>
  <c r="BJ51" i="18"/>
  <c r="BH51" i="18"/>
  <c r="BG51" i="18"/>
  <c r="BA51" i="18"/>
  <c r="AY51" i="18"/>
  <c r="AX51" i="18"/>
  <c r="AV51" i="18"/>
  <c r="AT51" i="18"/>
  <c r="AS51" i="18"/>
  <c r="AM51" i="18"/>
  <c r="AK51" i="18"/>
  <c r="AJ51" i="18"/>
  <c r="AH51" i="18"/>
  <c r="AF51" i="18"/>
  <c r="AG51" i="18" s="1"/>
  <c r="Y51" i="18"/>
  <c r="W51" i="18"/>
  <c r="X51" i="18" s="1"/>
  <c r="V51" i="18"/>
  <c r="T51" i="18"/>
  <c r="R51" i="18"/>
  <c r="Q51" i="18"/>
  <c r="K51" i="18"/>
  <c r="I51" i="18"/>
  <c r="H51" i="18"/>
  <c r="F51" i="18"/>
  <c r="D51" i="18"/>
  <c r="C51" i="18"/>
  <c r="DS50" i="18"/>
  <c r="DQ50" i="18"/>
  <c r="DP50" i="18"/>
  <c r="DN50" i="18"/>
  <c r="DL50" i="18"/>
  <c r="DK50" i="18"/>
  <c r="DE50" i="18"/>
  <c r="DC50" i="18"/>
  <c r="DB50" i="18"/>
  <c r="CZ50" i="18"/>
  <c r="CX50" i="18"/>
  <c r="CW50" i="18"/>
  <c r="CQ50" i="18"/>
  <c r="CO50" i="18"/>
  <c r="CN50" i="18"/>
  <c r="CL50" i="18"/>
  <c r="CJ50" i="18"/>
  <c r="CI50" i="18"/>
  <c r="CC50" i="18"/>
  <c r="CA50" i="18"/>
  <c r="BZ50" i="18"/>
  <c r="BX50" i="18"/>
  <c r="BV50" i="18"/>
  <c r="BU50" i="18"/>
  <c r="BO50" i="18"/>
  <c r="BM50" i="18"/>
  <c r="BL50" i="18"/>
  <c r="BJ50" i="18"/>
  <c r="BH50" i="18"/>
  <c r="BG50" i="18"/>
  <c r="BA50" i="18"/>
  <c r="AY50" i="18"/>
  <c r="AX50" i="18"/>
  <c r="AV50" i="18"/>
  <c r="AT50" i="18"/>
  <c r="AS50" i="18"/>
  <c r="AM50" i="18"/>
  <c r="AK50" i="18"/>
  <c r="AL50" i="18" s="1"/>
  <c r="AJ50" i="18"/>
  <c r="AH50" i="18"/>
  <c r="AF50" i="18"/>
  <c r="AG50" i="18" s="1"/>
  <c r="Y50" i="18"/>
  <c r="W50" i="18"/>
  <c r="V50" i="18"/>
  <c r="T50" i="18"/>
  <c r="R50" i="18"/>
  <c r="Q50" i="18"/>
  <c r="K50" i="18"/>
  <c r="I50" i="18"/>
  <c r="H50" i="18"/>
  <c r="F50" i="18"/>
  <c r="D50" i="18"/>
  <c r="C50" i="18"/>
  <c r="DS49" i="18"/>
  <c r="DQ49" i="18"/>
  <c r="DP49" i="18"/>
  <c r="DN49" i="18"/>
  <c r="DL49" i="18"/>
  <c r="DK49" i="18"/>
  <c r="DE49" i="18"/>
  <c r="DC49" i="18"/>
  <c r="DB49" i="18"/>
  <c r="CZ49" i="18"/>
  <c r="CX49" i="18"/>
  <c r="CW49" i="18"/>
  <c r="CQ49" i="18"/>
  <c r="CO49" i="18"/>
  <c r="CN49" i="18"/>
  <c r="CL49" i="18"/>
  <c r="CJ49" i="18"/>
  <c r="CI49" i="18"/>
  <c r="CC49" i="18"/>
  <c r="CA49" i="18"/>
  <c r="BZ49" i="18"/>
  <c r="BX49" i="18"/>
  <c r="BV49" i="18"/>
  <c r="BU49" i="18"/>
  <c r="BO49" i="18"/>
  <c r="BM49" i="18"/>
  <c r="BL49" i="18"/>
  <c r="BJ49" i="18"/>
  <c r="BH49" i="18"/>
  <c r="BG49" i="18"/>
  <c r="BA49" i="18"/>
  <c r="AY49" i="18"/>
  <c r="AX49" i="18"/>
  <c r="AV49" i="18"/>
  <c r="AT49" i="18"/>
  <c r="AS49" i="18"/>
  <c r="AM49" i="18"/>
  <c r="AK49" i="18"/>
  <c r="AJ49" i="18"/>
  <c r="AH49" i="18"/>
  <c r="AF49" i="18"/>
  <c r="AG49" i="18" s="1"/>
  <c r="Y49" i="18"/>
  <c r="W49" i="18"/>
  <c r="V49" i="18"/>
  <c r="T49" i="18"/>
  <c r="R49" i="18"/>
  <c r="Q49" i="18"/>
  <c r="K49" i="18"/>
  <c r="I49" i="18"/>
  <c r="J49" i="18" s="1"/>
  <c r="H49" i="18"/>
  <c r="F49" i="18"/>
  <c r="D49" i="18"/>
  <c r="C49" i="18"/>
  <c r="DS48" i="18"/>
  <c r="DQ48" i="18"/>
  <c r="DP48" i="18"/>
  <c r="DN48" i="18"/>
  <c r="DL48" i="18"/>
  <c r="DK48" i="18"/>
  <c r="DE48" i="18"/>
  <c r="DC48" i="18"/>
  <c r="DB48" i="18"/>
  <c r="CZ48" i="18"/>
  <c r="CX48" i="18"/>
  <c r="CW48" i="18"/>
  <c r="CQ48" i="18"/>
  <c r="CO48" i="18"/>
  <c r="CN48" i="18"/>
  <c r="CL48" i="18"/>
  <c r="CJ48" i="18"/>
  <c r="CI48" i="18"/>
  <c r="CC48" i="18"/>
  <c r="CA48" i="18"/>
  <c r="BZ48" i="18"/>
  <c r="BX48" i="18"/>
  <c r="BV48" i="18"/>
  <c r="BU48" i="18"/>
  <c r="BO48" i="18"/>
  <c r="BM48" i="18"/>
  <c r="BL48" i="18"/>
  <c r="BJ48" i="18"/>
  <c r="BH48" i="18"/>
  <c r="BG48" i="18"/>
  <c r="BA48" i="18"/>
  <c r="AY48" i="18"/>
  <c r="AX48" i="18"/>
  <c r="AV48" i="18"/>
  <c r="AT48" i="18"/>
  <c r="AS48" i="18"/>
  <c r="AM48" i="18"/>
  <c r="AK48" i="18"/>
  <c r="AJ48" i="18"/>
  <c r="AH48" i="18"/>
  <c r="AF48" i="18"/>
  <c r="AG48" i="18" s="1"/>
  <c r="Y48" i="18"/>
  <c r="W48" i="18"/>
  <c r="V48" i="18"/>
  <c r="T48" i="18"/>
  <c r="R48" i="18"/>
  <c r="Q48" i="18"/>
  <c r="K48" i="18"/>
  <c r="I48" i="18"/>
  <c r="H48" i="18"/>
  <c r="F48" i="18"/>
  <c r="D48" i="18"/>
  <c r="C48" i="18"/>
  <c r="DS47" i="18"/>
  <c r="DQ47" i="18"/>
  <c r="DP47" i="18"/>
  <c r="DN47" i="18"/>
  <c r="DL47" i="18"/>
  <c r="DK47" i="18"/>
  <c r="DE47" i="18"/>
  <c r="DC47" i="18"/>
  <c r="DB47" i="18"/>
  <c r="CZ47" i="18"/>
  <c r="CX47" i="18"/>
  <c r="CW47" i="18"/>
  <c r="CQ47" i="18"/>
  <c r="CO47" i="18"/>
  <c r="CN47" i="18"/>
  <c r="CL47" i="18"/>
  <c r="CJ47" i="18"/>
  <c r="CI47" i="18"/>
  <c r="CC47" i="18"/>
  <c r="CA47" i="18"/>
  <c r="BZ47" i="18"/>
  <c r="BX47" i="18"/>
  <c r="BV47" i="18"/>
  <c r="BU47" i="18"/>
  <c r="BO47" i="18"/>
  <c r="BM47" i="18"/>
  <c r="BL47" i="18"/>
  <c r="BJ47" i="18"/>
  <c r="BH47" i="18"/>
  <c r="BG47" i="18"/>
  <c r="BA47" i="18"/>
  <c r="AY47" i="18"/>
  <c r="AX47" i="18"/>
  <c r="AV47" i="18"/>
  <c r="AT47" i="18"/>
  <c r="AS47" i="18"/>
  <c r="AM47" i="18"/>
  <c r="AK47" i="18"/>
  <c r="AJ47" i="18"/>
  <c r="AH47" i="18"/>
  <c r="AF47" i="18"/>
  <c r="Y47" i="18"/>
  <c r="W47" i="18"/>
  <c r="V47" i="18"/>
  <c r="T47" i="18"/>
  <c r="R47" i="18"/>
  <c r="Q47" i="18"/>
  <c r="K47" i="18"/>
  <c r="I47" i="18"/>
  <c r="H47" i="18"/>
  <c r="F47" i="18"/>
  <c r="D47" i="18"/>
  <c r="C47" i="18"/>
  <c r="DS46" i="18"/>
  <c r="DQ46" i="18"/>
  <c r="DP46" i="18"/>
  <c r="DN46" i="18"/>
  <c r="DL46" i="18"/>
  <c r="DK46" i="18"/>
  <c r="DE46" i="18"/>
  <c r="DC46" i="18"/>
  <c r="DB46" i="18"/>
  <c r="CZ46" i="18"/>
  <c r="CX46" i="18"/>
  <c r="CW46" i="18"/>
  <c r="CQ46" i="18"/>
  <c r="CO46" i="18"/>
  <c r="CN46" i="18"/>
  <c r="CL46" i="18"/>
  <c r="CJ46" i="18"/>
  <c r="CI46" i="18"/>
  <c r="CC46" i="18"/>
  <c r="CA46" i="18"/>
  <c r="BZ46" i="18"/>
  <c r="BX46" i="18"/>
  <c r="BV46" i="18"/>
  <c r="BU46" i="18"/>
  <c r="BO46" i="18"/>
  <c r="BM46" i="18"/>
  <c r="BL46" i="18"/>
  <c r="BJ46" i="18"/>
  <c r="BH46" i="18"/>
  <c r="BG46" i="18"/>
  <c r="BA46" i="18"/>
  <c r="AY46" i="18"/>
  <c r="AX46" i="18"/>
  <c r="AV46" i="18"/>
  <c r="AT46" i="18"/>
  <c r="AS46" i="18"/>
  <c r="AM46" i="18"/>
  <c r="AK46" i="18"/>
  <c r="AJ46" i="18"/>
  <c r="AH46" i="18"/>
  <c r="AF46" i="18"/>
  <c r="AG46" i="18" s="1"/>
  <c r="Y46" i="18"/>
  <c r="W46" i="18"/>
  <c r="V46" i="18"/>
  <c r="T46" i="18"/>
  <c r="R46" i="18"/>
  <c r="Q46" i="18"/>
  <c r="K46" i="18"/>
  <c r="I46" i="18"/>
  <c r="H46" i="18"/>
  <c r="F46" i="18"/>
  <c r="D46" i="18"/>
  <c r="C46" i="18"/>
  <c r="DS45" i="18"/>
  <c r="DQ45" i="18"/>
  <c r="DP45" i="18"/>
  <c r="DN45" i="18"/>
  <c r="DL45" i="18"/>
  <c r="DK45" i="18"/>
  <c r="DE45" i="18"/>
  <c r="DC45" i="18"/>
  <c r="DB45" i="18"/>
  <c r="CZ45" i="18"/>
  <c r="CX45" i="18"/>
  <c r="CW45" i="18"/>
  <c r="CQ45" i="18"/>
  <c r="CO45" i="18"/>
  <c r="CN45" i="18"/>
  <c r="CL45" i="18"/>
  <c r="CJ45" i="18"/>
  <c r="CI45" i="18"/>
  <c r="CC45" i="18"/>
  <c r="CA45" i="18"/>
  <c r="BZ45" i="18"/>
  <c r="BX45" i="18"/>
  <c r="BV45" i="18"/>
  <c r="BU45" i="18"/>
  <c r="BO45" i="18"/>
  <c r="BM45" i="18"/>
  <c r="BL45" i="18"/>
  <c r="BJ45" i="18"/>
  <c r="BH45" i="18"/>
  <c r="BG45" i="18"/>
  <c r="BA45" i="18"/>
  <c r="AY45" i="18"/>
  <c r="AX45" i="18"/>
  <c r="AV45" i="18"/>
  <c r="AT45" i="18"/>
  <c r="AS45" i="18"/>
  <c r="AM45" i="18"/>
  <c r="AK45" i="18"/>
  <c r="AJ45" i="18"/>
  <c r="AH45" i="18"/>
  <c r="AF45" i="18"/>
  <c r="Y45" i="18"/>
  <c r="W45" i="18"/>
  <c r="V45" i="18"/>
  <c r="T45" i="18"/>
  <c r="R45" i="18"/>
  <c r="Q45" i="18"/>
  <c r="K45" i="18"/>
  <c r="I45" i="18"/>
  <c r="H45" i="18"/>
  <c r="F45" i="18"/>
  <c r="D45" i="18"/>
  <c r="C45" i="18"/>
  <c r="DS44" i="18"/>
  <c r="DQ44" i="18"/>
  <c r="DP44" i="18"/>
  <c r="DN44" i="18"/>
  <c r="DL44" i="18"/>
  <c r="DK44" i="18"/>
  <c r="DE44" i="18"/>
  <c r="DC44" i="18"/>
  <c r="DB44" i="18"/>
  <c r="CZ44" i="18"/>
  <c r="CX44" i="18"/>
  <c r="CW44" i="18"/>
  <c r="CQ44" i="18"/>
  <c r="CO44" i="18"/>
  <c r="CN44" i="18"/>
  <c r="CL44" i="18"/>
  <c r="CJ44" i="18"/>
  <c r="CI44" i="18"/>
  <c r="CC44" i="18"/>
  <c r="CA44" i="18"/>
  <c r="BZ44" i="18"/>
  <c r="BX44" i="18"/>
  <c r="BV44" i="18"/>
  <c r="BU44" i="18"/>
  <c r="BO44" i="18"/>
  <c r="BM44" i="18"/>
  <c r="BL44" i="18"/>
  <c r="BJ44" i="18"/>
  <c r="BH44" i="18"/>
  <c r="BG44" i="18"/>
  <c r="BA44" i="18"/>
  <c r="AY44" i="18"/>
  <c r="AX44" i="18"/>
  <c r="AV44" i="18"/>
  <c r="AT44" i="18"/>
  <c r="AS44" i="18"/>
  <c r="AM44" i="18"/>
  <c r="AK44" i="18"/>
  <c r="AJ44" i="18"/>
  <c r="AH44" i="18"/>
  <c r="AF44" i="18"/>
  <c r="AG44" i="18" s="1"/>
  <c r="Y44" i="18"/>
  <c r="W44" i="18"/>
  <c r="V44" i="18"/>
  <c r="T44" i="18"/>
  <c r="R44" i="18"/>
  <c r="Q44" i="18"/>
  <c r="K44" i="18"/>
  <c r="I44" i="18"/>
  <c r="H44" i="18"/>
  <c r="F44" i="18"/>
  <c r="D44" i="18"/>
  <c r="C44" i="18"/>
  <c r="DS43" i="18"/>
  <c r="DQ43" i="18"/>
  <c r="DP43" i="18"/>
  <c r="DN43" i="18"/>
  <c r="DL43" i="18"/>
  <c r="DK43" i="18"/>
  <c r="DE43" i="18"/>
  <c r="DC43" i="18"/>
  <c r="DB43" i="18"/>
  <c r="CZ43" i="18"/>
  <c r="CX43" i="18"/>
  <c r="CW43" i="18"/>
  <c r="CQ43" i="18"/>
  <c r="CO43" i="18"/>
  <c r="CN43" i="18"/>
  <c r="CL43" i="18"/>
  <c r="CJ43" i="18"/>
  <c r="CI43" i="18"/>
  <c r="CC43" i="18"/>
  <c r="CA43" i="18"/>
  <c r="BZ43" i="18"/>
  <c r="BX43" i="18"/>
  <c r="BV43" i="18"/>
  <c r="BU43" i="18"/>
  <c r="BO43" i="18"/>
  <c r="BM43" i="18"/>
  <c r="BL43" i="18"/>
  <c r="BJ43" i="18"/>
  <c r="BH43" i="18"/>
  <c r="BG43" i="18"/>
  <c r="BA43" i="18"/>
  <c r="AY43" i="18"/>
  <c r="AX43" i="18"/>
  <c r="AV43" i="18"/>
  <c r="AT43" i="18"/>
  <c r="AS43" i="18"/>
  <c r="AM43" i="18"/>
  <c r="AK43" i="18"/>
  <c r="AJ43" i="18"/>
  <c r="AH43" i="18"/>
  <c r="AF43" i="18"/>
  <c r="AG43" i="18" s="1"/>
  <c r="Y43" i="18"/>
  <c r="W43" i="18"/>
  <c r="V43" i="18"/>
  <c r="T43" i="18"/>
  <c r="R43" i="18"/>
  <c r="Q43" i="18"/>
  <c r="K43" i="18"/>
  <c r="I43" i="18"/>
  <c r="H43" i="18"/>
  <c r="F43" i="18"/>
  <c r="D43" i="18"/>
  <c r="C43" i="18"/>
  <c r="DS42" i="18"/>
  <c r="DQ42" i="18"/>
  <c r="DP42" i="18"/>
  <c r="DN42" i="18"/>
  <c r="DL42" i="18"/>
  <c r="DK42" i="18"/>
  <c r="DE42" i="18"/>
  <c r="DC42" i="18"/>
  <c r="DB42" i="18"/>
  <c r="CZ42" i="18"/>
  <c r="CX42" i="18"/>
  <c r="CW42" i="18"/>
  <c r="CQ42" i="18"/>
  <c r="CO42" i="18"/>
  <c r="CN42" i="18"/>
  <c r="CL42" i="18"/>
  <c r="CJ42" i="18"/>
  <c r="CI42" i="18"/>
  <c r="CC42" i="18"/>
  <c r="CA42" i="18"/>
  <c r="BZ42" i="18"/>
  <c r="BX42" i="18"/>
  <c r="BV42" i="18"/>
  <c r="BW42" i="18" s="1"/>
  <c r="BU42" i="18"/>
  <c r="BO42" i="18"/>
  <c r="BM42" i="18"/>
  <c r="BL42" i="18"/>
  <c r="BJ42" i="18"/>
  <c r="BH42" i="18"/>
  <c r="BG42" i="18"/>
  <c r="BA42" i="18"/>
  <c r="AY42" i="18"/>
  <c r="AX42" i="18"/>
  <c r="AV42" i="18"/>
  <c r="AT42" i="18"/>
  <c r="AS42" i="18"/>
  <c r="AM42" i="18"/>
  <c r="AK42" i="18"/>
  <c r="AJ42" i="18"/>
  <c r="AH42" i="18"/>
  <c r="AF42" i="18"/>
  <c r="AG42" i="18" s="1"/>
  <c r="Y42" i="18"/>
  <c r="W42" i="18"/>
  <c r="V42" i="18"/>
  <c r="T42" i="18"/>
  <c r="R42" i="18"/>
  <c r="Q42" i="18"/>
  <c r="K42" i="18"/>
  <c r="I42" i="18"/>
  <c r="H42" i="18"/>
  <c r="F42" i="18"/>
  <c r="D42" i="18"/>
  <c r="C42" i="18"/>
  <c r="DS37" i="18"/>
  <c r="DQ37" i="18"/>
  <c r="DP37" i="18"/>
  <c r="DN37" i="18"/>
  <c r="DL37" i="18"/>
  <c r="DK37" i="18"/>
  <c r="DE37" i="18"/>
  <c r="DC37" i="18"/>
  <c r="DB37" i="18"/>
  <c r="CZ37" i="18"/>
  <c r="CX37" i="18"/>
  <c r="CW37" i="18"/>
  <c r="CQ37" i="18"/>
  <c r="CO37" i="18"/>
  <c r="CN37" i="18"/>
  <c r="CL37" i="18"/>
  <c r="CJ37" i="18"/>
  <c r="CI37" i="18"/>
  <c r="CC37" i="18"/>
  <c r="CA37" i="18"/>
  <c r="BZ37" i="18"/>
  <c r="BX37" i="18"/>
  <c r="BV37" i="18"/>
  <c r="BU37" i="18"/>
  <c r="BO37" i="18"/>
  <c r="BM37" i="18"/>
  <c r="BL37" i="18"/>
  <c r="BJ37" i="18"/>
  <c r="BH37" i="18"/>
  <c r="BG37" i="18"/>
  <c r="BA37" i="18"/>
  <c r="AY37" i="18"/>
  <c r="AX37" i="18"/>
  <c r="AV37" i="18"/>
  <c r="AT37" i="18"/>
  <c r="AS37" i="18"/>
  <c r="AM37" i="18"/>
  <c r="AK37" i="18"/>
  <c r="AJ37" i="18"/>
  <c r="AH37" i="18"/>
  <c r="AF37" i="18"/>
  <c r="Y37" i="18"/>
  <c r="W37" i="18"/>
  <c r="V37" i="18"/>
  <c r="T37" i="18"/>
  <c r="R37" i="18"/>
  <c r="Q37" i="18"/>
  <c r="K37" i="18"/>
  <c r="I37" i="18"/>
  <c r="H37" i="18"/>
  <c r="F37" i="18"/>
  <c r="D37" i="18"/>
  <c r="C37" i="18"/>
  <c r="DS36" i="18"/>
  <c r="DQ36" i="18"/>
  <c r="DP36" i="18"/>
  <c r="DN36" i="18"/>
  <c r="DL36" i="18"/>
  <c r="DK36" i="18"/>
  <c r="DE36" i="18"/>
  <c r="DC36" i="18"/>
  <c r="DB36" i="18"/>
  <c r="CZ36" i="18"/>
  <c r="CX36" i="18"/>
  <c r="CW36" i="18"/>
  <c r="CQ36" i="18"/>
  <c r="CO36" i="18"/>
  <c r="CN36" i="18"/>
  <c r="CL36" i="18"/>
  <c r="CJ36" i="18"/>
  <c r="CI36" i="18"/>
  <c r="CC36" i="18"/>
  <c r="CA36" i="18"/>
  <c r="BZ36" i="18"/>
  <c r="BX36" i="18"/>
  <c r="BV36" i="18"/>
  <c r="BU36" i="18"/>
  <c r="BO36" i="18"/>
  <c r="BM36" i="18"/>
  <c r="BL36" i="18"/>
  <c r="BJ36" i="18"/>
  <c r="BH36" i="18"/>
  <c r="BG36" i="18"/>
  <c r="BA36" i="18"/>
  <c r="AY36" i="18"/>
  <c r="AX36" i="18"/>
  <c r="AV36" i="18"/>
  <c r="AT36" i="18"/>
  <c r="AS36" i="18"/>
  <c r="AM36" i="18"/>
  <c r="AK36" i="18"/>
  <c r="AJ36" i="18"/>
  <c r="AH36" i="18"/>
  <c r="AF36" i="18"/>
  <c r="Y36" i="18"/>
  <c r="W36" i="18"/>
  <c r="V36" i="18"/>
  <c r="T36" i="18"/>
  <c r="R36" i="18"/>
  <c r="Q36" i="18"/>
  <c r="K36" i="18"/>
  <c r="I36" i="18"/>
  <c r="H36" i="18"/>
  <c r="F36" i="18"/>
  <c r="D36" i="18"/>
  <c r="C36" i="18"/>
  <c r="DS35" i="18"/>
  <c r="DQ35" i="18"/>
  <c r="DP35" i="18"/>
  <c r="DN35" i="18"/>
  <c r="DL35" i="18"/>
  <c r="DK35" i="18"/>
  <c r="DE35" i="18"/>
  <c r="DC35" i="18"/>
  <c r="DB35" i="18"/>
  <c r="CZ35" i="18"/>
  <c r="CX35" i="18"/>
  <c r="CW35" i="18"/>
  <c r="CQ35" i="18"/>
  <c r="CO35" i="18"/>
  <c r="CN35" i="18"/>
  <c r="CL35" i="18"/>
  <c r="CJ35" i="18"/>
  <c r="CI35" i="18"/>
  <c r="CC35" i="18"/>
  <c r="CA35" i="18"/>
  <c r="BZ35" i="18"/>
  <c r="BX35" i="18"/>
  <c r="BV35" i="18"/>
  <c r="BU35" i="18"/>
  <c r="BO35" i="18"/>
  <c r="BM35" i="18"/>
  <c r="BL35" i="18"/>
  <c r="BJ35" i="18"/>
  <c r="BH35" i="18"/>
  <c r="BG35" i="18"/>
  <c r="BA35" i="18"/>
  <c r="AY35" i="18"/>
  <c r="AX35" i="18"/>
  <c r="AV35" i="18"/>
  <c r="AT35" i="18"/>
  <c r="AS35" i="18"/>
  <c r="AM35" i="18"/>
  <c r="AK35" i="18"/>
  <c r="AJ35" i="18"/>
  <c r="AH35" i="18"/>
  <c r="AF35" i="18"/>
  <c r="Y35" i="18"/>
  <c r="W35" i="18"/>
  <c r="V35" i="18"/>
  <c r="T35" i="18"/>
  <c r="R35" i="18"/>
  <c r="Q35" i="18"/>
  <c r="K35" i="18"/>
  <c r="I35" i="18"/>
  <c r="H35" i="18"/>
  <c r="F35" i="18"/>
  <c r="D35" i="18"/>
  <c r="C35" i="18"/>
  <c r="DS34" i="18"/>
  <c r="DQ34" i="18"/>
  <c r="DP34" i="18"/>
  <c r="DN34" i="18"/>
  <c r="DL34" i="18"/>
  <c r="DK34" i="18"/>
  <c r="DE34" i="18"/>
  <c r="DC34" i="18"/>
  <c r="DB34" i="18"/>
  <c r="CZ34" i="18"/>
  <c r="CX34" i="18"/>
  <c r="CW34" i="18"/>
  <c r="CQ34" i="18"/>
  <c r="CO34" i="18"/>
  <c r="CN34" i="18"/>
  <c r="CL34" i="18"/>
  <c r="CJ34" i="18"/>
  <c r="CI34" i="18"/>
  <c r="CC34" i="18"/>
  <c r="CA34" i="18"/>
  <c r="BZ34" i="18"/>
  <c r="BX34" i="18"/>
  <c r="BV34" i="18"/>
  <c r="BU34" i="18"/>
  <c r="BO34" i="18"/>
  <c r="BM34" i="18"/>
  <c r="BL34" i="18"/>
  <c r="BJ34" i="18"/>
  <c r="BH34" i="18"/>
  <c r="BG34" i="18"/>
  <c r="BA34" i="18"/>
  <c r="AY34" i="18"/>
  <c r="AX34" i="18"/>
  <c r="AV34" i="18"/>
  <c r="AT34" i="18"/>
  <c r="AS34" i="18"/>
  <c r="AM34" i="18"/>
  <c r="AK34" i="18"/>
  <c r="AJ34" i="18"/>
  <c r="AH34" i="18"/>
  <c r="AF34" i="18"/>
  <c r="Y34" i="18"/>
  <c r="W34" i="18"/>
  <c r="V34" i="18"/>
  <c r="T34" i="18"/>
  <c r="R34" i="18"/>
  <c r="Q34" i="18"/>
  <c r="K34" i="18"/>
  <c r="I34" i="18"/>
  <c r="H34" i="18"/>
  <c r="F34" i="18"/>
  <c r="D34" i="18"/>
  <c r="C34" i="18"/>
  <c r="DS33" i="18"/>
  <c r="DQ33" i="18"/>
  <c r="DP33" i="18"/>
  <c r="DN33" i="18"/>
  <c r="DL33" i="18"/>
  <c r="DK33" i="18"/>
  <c r="DE33" i="18"/>
  <c r="DC33" i="18"/>
  <c r="DB33" i="18"/>
  <c r="CZ33" i="18"/>
  <c r="CX33" i="18"/>
  <c r="CW33" i="18"/>
  <c r="CQ33" i="18"/>
  <c r="CO33" i="18"/>
  <c r="CN33" i="18"/>
  <c r="CL33" i="18"/>
  <c r="CJ33" i="18"/>
  <c r="CI33" i="18"/>
  <c r="CC33" i="18"/>
  <c r="CA33" i="18"/>
  <c r="BZ33" i="18"/>
  <c r="BX33" i="18"/>
  <c r="BV33" i="18"/>
  <c r="BU33" i="18"/>
  <c r="BO33" i="18"/>
  <c r="BM33" i="18"/>
  <c r="BL33" i="18"/>
  <c r="BJ33" i="18"/>
  <c r="BH33" i="18"/>
  <c r="BG33" i="18"/>
  <c r="BA33" i="18"/>
  <c r="AY33" i="18"/>
  <c r="AX33" i="18"/>
  <c r="AV33" i="18"/>
  <c r="AT33" i="18"/>
  <c r="AS33" i="18"/>
  <c r="AM33" i="18"/>
  <c r="AK33" i="18"/>
  <c r="AJ33" i="18"/>
  <c r="AH33" i="18"/>
  <c r="AF33" i="18"/>
  <c r="Y33" i="18"/>
  <c r="W33" i="18"/>
  <c r="V33" i="18"/>
  <c r="T33" i="18"/>
  <c r="R33" i="18"/>
  <c r="Q33" i="18"/>
  <c r="K33" i="18"/>
  <c r="I33" i="18"/>
  <c r="H33" i="18"/>
  <c r="F33" i="18"/>
  <c r="D33" i="18"/>
  <c r="C33" i="18"/>
  <c r="DS32" i="18"/>
  <c r="DQ32" i="18"/>
  <c r="DP32" i="18"/>
  <c r="DN32" i="18"/>
  <c r="DL32" i="18"/>
  <c r="DK32" i="18"/>
  <c r="DE32" i="18"/>
  <c r="DC32" i="18"/>
  <c r="DB32" i="18"/>
  <c r="CZ32" i="18"/>
  <c r="CX32" i="18"/>
  <c r="CW32" i="18"/>
  <c r="CQ32" i="18"/>
  <c r="CO32" i="18"/>
  <c r="CN32" i="18"/>
  <c r="CL32" i="18"/>
  <c r="CJ32" i="18"/>
  <c r="CI32" i="18"/>
  <c r="CC32" i="18"/>
  <c r="CA32" i="18"/>
  <c r="BZ32" i="18"/>
  <c r="BX32" i="18"/>
  <c r="BV32" i="18"/>
  <c r="BU32" i="18"/>
  <c r="BO32" i="18"/>
  <c r="BM32" i="18"/>
  <c r="BL32" i="18"/>
  <c r="BJ32" i="18"/>
  <c r="BH32" i="18"/>
  <c r="BG32" i="18"/>
  <c r="BA32" i="18"/>
  <c r="AY32" i="18"/>
  <c r="AX32" i="18"/>
  <c r="AV32" i="18"/>
  <c r="AT32" i="18"/>
  <c r="AS32" i="18"/>
  <c r="AM32" i="18"/>
  <c r="AK32" i="18"/>
  <c r="AJ32" i="18"/>
  <c r="AH32" i="18"/>
  <c r="AF32" i="18"/>
  <c r="Y32" i="18"/>
  <c r="W32" i="18"/>
  <c r="V32" i="18"/>
  <c r="T32" i="18"/>
  <c r="R32" i="18"/>
  <c r="Q32" i="18"/>
  <c r="K32" i="18"/>
  <c r="I32" i="18"/>
  <c r="H32" i="18"/>
  <c r="F32" i="18"/>
  <c r="D32" i="18"/>
  <c r="C32" i="18"/>
  <c r="DS31" i="18"/>
  <c r="DQ31" i="18"/>
  <c r="DP31" i="18"/>
  <c r="DN31" i="18"/>
  <c r="DL31" i="18"/>
  <c r="DK31" i="18"/>
  <c r="DE31" i="18"/>
  <c r="DC31" i="18"/>
  <c r="DB31" i="18"/>
  <c r="CZ31" i="18"/>
  <c r="CX31" i="18"/>
  <c r="CW31" i="18"/>
  <c r="CQ31" i="18"/>
  <c r="CO31" i="18"/>
  <c r="CN31" i="18"/>
  <c r="CL31" i="18"/>
  <c r="CJ31" i="18"/>
  <c r="CI31" i="18"/>
  <c r="CC31" i="18"/>
  <c r="CA31" i="18"/>
  <c r="BZ31" i="18"/>
  <c r="BX31" i="18"/>
  <c r="BV31" i="18"/>
  <c r="BU31" i="18"/>
  <c r="BO31" i="18"/>
  <c r="BM31" i="18"/>
  <c r="BL31" i="18"/>
  <c r="BJ31" i="18"/>
  <c r="BH31" i="18"/>
  <c r="BG31" i="18"/>
  <c r="BA31" i="18"/>
  <c r="AY31" i="18"/>
  <c r="AX31" i="18"/>
  <c r="AV31" i="18"/>
  <c r="AT31" i="18"/>
  <c r="AS31" i="18"/>
  <c r="AM31" i="18"/>
  <c r="AK31" i="18"/>
  <c r="AJ31" i="18"/>
  <c r="AH31" i="18"/>
  <c r="AF31" i="18"/>
  <c r="Y31" i="18"/>
  <c r="W31" i="18"/>
  <c r="V31" i="18"/>
  <c r="T31" i="18"/>
  <c r="R31" i="18"/>
  <c r="Q31" i="18"/>
  <c r="K31" i="18"/>
  <c r="I31" i="18"/>
  <c r="H31" i="18"/>
  <c r="F31" i="18"/>
  <c r="D31" i="18"/>
  <c r="C31" i="18"/>
  <c r="DS30" i="18"/>
  <c r="DQ30" i="18"/>
  <c r="DP30" i="18"/>
  <c r="DN30" i="18"/>
  <c r="DL30" i="18"/>
  <c r="DK30" i="18"/>
  <c r="DE30" i="18"/>
  <c r="DC30" i="18"/>
  <c r="DB30" i="18"/>
  <c r="CZ30" i="18"/>
  <c r="CX30" i="18"/>
  <c r="CW30" i="18"/>
  <c r="CQ30" i="18"/>
  <c r="CO30" i="18"/>
  <c r="CN30" i="18"/>
  <c r="CL30" i="18"/>
  <c r="CJ30" i="18"/>
  <c r="CI30" i="18"/>
  <c r="CC30" i="18"/>
  <c r="CA30" i="18"/>
  <c r="BZ30" i="18"/>
  <c r="BX30" i="18"/>
  <c r="BV30" i="18"/>
  <c r="BU30" i="18"/>
  <c r="BO30" i="18"/>
  <c r="BM30" i="18"/>
  <c r="BL30" i="18"/>
  <c r="BJ30" i="18"/>
  <c r="BH30" i="18"/>
  <c r="BG30" i="18"/>
  <c r="BA30" i="18"/>
  <c r="AY30" i="18"/>
  <c r="AX30" i="18"/>
  <c r="AV30" i="18"/>
  <c r="AT30" i="18"/>
  <c r="AS30" i="18"/>
  <c r="AM30" i="18"/>
  <c r="AK30" i="18"/>
  <c r="AJ30" i="18"/>
  <c r="AH30" i="18"/>
  <c r="AF30" i="18"/>
  <c r="Y30" i="18"/>
  <c r="W30" i="18"/>
  <c r="V30" i="18"/>
  <c r="T30" i="18"/>
  <c r="R30" i="18"/>
  <c r="Q30" i="18"/>
  <c r="K30" i="18"/>
  <c r="I30" i="18"/>
  <c r="H30" i="18"/>
  <c r="F30" i="18"/>
  <c r="D30" i="18"/>
  <c r="C30" i="18"/>
  <c r="DS29" i="18"/>
  <c r="DQ29" i="18"/>
  <c r="DP29" i="18"/>
  <c r="DN29" i="18"/>
  <c r="DL29" i="18"/>
  <c r="DK29" i="18"/>
  <c r="DE29" i="18"/>
  <c r="DC29" i="18"/>
  <c r="DB29" i="18"/>
  <c r="CZ29" i="18"/>
  <c r="CX29" i="18"/>
  <c r="CW29" i="18"/>
  <c r="CQ29" i="18"/>
  <c r="CO29" i="18"/>
  <c r="CN29" i="18"/>
  <c r="CL29" i="18"/>
  <c r="CJ29" i="18"/>
  <c r="CI29" i="18"/>
  <c r="CC29" i="18"/>
  <c r="CA29" i="18"/>
  <c r="BZ29" i="18"/>
  <c r="BX29" i="18"/>
  <c r="BV29" i="18"/>
  <c r="BU29" i="18"/>
  <c r="BO29" i="18"/>
  <c r="BM29" i="18"/>
  <c r="BL29" i="18"/>
  <c r="BJ29" i="18"/>
  <c r="BH29" i="18"/>
  <c r="BG29" i="18"/>
  <c r="BA29" i="18"/>
  <c r="AY29" i="18"/>
  <c r="AX29" i="18"/>
  <c r="AV29" i="18"/>
  <c r="AT29" i="18"/>
  <c r="AS29" i="18"/>
  <c r="AM29" i="18"/>
  <c r="AK29" i="18"/>
  <c r="AJ29" i="18"/>
  <c r="AH29" i="18"/>
  <c r="AF29" i="18"/>
  <c r="Y29" i="18"/>
  <c r="W29" i="18"/>
  <c r="V29" i="18"/>
  <c r="T29" i="18"/>
  <c r="R29" i="18"/>
  <c r="Q29" i="18"/>
  <c r="K29" i="18"/>
  <c r="I29" i="18"/>
  <c r="H29" i="18"/>
  <c r="F29" i="18"/>
  <c r="D29" i="18"/>
  <c r="C29" i="18"/>
  <c r="DS28" i="18"/>
  <c r="DQ28" i="18"/>
  <c r="DP28" i="18"/>
  <c r="DN28" i="18"/>
  <c r="DL28" i="18"/>
  <c r="DK28" i="18"/>
  <c r="DE28" i="18"/>
  <c r="DC28" i="18"/>
  <c r="DB28" i="18"/>
  <c r="CZ28" i="18"/>
  <c r="CX28" i="18"/>
  <c r="CW28" i="18"/>
  <c r="CQ28" i="18"/>
  <c r="CO28" i="18"/>
  <c r="CN28" i="18"/>
  <c r="CL28" i="18"/>
  <c r="CJ28" i="18"/>
  <c r="CI28" i="18"/>
  <c r="CC28" i="18"/>
  <c r="CA28" i="18"/>
  <c r="BZ28" i="18"/>
  <c r="BX28" i="18"/>
  <c r="BV28" i="18"/>
  <c r="BU28" i="18"/>
  <c r="BO28" i="18"/>
  <c r="BM28" i="18"/>
  <c r="BL28" i="18"/>
  <c r="BJ28" i="18"/>
  <c r="BH28" i="18"/>
  <c r="BG28" i="18"/>
  <c r="BA28" i="18"/>
  <c r="AY28" i="18"/>
  <c r="AX28" i="18"/>
  <c r="AV28" i="18"/>
  <c r="AT28" i="18"/>
  <c r="AS28" i="18"/>
  <c r="AM28" i="18"/>
  <c r="AK28" i="18"/>
  <c r="AJ28" i="18"/>
  <c r="AH28" i="18"/>
  <c r="AF28" i="18"/>
  <c r="Y28" i="18"/>
  <c r="W28" i="18"/>
  <c r="V28" i="18"/>
  <c r="T28" i="18"/>
  <c r="R28" i="18"/>
  <c r="Q28" i="18"/>
  <c r="K28" i="18"/>
  <c r="I28" i="18"/>
  <c r="H28" i="18"/>
  <c r="F28" i="18"/>
  <c r="D28" i="18"/>
  <c r="C28" i="18"/>
  <c r="DS27" i="18"/>
  <c r="DQ27" i="18"/>
  <c r="DP27" i="18"/>
  <c r="DN27" i="18"/>
  <c r="DL27" i="18"/>
  <c r="DK27" i="18"/>
  <c r="DE27" i="18"/>
  <c r="DC27" i="18"/>
  <c r="DB27" i="18"/>
  <c r="CZ27" i="18"/>
  <c r="CX27" i="18"/>
  <c r="CW27" i="18"/>
  <c r="CQ27" i="18"/>
  <c r="CO27" i="18"/>
  <c r="CN27" i="18"/>
  <c r="CL27" i="18"/>
  <c r="CJ27" i="18"/>
  <c r="CI27" i="18"/>
  <c r="CC27" i="18"/>
  <c r="CA27" i="18"/>
  <c r="BZ27" i="18"/>
  <c r="BX27" i="18"/>
  <c r="BV27" i="18"/>
  <c r="BU27" i="18"/>
  <c r="BO27" i="18"/>
  <c r="BM27" i="18"/>
  <c r="BL27" i="18"/>
  <c r="BJ27" i="18"/>
  <c r="BH27" i="18"/>
  <c r="BG27" i="18"/>
  <c r="BA27" i="18"/>
  <c r="AY27" i="18"/>
  <c r="AX27" i="18"/>
  <c r="AV27" i="18"/>
  <c r="AT27" i="18"/>
  <c r="AS27" i="18"/>
  <c r="AM27" i="18"/>
  <c r="AK27" i="18"/>
  <c r="AJ27" i="18"/>
  <c r="AH27" i="18"/>
  <c r="AF27" i="18"/>
  <c r="Y27" i="18"/>
  <c r="W27" i="18"/>
  <c r="V27" i="18"/>
  <c r="T27" i="18"/>
  <c r="R27" i="18"/>
  <c r="Q27" i="18"/>
  <c r="K27" i="18"/>
  <c r="I27" i="18"/>
  <c r="H27" i="18"/>
  <c r="F27" i="18"/>
  <c r="D27" i="18"/>
  <c r="C27" i="18"/>
  <c r="DS26" i="18"/>
  <c r="DQ26" i="18"/>
  <c r="DP26" i="18"/>
  <c r="DN26" i="18"/>
  <c r="DL26" i="18"/>
  <c r="DK26" i="18"/>
  <c r="DE26" i="18"/>
  <c r="DC26" i="18"/>
  <c r="DB26" i="18"/>
  <c r="CZ26" i="18"/>
  <c r="CX26" i="18"/>
  <c r="CW26" i="18"/>
  <c r="CQ26" i="18"/>
  <c r="CO26" i="18"/>
  <c r="CN26" i="18"/>
  <c r="CL26" i="18"/>
  <c r="CJ26" i="18"/>
  <c r="CI26" i="18"/>
  <c r="CC26" i="18"/>
  <c r="CA26" i="18"/>
  <c r="BZ26" i="18"/>
  <c r="BX26" i="18"/>
  <c r="BV26" i="18"/>
  <c r="BU26" i="18"/>
  <c r="BO26" i="18"/>
  <c r="BM26" i="18"/>
  <c r="BL26" i="18"/>
  <c r="BJ26" i="18"/>
  <c r="BH26" i="18"/>
  <c r="BG26" i="18"/>
  <c r="BA26" i="18"/>
  <c r="AY26" i="18"/>
  <c r="AX26" i="18"/>
  <c r="AV26" i="18"/>
  <c r="AT26" i="18"/>
  <c r="AS26" i="18"/>
  <c r="AM26" i="18"/>
  <c r="AK26" i="18"/>
  <c r="AJ26" i="18"/>
  <c r="AH26" i="18"/>
  <c r="AF26" i="18"/>
  <c r="Y26" i="18"/>
  <c r="W26" i="18"/>
  <c r="V26" i="18"/>
  <c r="T26" i="18"/>
  <c r="R26" i="18"/>
  <c r="Q26" i="18"/>
  <c r="K26" i="18"/>
  <c r="I26" i="18"/>
  <c r="H26" i="18"/>
  <c r="F26" i="18"/>
  <c r="D26" i="18"/>
  <c r="C26" i="18"/>
  <c r="DS25" i="18"/>
  <c r="DQ25" i="18"/>
  <c r="DP25" i="18"/>
  <c r="DN25" i="18"/>
  <c r="DL25" i="18"/>
  <c r="DK25" i="18"/>
  <c r="DE25" i="18"/>
  <c r="DC25" i="18"/>
  <c r="DB25" i="18"/>
  <c r="CZ25" i="18"/>
  <c r="CX25" i="18"/>
  <c r="CW25" i="18"/>
  <c r="CQ25" i="18"/>
  <c r="CO25" i="18"/>
  <c r="CN25" i="18"/>
  <c r="CL25" i="18"/>
  <c r="CJ25" i="18"/>
  <c r="CI25" i="18"/>
  <c r="CC25" i="18"/>
  <c r="CA25" i="18"/>
  <c r="BZ25" i="18"/>
  <c r="BX25" i="18"/>
  <c r="BV25" i="18"/>
  <c r="BU25" i="18"/>
  <c r="BO25" i="18"/>
  <c r="BM25" i="18"/>
  <c r="BL25" i="18"/>
  <c r="BJ25" i="18"/>
  <c r="BH25" i="18"/>
  <c r="BG25" i="18"/>
  <c r="BA25" i="18"/>
  <c r="AY25" i="18"/>
  <c r="AX25" i="18"/>
  <c r="AV25" i="18"/>
  <c r="AT25" i="18"/>
  <c r="AS25" i="18"/>
  <c r="AM25" i="18"/>
  <c r="AK25" i="18"/>
  <c r="AJ25" i="18"/>
  <c r="AH25" i="18"/>
  <c r="AF25" i="18"/>
  <c r="Y25" i="18"/>
  <c r="W25" i="18"/>
  <c r="V25" i="18"/>
  <c r="T25" i="18"/>
  <c r="R25" i="18"/>
  <c r="Q25" i="18"/>
  <c r="K25" i="18"/>
  <c r="I25" i="18"/>
  <c r="H25" i="18"/>
  <c r="F25" i="18"/>
  <c r="D25" i="18"/>
  <c r="C25" i="18"/>
  <c r="DS24" i="18"/>
  <c r="DQ24" i="18"/>
  <c r="DP24" i="18"/>
  <c r="DN24" i="18"/>
  <c r="DL24" i="18"/>
  <c r="DK24" i="18"/>
  <c r="DE24" i="18"/>
  <c r="DC24" i="18"/>
  <c r="DB24" i="18"/>
  <c r="CZ24" i="18"/>
  <c r="CX24" i="18"/>
  <c r="CW24" i="18"/>
  <c r="CQ24" i="18"/>
  <c r="CO24" i="18"/>
  <c r="CN24" i="18"/>
  <c r="CL24" i="18"/>
  <c r="CJ24" i="18"/>
  <c r="CI24" i="18"/>
  <c r="CC24" i="18"/>
  <c r="CA24" i="18"/>
  <c r="BZ24" i="18"/>
  <c r="BX24" i="18"/>
  <c r="BV24" i="18"/>
  <c r="BU24" i="18"/>
  <c r="BO24" i="18"/>
  <c r="BM24" i="18"/>
  <c r="BL24" i="18"/>
  <c r="BJ24" i="18"/>
  <c r="BH24" i="18"/>
  <c r="BG24" i="18"/>
  <c r="BA24" i="18"/>
  <c r="AY24" i="18"/>
  <c r="AX24" i="18"/>
  <c r="AV24" i="18"/>
  <c r="AT24" i="18"/>
  <c r="AS24" i="18"/>
  <c r="AM24" i="18"/>
  <c r="AK24" i="18"/>
  <c r="AJ24" i="18"/>
  <c r="AH24" i="18"/>
  <c r="AF24" i="18"/>
  <c r="Y24" i="18"/>
  <c r="W24" i="18"/>
  <c r="V24" i="18"/>
  <c r="T24" i="18"/>
  <c r="R24" i="18"/>
  <c r="Q24" i="18"/>
  <c r="K24" i="18"/>
  <c r="I24" i="18"/>
  <c r="H24" i="18"/>
  <c r="F24" i="18"/>
  <c r="D24" i="18"/>
  <c r="C24" i="18"/>
  <c r="DS23" i="18"/>
  <c r="DQ23" i="18"/>
  <c r="DP23" i="18"/>
  <c r="DN23" i="18"/>
  <c r="DL23" i="18"/>
  <c r="DK23" i="18"/>
  <c r="DE23" i="18"/>
  <c r="DC23" i="18"/>
  <c r="DB23" i="18"/>
  <c r="CZ23" i="18"/>
  <c r="CX23" i="18"/>
  <c r="CW23" i="18"/>
  <c r="CQ23" i="18"/>
  <c r="CO23" i="18"/>
  <c r="CN23" i="18"/>
  <c r="CL23" i="18"/>
  <c r="CJ23" i="18"/>
  <c r="CI23" i="18"/>
  <c r="CC23" i="18"/>
  <c r="CA23" i="18"/>
  <c r="BZ23" i="18"/>
  <c r="BX23" i="18"/>
  <c r="BV23" i="18"/>
  <c r="BU23" i="18"/>
  <c r="BO23" i="18"/>
  <c r="BM23" i="18"/>
  <c r="BL23" i="18"/>
  <c r="BJ23" i="18"/>
  <c r="BH23" i="18"/>
  <c r="BG23" i="18"/>
  <c r="BA23" i="18"/>
  <c r="AY23" i="18"/>
  <c r="AX23" i="18"/>
  <c r="AV23" i="18"/>
  <c r="AT23" i="18"/>
  <c r="AS23" i="18"/>
  <c r="AM23" i="18"/>
  <c r="AK23" i="18"/>
  <c r="AJ23" i="18"/>
  <c r="AH23" i="18"/>
  <c r="AF23" i="18"/>
  <c r="Y23" i="18"/>
  <c r="W23" i="18"/>
  <c r="V23" i="18"/>
  <c r="T23" i="18"/>
  <c r="R23" i="18"/>
  <c r="Q23" i="18"/>
  <c r="K23" i="18"/>
  <c r="I23" i="18"/>
  <c r="H23" i="18"/>
  <c r="F23" i="18"/>
  <c r="D23" i="18"/>
  <c r="C23" i="18"/>
  <c r="DS18" i="18"/>
  <c r="DQ18" i="18"/>
  <c r="DP18" i="18"/>
  <c r="DN18" i="18"/>
  <c r="DL18" i="18"/>
  <c r="DK18" i="18"/>
  <c r="DS17" i="18"/>
  <c r="DQ17" i="18"/>
  <c r="DP17" i="18"/>
  <c r="DN17" i="18"/>
  <c r="DL17" i="18"/>
  <c r="DK17" i="18"/>
  <c r="DS16" i="18"/>
  <c r="DQ16" i="18"/>
  <c r="DP16" i="18"/>
  <c r="DN16" i="18"/>
  <c r="DL16" i="18"/>
  <c r="DK16" i="18"/>
  <c r="DS15" i="18"/>
  <c r="DQ15" i="18"/>
  <c r="DP15" i="18"/>
  <c r="DN15" i="18"/>
  <c r="DL15" i="18"/>
  <c r="DK15" i="18"/>
  <c r="DS14" i="18"/>
  <c r="DQ14" i="18"/>
  <c r="DP14" i="18"/>
  <c r="DN14" i="18"/>
  <c r="DL14" i="18"/>
  <c r="DK14" i="18"/>
  <c r="DS13" i="18"/>
  <c r="DQ13" i="18"/>
  <c r="DP13" i="18"/>
  <c r="DN13" i="18"/>
  <c r="DL13" i="18"/>
  <c r="DK13" i="18"/>
  <c r="DS12" i="18"/>
  <c r="DQ12" i="18"/>
  <c r="DP12" i="18"/>
  <c r="DN12" i="18"/>
  <c r="DL12" i="18"/>
  <c r="DK12" i="18"/>
  <c r="DS11" i="18"/>
  <c r="DQ11" i="18"/>
  <c r="DP11" i="18"/>
  <c r="DN11" i="18"/>
  <c r="DL11" i="18"/>
  <c r="DK11" i="18"/>
  <c r="DS10" i="18"/>
  <c r="DQ10" i="18"/>
  <c r="DP10" i="18"/>
  <c r="DN10" i="18"/>
  <c r="DL10" i="18"/>
  <c r="DK10" i="18"/>
  <c r="DS9" i="18"/>
  <c r="DQ9" i="18"/>
  <c r="DP9" i="18"/>
  <c r="DN9" i="18"/>
  <c r="DL9" i="18"/>
  <c r="DK9" i="18"/>
  <c r="DS8" i="18"/>
  <c r="DQ8" i="18"/>
  <c r="DP8" i="18"/>
  <c r="DN8" i="18"/>
  <c r="DL8" i="18"/>
  <c r="DK8" i="18"/>
  <c r="DS7" i="18"/>
  <c r="DQ7" i="18"/>
  <c r="DP7" i="18"/>
  <c r="DN7" i="18"/>
  <c r="DL7" i="18"/>
  <c r="DK7" i="18"/>
  <c r="DS6" i="18"/>
  <c r="DQ6" i="18"/>
  <c r="DP6" i="18"/>
  <c r="DN6" i="18"/>
  <c r="DL6" i="18"/>
  <c r="DK6" i="18"/>
  <c r="DS5" i="18"/>
  <c r="DQ5" i="18"/>
  <c r="DP5" i="18"/>
  <c r="DN5" i="18"/>
  <c r="DL5" i="18"/>
  <c r="DK5" i="18"/>
  <c r="DS4" i="18"/>
  <c r="DQ4" i="18"/>
  <c r="DP4" i="18"/>
  <c r="DN4" i="18"/>
  <c r="DL4" i="18"/>
  <c r="DK4" i="18"/>
  <c r="DE18" i="18"/>
  <c r="DC18" i="18"/>
  <c r="DB18" i="18"/>
  <c r="CZ18" i="18"/>
  <c r="CX18" i="18"/>
  <c r="CW18" i="18"/>
  <c r="DE17" i="18"/>
  <c r="DC17" i="18"/>
  <c r="DB17" i="18"/>
  <c r="CZ17" i="18"/>
  <c r="CX17" i="18"/>
  <c r="CW17" i="18"/>
  <c r="DE16" i="18"/>
  <c r="DC16" i="18"/>
  <c r="DB16" i="18"/>
  <c r="CZ16" i="18"/>
  <c r="CX16" i="18"/>
  <c r="CW16" i="18"/>
  <c r="DE15" i="18"/>
  <c r="DC15" i="18"/>
  <c r="DB15" i="18"/>
  <c r="CZ15" i="18"/>
  <c r="CX15" i="18"/>
  <c r="CW15" i="18"/>
  <c r="DE14" i="18"/>
  <c r="DC14" i="18"/>
  <c r="DB14" i="18"/>
  <c r="CZ14" i="18"/>
  <c r="CX14" i="18"/>
  <c r="CW14" i="18"/>
  <c r="DE13" i="18"/>
  <c r="DC13" i="18"/>
  <c r="DB13" i="18"/>
  <c r="CZ13" i="18"/>
  <c r="CX13" i="18"/>
  <c r="CW13" i="18"/>
  <c r="DE12" i="18"/>
  <c r="DC12" i="18"/>
  <c r="DB12" i="18"/>
  <c r="CZ12" i="18"/>
  <c r="CX12" i="18"/>
  <c r="CW12" i="18"/>
  <c r="DE11" i="18"/>
  <c r="DC11" i="18"/>
  <c r="DB11" i="18"/>
  <c r="CZ11" i="18"/>
  <c r="CX11" i="18"/>
  <c r="CW11" i="18"/>
  <c r="DE10" i="18"/>
  <c r="DC10" i="18"/>
  <c r="DB10" i="18"/>
  <c r="CZ10" i="18"/>
  <c r="CX10" i="18"/>
  <c r="CW10" i="18"/>
  <c r="DE9" i="18"/>
  <c r="DC9" i="18"/>
  <c r="DB9" i="18"/>
  <c r="CZ9" i="18"/>
  <c r="CX9" i="18"/>
  <c r="CW9" i="18"/>
  <c r="DE8" i="18"/>
  <c r="DC8" i="18"/>
  <c r="DB8" i="18"/>
  <c r="CZ8" i="18"/>
  <c r="CX8" i="18"/>
  <c r="CW8" i="18"/>
  <c r="DE7" i="18"/>
  <c r="DC7" i="18"/>
  <c r="DB7" i="18"/>
  <c r="CZ7" i="18"/>
  <c r="CX7" i="18"/>
  <c r="CW7" i="18"/>
  <c r="DE6" i="18"/>
  <c r="DC6" i="18"/>
  <c r="DB6" i="18"/>
  <c r="CZ6" i="18"/>
  <c r="CX6" i="18"/>
  <c r="CW6" i="18"/>
  <c r="DE5" i="18"/>
  <c r="DC5" i="18"/>
  <c r="DB5" i="18"/>
  <c r="CZ5" i="18"/>
  <c r="CX5" i="18"/>
  <c r="CW5" i="18"/>
  <c r="DE4" i="18"/>
  <c r="DC4" i="18"/>
  <c r="DB4" i="18"/>
  <c r="CZ4" i="18"/>
  <c r="CX4" i="18"/>
  <c r="CW4" i="18"/>
  <c r="CQ18" i="18"/>
  <c r="CO18" i="18"/>
  <c r="CN18" i="18"/>
  <c r="CL18" i="18"/>
  <c r="CJ18" i="18"/>
  <c r="CI18" i="18"/>
  <c r="CQ17" i="18"/>
  <c r="CO17" i="18"/>
  <c r="CN17" i="18"/>
  <c r="CL17" i="18"/>
  <c r="CJ17" i="18"/>
  <c r="CI17" i="18"/>
  <c r="CQ16" i="18"/>
  <c r="CO16" i="18"/>
  <c r="CN16" i="18"/>
  <c r="CL16" i="18"/>
  <c r="CJ16" i="18"/>
  <c r="CI16" i="18"/>
  <c r="CQ15" i="18"/>
  <c r="CO15" i="18"/>
  <c r="CN15" i="18"/>
  <c r="CL15" i="18"/>
  <c r="CJ15" i="18"/>
  <c r="CI15" i="18"/>
  <c r="CQ14" i="18"/>
  <c r="CO14" i="18"/>
  <c r="CN14" i="18"/>
  <c r="CL14" i="18"/>
  <c r="CJ14" i="18"/>
  <c r="CI14" i="18"/>
  <c r="CQ13" i="18"/>
  <c r="CO13" i="18"/>
  <c r="CN13" i="18"/>
  <c r="CL13" i="18"/>
  <c r="CJ13" i="18"/>
  <c r="CI13" i="18"/>
  <c r="CQ12" i="18"/>
  <c r="CO12" i="18"/>
  <c r="CN12" i="18"/>
  <c r="CL12" i="18"/>
  <c r="CJ12" i="18"/>
  <c r="CI12" i="18"/>
  <c r="CQ11" i="18"/>
  <c r="CO11" i="18"/>
  <c r="CN11" i="18"/>
  <c r="CL11" i="18"/>
  <c r="CJ11" i="18"/>
  <c r="CI11" i="18"/>
  <c r="CQ10" i="18"/>
  <c r="CO10" i="18"/>
  <c r="CN10" i="18"/>
  <c r="CL10" i="18"/>
  <c r="CJ10" i="18"/>
  <c r="CI10" i="18"/>
  <c r="CQ9" i="18"/>
  <c r="CO9" i="18"/>
  <c r="CN9" i="18"/>
  <c r="CL9" i="18"/>
  <c r="CJ9" i="18"/>
  <c r="CI9" i="18"/>
  <c r="CQ8" i="18"/>
  <c r="CO8" i="18"/>
  <c r="CN8" i="18"/>
  <c r="CL8" i="18"/>
  <c r="CJ8" i="18"/>
  <c r="CI8" i="18"/>
  <c r="CQ7" i="18"/>
  <c r="CO7" i="18"/>
  <c r="CN7" i="18"/>
  <c r="CL7" i="18"/>
  <c r="CJ7" i="18"/>
  <c r="CI7" i="18"/>
  <c r="CQ6" i="18"/>
  <c r="CO6" i="18"/>
  <c r="CN6" i="18"/>
  <c r="CL6" i="18"/>
  <c r="CJ6" i="18"/>
  <c r="CI6" i="18"/>
  <c r="CQ5" i="18"/>
  <c r="CO5" i="18"/>
  <c r="CN5" i="18"/>
  <c r="CL5" i="18"/>
  <c r="CJ5" i="18"/>
  <c r="CI5" i="18"/>
  <c r="CQ4" i="18"/>
  <c r="CO4" i="18"/>
  <c r="CN4" i="18"/>
  <c r="CL4" i="18"/>
  <c r="CJ4" i="18"/>
  <c r="CI4" i="18"/>
  <c r="CC18" i="18"/>
  <c r="CA18" i="18"/>
  <c r="BZ18" i="18"/>
  <c r="BX18" i="18"/>
  <c r="BV18" i="18"/>
  <c r="BU18" i="18"/>
  <c r="CC17" i="18"/>
  <c r="CA17" i="18"/>
  <c r="BZ17" i="18"/>
  <c r="BX17" i="18"/>
  <c r="BV17" i="18"/>
  <c r="BU17" i="18"/>
  <c r="CC16" i="18"/>
  <c r="CA16" i="18"/>
  <c r="BZ16" i="18"/>
  <c r="BX16" i="18"/>
  <c r="BV16" i="18"/>
  <c r="BU16" i="18"/>
  <c r="CC15" i="18"/>
  <c r="CA15" i="18"/>
  <c r="BZ15" i="18"/>
  <c r="BX15" i="18"/>
  <c r="BV15" i="18"/>
  <c r="BU15" i="18"/>
  <c r="CC14" i="18"/>
  <c r="CA14" i="18"/>
  <c r="BZ14" i="18"/>
  <c r="BX14" i="18"/>
  <c r="BV14" i="18"/>
  <c r="BU14" i="18"/>
  <c r="CC13" i="18"/>
  <c r="CA13" i="18"/>
  <c r="BZ13" i="18"/>
  <c r="BX13" i="18"/>
  <c r="BV13" i="18"/>
  <c r="BU13" i="18"/>
  <c r="CC12" i="18"/>
  <c r="CA12" i="18"/>
  <c r="BZ12" i="18"/>
  <c r="BX12" i="18"/>
  <c r="BV12" i="18"/>
  <c r="BU12" i="18"/>
  <c r="CC11" i="18"/>
  <c r="CA11" i="18"/>
  <c r="BZ11" i="18"/>
  <c r="BX11" i="18"/>
  <c r="BV11" i="18"/>
  <c r="BU11" i="18"/>
  <c r="CC10" i="18"/>
  <c r="CA10" i="18"/>
  <c r="BZ10" i="18"/>
  <c r="BX10" i="18"/>
  <c r="BV10" i="18"/>
  <c r="BU10" i="18"/>
  <c r="CC9" i="18"/>
  <c r="CA9" i="18"/>
  <c r="BZ9" i="18"/>
  <c r="BX9" i="18"/>
  <c r="BV9" i="18"/>
  <c r="BU9" i="18"/>
  <c r="CC8" i="18"/>
  <c r="CA8" i="18"/>
  <c r="BZ8" i="18"/>
  <c r="BX8" i="18"/>
  <c r="BV8" i="18"/>
  <c r="BU8" i="18"/>
  <c r="CC7" i="18"/>
  <c r="CA7" i="18"/>
  <c r="BZ7" i="18"/>
  <c r="BX7" i="18"/>
  <c r="BV7" i="18"/>
  <c r="BU7" i="18"/>
  <c r="CC6" i="18"/>
  <c r="CA6" i="18"/>
  <c r="BZ6" i="18"/>
  <c r="BX6" i="18"/>
  <c r="BV6" i="18"/>
  <c r="BU6" i="18"/>
  <c r="CC5" i="18"/>
  <c r="CA5" i="18"/>
  <c r="BZ5" i="18"/>
  <c r="BX5" i="18"/>
  <c r="BV5" i="18"/>
  <c r="BU5" i="18"/>
  <c r="CC4" i="18"/>
  <c r="CA4" i="18"/>
  <c r="BZ4" i="18"/>
  <c r="BX4" i="18"/>
  <c r="BV4" i="18"/>
  <c r="BU4" i="18"/>
  <c r="BO18" i="18"/>
  <c r="BM18" i="18"/>
  <c r="BL18" i="18"/>
  <c r="BJ18" i="18"/>
  <c r="BH18" i="18"/>
  <c r="BG18" i="18"/>
  <c r="BO17" i="18"/>
  <c r="BM17" i="18"/>
  <c r="BL17" i="18"/>
  <c r="BJ17" i="18"/>
  <c r="BH17" i="18"/>
  <c r="BG17" i="18"/>
  <c r="BO16" i="18"/>
  <c r="BM16" i="18"/>
  <c r="BL16" i="18"/>
  <c r="BJ16" i="18"/>
  <c r="BH16" i="18"/>
  <c r="BG16" i="18"/>
  <c r="BO15" i="18"/>
  <c r="BM15" i="18"/>
  <c r="BL15" i="18"/>
  <c r="BJ15" i="18"/>
  <c r="BH15" i="18"/>
  <c r="BG15" i="18"/>
  <c r="BO14" i="18"/>
  <c r="BM14" i="18"/>
  <c r="BL14" i="18"/>
  <c r="BJ14" i="18"/>
  <c r="BH14" i="18"/>
  <c r="BG14" i="18"/>
  <c r="BO13" i="18"/>
  <c r="BM13" i="18"/>
  <c r="BL13" i="18"/>
  <c r="BJ13" i="18"/>
  <c r="BH13" i="18"/>
  <c r="BG13" i="18"/>
  <c r="BO12" i="18"/>
  <c r="BM12" i="18"/>
  <c r="BL12" i="18"/>
  <c r="BJ12" i="18"/>
  <c r="BH12" i="18"/>
  <c r="BG12" i="18"/>
  <c r="BO11" i="18"/>
  <c r="BM11" i="18"/>
  <c r="BL11" i="18"/>
  <c r="BJ11" i="18"/>
  <c r="BH11" i="18"/>
  <c r="BG11" i="18"/>
  <c r="BO10" i="18"/>
  <c r="BM10" i="18"/>
  <c r="BL10" i="18"/>
  <c r="BJ10" i="18"/>
  <c r="BH10" i="18"/>
  <c r="BG10" i="18"/>
  <c r="BO9" i="18"/>
  <c r="BM9" i="18"/>
  <c r="BL9" i="18"/>
  <c r="BJ9" i="18"/>
  <c r="BH9" i="18"/>
  <c r="BG9" i="18"/>
  <c r="BO8" i="18"/>
  <c r="BM8" i="18"/>
  <c r="BL8" i="18"/>
  <c r="BJ8" i="18"/>
  <c r="BH8" i="18"/>
  <c r="BG8" i="18"/>
  <c r="BO7" i="18"/>
  <c r="BM7" i="18"/>
  <c r="BL7" i="18"/>
  <c r="BJ7" i="18"/>
  <c r="BH7" i="18"/>
  <c r="BG7" i="18"/>
  <c r="BO6" i="18"/>
  <c r="BM6" i="18"/>
  <c r="BL6" i="18"/>
  <c r="BJ6" i="18"/>
  <c r="BH6" i="18"/>
  <c r="BG6" i="18"/>
  <c r="BO5" i="18"/>
  <c r="BM5" i="18"/>
  <c r="BL5" i="18"/>
  <c r="BJ5" i="18"/>
  <c r="BH5" i="18"/>
  <c r="BG5" i="18"/>
  <c r="BO4" i="18"/>
  <c r="BM4" i="18"/>
  <c r="BL4" i="18"/>
  <c r="BJ4" i="18"/>
  <c r="BH4" i="18"/>
  <c r="BG4" i="18"/>
  <c r="BA18" i="18"/>
  <c r="AY18" i="18"/>
  <c r="AX18" i="18"/>
  <c r="AV18" i="18"/>
  <c r="AT18" i="18"/>
  <c r="AS18" i="18"/>
  <c r="BA17" i="18"/>
  <c r="AY17" i="18"/>
  <c r="AX17" i="18"/>
  <c r="AV17" i="18"/>
  <c r="AT17" i="18"/>
  <c r="AS17" i="18"/>
  <c r="BA16" i="18"/>
  <c r="AY16" i="18"/>
  <c r="AX16" i="18"/>
  <c r="AV16" i="18"/>
  <c r="AT16" i="18"/>
  <c r="AS16" i="18"/>
  <c r="BA15" i="18"/>
  <c r="AY15" i="18"/>
  <c r="AX15" i="18"/>
  <c r="AV15" i="18"/>
  <c r="AT15" i="18"/>
  <c r="AS15" i="18"/>
  <c r="BA14" i="18"/>
  <c r="AY14" i="18"/>
  <c r="AX14" i="18"/>
  <c r="AV14" i="18"/>
  <c r="AT14" i="18"/>
  <c r="AS14" i="18"/>
  <c r="BA13" i="18"/>
  <c r="AY13" i="18"/>
  <c r="AX13" i="18"/>
  <c r="AV13" i="18"/>
  <c r="AT13" i="18"/>
  <c r="AS13" i="18"/>
  <c r="BA12" i="18"/>
  <c r="AY12" i="18"/>
  <c r="AX12" i="18"/>
  <c r="AV12" i="18"/>
  <c r="AT12" i="18"/>
  <c r="AS12" i="18"/>
  <c r="BA11" i="18"/>
  <c r="AY11" i="18"/>
  <c r="AX11" i="18"/>
  <c r="AV11" i="18"/>
  <c r="AT11" i="18"/>
  <c r="AS11" i="18"/>
  <c r="BA10" i="18"/>
  <c r="AY10" i="18"/>
  <c r="AX10" i="18"/>
  <c r="AV10" i="18"/>
  <c r="AT10" i="18"/>
  <c r="AS10" i="18"/>
  <c r="BA9" i="18"/>
  <c r="AY9" i="18"/>
  <c r="AX9" i="18"/>
  <c r="AV9" i="18"/>
  <c r="AT9" i="18"/>
  <c r="AS9" i="18"/>
  <c r="BA8" i="18"/>
  <c r="AY8" i="18"/>
  <c r="AX8" i="18"/>
  <c r="AV8" i="18"/>
  <c r="AT8" i="18"/>
  <c r="AS8" i="18"/>
  <c r="BA7" i="18"/>
  <c r="AY7" i="18"/>
  <c r="AX7" i="18"/>
  <c r="AV7" i="18"/>
  <c r="AT7" i="18"/>
  <c r="AS7" i="18"/>
  <c r="BA6" i="18"/>
  <c r="AY6" i="18"/>
  <c r="AX6" i="18"/>
  <c r="AV6" i="18"/>
  <c r="AT6" i="18"/>
  <c r="AS6" i="18"/>
  <c r="BA5" i="18"/>
  <c r="AY5" i="18"/>
  <c r="AX5" i="18"/>
  <c r="AV5" i="18"/>
  <c r="AT5" i="18"/>
  <c r="AS5" i="18"/>
  <c r="BA4" i="18"/>
  <c r="AY4" i="18"/>
  <c r="AX4" i="18"/>
  <c r="AV4" i="18"/>
  <c r="AT4" i="18"/>
  <c r="AS4" i="18"/>
  <c r="AM18" i="18"/>
  <c r="AK18" i="18"/>
  <c r="AJ18" i="18"/>
  <c r="AH18" i="18"/>
  <c r="AF18" i="18"/>
  <c r="AM17" i="18"/>
  <c r="AK17" i="18"/>
  <c r="AJ17" i="18"/>
  <c r="AH17" i="18"/>
  <c r="AF17" i="18"/>
  <c r="AM16" i="18"/>
  <c r="AK16" i="18"/>
  <c r="AJ16" i="18"/>
  <c r="AH16" i="18"/>
  <c r="AF16" i="18"/>
  <c r="AM15" i="18"/>
  <c r="AK15" i="18"/>
  <c r="AJ15" i="18"/>
  <c r="AH15" i="18"/>
  <c r="AF15" i="18"/>
  <c r="AM14" i="18"/>
  <c r="AK14" i="18"/>
  <c r="AJ14" i="18"/>
  <c r="AH14" i="18"/>
  <c r="AF14" i="18"/>
  <c r="AM13" i="18"/>
  <c r="AK13" i="18"/>
  <c r="AJ13" i="18"/>
  <c r="AH13" i="18"/>
  <c r="AF13" i="18"/>
  <c r="AM12" i="18"/>
  <c r="AK12" i="18"/>
  <c r="AJ12" i="18"/>
  <c r="AH12" i="18"/>
  <c r="AF12" i="18"/>
  <c r="AM11" i="18"/>
  <c r="AK11" i="18"/>
  <c r="AJ11" i="18"/>
  <c r="AH11" i="18"/>
  <c r="AF11" i="18"/>
  <c r="AM10" i="18"/>
  <c r="AK10" i="18"/>
  <c r="AJ10" i="18"/>
  <c r="AH10" i="18"/>
  <c r="AF10" i="18"/>
  <c r="AM9" i="18"/>
  <c r="AK9" i="18"/>
  <c r="AJ9" i="18"/>
  <c r="AH9" i="18"/>
  <c r="AF9" i="18"/>
  <c r="AM8" i="18"/>
  <c r="AK8" i="18"/>
  <c r="AJ8" i="18"/>
  <c r="AH8" i="18"/>
  <c r="AF8" i="18"/>
  <c r="AM7" i="18"/>
  <c r="AK7" i="18"/>
  <c r="AJ7" i="18"/>
  <c r="AH7" i="18"/>
  <c r="AF7" i="18"/>
  <c r="AM6" i="18"/>
  <c r="AK6" i="18"/>
  <c r="AJ6" i="18"/>
  <c r="AH6" i="18"/>
  <c r="AF6" i="18"/>
  <c r="AM5" i="18"/>
  <c r="AK5" i="18"/>
  <c r="AJ5" i="18"/>
  <c r="AH5" i="18"/>
  <c r="AF5" i="18"/>
  <c r="AM4" i="18"/>
  <c r="AK4" i="18"/>
  <c r="AJ4" i="18"/>
  <c r="AH4" i="18"/>
  <c r="AF4" i="18"/>
  <c r="Y18" i="18"/>
  <c r="W18" i="18"/>
  <c r="V18" i="18"/>
  <c r="T18" i="18"/>
  <c r="R18" i="18"/>
  <c r="Q18" i="18"/>
  <c r="Y17" i="18"/>
  <c r="W17" i="18"/>
  <c r="V17" i="18"/>
  <c r="T17" i="18"/>
  <c r="R17" i="18"/>
  <c r="Q17" i="18"/>
  <c r="Y16" i="18"/>
  <c r="W16" i="18"/>
  <c r="V16" i="18"/>
  <c r="T16" i="18"/>
  <c r="R16" i="18"/>
  <c r="Q16" i="18"/>
  <c r="Y15" i="18"/>
  <c r="W15" i="18"/>
  <c r="V15" i="18"/>
  <c r="T15" i="18"/>
  <c r="R15" i="18"/>
  <c r="Q15" i="18"/>
  <c r="Y14" i="18"/>
  <c r="W14" i="18"/>
  <c r="V14" i="18"/>
  <c r="T14" i="18"/>
  <c r="R14" i="18"/>
  <c r="Q14" i="18"/>
  <c r="Y13" i="18"/>
  <c r="W13" i="18"/>
  <c r="V13" i="18"/>
  <c r="T13" i="18"/>
  <c r="R13" i="18"/>
  <c r="Q13" i="18"/>
  <c r="Y12" i="18"/>
  <c r="W12" i="18"/>
  <c r="V12" i="18"/>
  <c r="T12" i="18"/>
  <c r="R12" i="18"/>
  <c r="Q12" i="18"/>
  <c r="Y11" i="18"/>
  <c r="W11" i="18"/>
  <c r="V11" i="18"/>
  <c r="T11" i="18"/>
  <c r="R11" i="18"/>
  <c r="Q11" i="18"/>
  <c r="Y10" i="18"/>
  <c r="W10" i="18"/>
  <c r="V10" i="18"/>
  <c r="T10" i="18"/>
  <c r="R10" i="18"/>
  <c r="Q10" i="18"/>
  <c r="Y9" i="18"/>
  <c r="W9" i="18"/>
  <c r="V9" i="18"/>
  <c r="T9" i="18"/>
  <c r="R9" i="18"/>
  <c r="Q9" i="18"/>
  <c r="Y8" i="18"/>
  <c r="W8" i="18"/>
  <c r="V8" i="18"/>
  <c r="T8" i="18"/>
  <c r="R8" i="18"/>
  <c r="Q8" i="18"/>
  <c r="Y7" i="18"/>
  <c r="W7" i="18"/>
  <c r="V7" i="18"/>
  <c r="T7" i="18"/>
  <c r="R7" i="18"/>
  <c r="Q7" i="18"/>
  <c r="Y6" i="18"/>
  <c r="W6" i="18"/>
  <c r="V6" i="18"/>
  <c r="T6" i="18"/>
  <c r="R6" i="18"/>
  <c r="Q6" i="18"/>
  <c r="Y5" i="18"/>
  <c r="W5" i="18"/>
  <c r="V5" i="18"/>
  <c r="T5" i="18"/>
  <c r="R5" i="18"/>
  <c r="Q5" i="18"/>
  <c r="Y4" i="18"/>
  <c r="W4" i="18"/>
  <c r="V4" i="18"/>
  <c r="T4" i="18"/>
  <c r="R4" i="18"/>
  <c r="Q4" i="18"/>
  <c r="K18" i="18"/>
  <c r="I18" i="18"/>
  <c r="H18" i="18"/>
  <c r="K17" i="18"/>
  <c r="I17" i="18"/>
  <c r="H17" i="18"/>
  <c r="K16" i="18"/>
  <c r="I16" i="18"/>
  <c r="H16" i="18"/>
  <c r="K15" i="18"/>
  <c r="I15" i="18"/>
  <c r="H15" i="18"/>
  <c r="K14" i="18"/>
  <c r="I14" i="18"/>
  <c r="H14" i="18"/>
  <c r="K13" i="18"/>
  <c r="I13" i="18"/>
  <c r="H13" i="18"/>
  <c r="K12" i="18"/>
  <c r="I12" i="18"/>
  <c r="H12" i="18"/>
  <c r="K11" i="18"/>
  <c r="I11" i="18"/>
  <c r="H11" i="18"/>
  <c r="K10" i="18"/>
  <c r="I10" i="18"/>
  <c r="H10" i="18"/>
  <c r="K9" i="18"/>
  <c r="I9" i="18"/>
  <c r="H9" i="18"/>
  <c r="K8" i="18"/>
  <c r="I8" i="18"/>
  <c r="H8" i="18"/>
  <c r="K7" i="18"/>
  <c r="I7" i="18"/>
  <c r="H7" i="18"/>
  <c r="K6" i="18"/>
  <c r="I6" i="18"/>
  <c r="H6" i="18"/>
  <c r="K5" i="18"/>
  <c r="I5" i="18"/>
  <c r="H5" i="18"/>
  <c r="K4" i="18"/>
  <c r="I4" i="18"/>
  <c r="H4" i="18"/>
  <c r="F4" i="18"/>
  <c r="D4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4" i="18"/>
  <c r="F5" i="18"/>
  <c r="D5" i="18"/>
  <c r="BN61" i="18" l="1"/>
  <c r="DM80" i="18"/>
  <c r="AZ99" i="18"/>
  <c r="X118" i="18"/>
  <c r="CY118" i="18"/>
  <c r="DD127" i="18"/>
  <c r="BI128" i="18"/>
  <c r="BW130" i="18"/>
  <c r="J132" i="18"/>
  <c r="AL137" i="18"/>
  <c r="X138" i="18"/>
  <c r="X143" i="18"/>
  <c r="J51" i="18"/>
  <c r="AL52" i="18"/>
  <c r="X53" i="18"/>
  <c r="AZ54" i="18"/>
  <c r="BN56" i="18"/>
  <c r="CB62" i="18"/>
  <c r="S64" i="18"/>
  <c r="CP64" i="18"/>
  <c r="DD66" i="18"/>
  <c r="DR68" i="18"/>
  <c r="J71" i="18"/>
  <c r="CK71" i="18"/>
  <c r="AL72" i="18"/>
  <c r="X73" i="18"/>
  <c r="BN80" i="18"/>
  <c r="E82" i="18"/>
  <c r="CB82" i="18"/>
  <c r="DD86" i="18"/>
  <c r="BI87" i="18"/>
  <c r="DR88" i="18"/>
  <c r="J91" i="18"/>
  <c r="BN100" i="18"/>
  <c r="CB102" i="18"/>
  <c r="DD106" i="18"/>
  <c r="DR108" i="18"/>
  <c r="J111" i="18"/>
  <c r="AL112" i="18"/>
  <c r="X113" i="18"/>
  <c r="CY113" i="18"/>
  <c r="AZ118" i="18"/>
  <c r="DM119" i="18"/>
  <c r="BN120" i="18"/>
  <c r="E122" i="18"/>
  <c r="CB122" i="18"/>
  <c r="CP124" i="18"/>
  <c r="DD126" i="18"/>
  <c r="BI127" i="18"/>
  <c r="DR128" i="18"/>
  <c r="BW129" i="18"/>
  <c r="J131" i="18"/>
  <c r="AL132" i="18"/>
  <c r="X137" i="18"/>
  <c r="BN157" i="18"/>
  <c r="CB159" i="18"/>
  <c r="CP161" i="18"/>
  <c r="DD163" i="18"/>
  <c r="BI164" i="18"/>
  <c r="DR165" i="18"/>
  <c r="BW166" i="18"/>
  <c r="J168" i="18"/>
  <c r="AL169" i="18"/>
  <c r="CY170" i="18"/>
  <c r="J139" i="18"/>
  <c r="AL140" i="18"/>
  <c r="X168" i="18"/>
  <c r="E61" i="18"/>
  <c r="CB61" i="18"/>
  <c r="BN99" i="18"/>
  <c r="DM118" i="18"/>
  <c r="DR127" i="18"/>
  <c r="J130" i="18"/>
  <c r="CK130" i="18"/>
  <c r="AL131" i="18"/>
  <c r="X132" i="18"/>
  <c r="AZ137" i="18"/>
  <c r="CP170" i="18"/>
  <c r="AZ144" i="18"/>
  <c r="DM145" i="18"/>
  <c r="BN146" i="18"/>
  <c r="BN36" i="18"/>
  <c r="E42" i="18"/>
  <c r="CB42" i="18"/>
  <c r="CP44" i="18"/>
  <c r="AU45" i="18"/>
  <c r="DD46" i="18"/>
  <c r="BI47" i="18"/>
  <c r="DR48" i="18"/>
  <c r="DR55" i="18"/>
  <c r="J62" i="18"/>
  <c r="AL63" i="18"/>
  <c r="E69" i="18"/>
  <c r="DD73" i="18"/>
  <c r="BI74" i="18"/>
  <c r="DR75" i="18"/>
  <c r="BW80" i="18"/>
  <c r="J82" i="18"/>
  <c r="DR119" i="18"/>
  <c r="J122" i="18"/>
  <c r="CB149" i="18"/>
  <c r="CP151" i="18"/>
  <c r="DR156" i="18"/>
  <c r="BW157" i="18"/>
  <c r="J159" i="18"/>
  <c r="CK159" i="18"/>
  <c r="AL160" i="18"/>
  <c r="X161" i="18"/>
  <c r="AZ162" i="18"/>
  <c r="DM163" i="18"/>
  <c r="BN164" i="18"/>
  <c r="E166" i="18"/>
  <c r="CB166" i="18"/>
  <c r="CP168" i="18"/>
  <c r="DD170" i="18"/>
  <c r="DD42" i="18"/>
  <c r="AU61" i="18"/>
  <c r="X69" i="18"/>
  <c r="AZ70" i="18"/>
  <c r="BN72" i="18"/>
  <c r="E74" i="18"/>
  <c r="CB74" i="18"/>
  <c r="CP80" i="18"/>
  <c r="AU81" i="18"/>
  <c r="DD82" i="18"/>
  <c r="DR84" i="18"/>
  <c r="J87" i="18"/>
  <c r="AL88" i="18"/>
  <c r="X89" i="18"/>
  <c r="CY89" i="18"/>
  <c r="AZ90" i="18"/>
  <c r="BN92" i="18"/>
  <c r="CB94" i="18"/>
  <c r="S100" i="18"/>
  <c r="CP100" i="18"/>
  <c r="DD102" i="18"/>
  <c r="DR104" i="18"/>
  <c r="BW105" i="18"/>
  <c r="J107" i="18"/>
  <c r="CK107" i="18"/>
  <c r="AL108" i="18"/>
  <c r="X109" i="18"/>
  <c r="CY109" i="18"/>
  <c r="AZ110" i="18"/>
  <c r="DM111" i="18"/>
  <c r="BN112" i="18"/>
  <c r="E118" i="18"/>
  <c r="CB118" i="18"/>
  <c r="CP120" i="18"/>
  <c r="DD122" i="18"/>
  <c r="DR124" i="18"/>
  <c r="J127" i="18"/>
  <c r="DR144" i="18"/>
  <c r="J147" i="18"/>
  <c r="CK147" i="18"/>
  <c r="AL148" i="18"/>
  <c r="X149" i="18"/>
  <c r="CY149" i="18"/>
  <c r="AZ150" i="18"/>
  <c r="DM151" i="18"/>
  <c r="BW99" i="18"/>
  <c r="CB148" i="18"/>
  <c r="S150" i="18"/>
  <c r="CP150" i="18"/>
  <c r="AU151" i="18"/>
  <c r="J158" i="18"/>
  <c r="CK158" i="18"/>
  <c r="AL159" i="18"/>
  <c r="X160" i="18"/>
  <c r="CY160" i="18"/>
  <c r="AZ161" i="18"/>
  <c r="BN163" i="18"/>
  <c r="CB165" i="18"/>
  <c r="CP167" i="18"/>
  <c r="AU168" i="18"/>
  <c r="DD169" i="18"/>
  <c r="BI170" i="18"/>
  <c r="DM42" i="18"/>
  <c r="BN43" i="18"/>
  <c r="CB45" i="18"/>
  <c r="CP47" i="18"/>
  <c r="DD49" i="18"/>
  <c r="DR51" i="18"/>
  <c r="J54" i="18"/>
  <c r="CK54" i="18"/>
  <c r="AL55" i="18"/>
  <c r="X56" i="18"/>
  <c r="AZ61" i="18"/>
  <c r="DM62" i="18"/>
  <c r="BN63" i="18"/>
  <c r="E65" i="18"/>
  <c r="CB65" i="18"/>
  <c r="S67" i="18"/>
  <c r="CP67" i="18"/>
  <c r="AU68" i="18"/>
  <c r="DD69" i="18"/>
  <c r="DR71" i="18"/>
  <c r="BW72" i="18"/>
  <c r="J74" i="18"/>
  <c r="CK74" i="18"/>
  <c r="AL75" i="18"/>
  <c r="X80" i="18"/>
  <c r="BN83" i="18"/>
  <c r="E85" i="18"/>
  <c r="CB85" i="18"/>
  <c r="S87" i="18"/>
  <c r="DD89" i="18"/>
  <c r="BI90" i="18"/>
  <c r="DR91" i="18"/>
  <c r="BW92" i="18"/>
  <c r="J94" i="18"/>
  <c r="AL99" i="18"/>
  <c r="X100" i="18"/>
  <c r="E105" i="18"/>
  <c r="CB105" i="18"/>
  <c r="DD109" i="18"/>
  <c r="BI110" i="18"/>
  <c r="DR111" i="18"/>
  <c r="BW112" i="18"/>
  <c r="J118" i="18"/>
  <c r="AL119" i="18"/>
  <c r="X120" i="18"/>
  <c r="BN123" i="18"/>
  <c r="E125" i="18"/>
  <c r="CP127" i="18"/>
  <c r="DD129" i="18"/>
  <c r="BI130" i="18"/>
  <c r="DR131" i="18"/>
  <c r="J138" i="18"/>
  <c r="CK138" i="18"/>
  <c r="AL139" i="18"/>
  <c r="X140" i="18"/>
  <c r="AZ141" i="18"/>
  <c r="BN143" i="18"/>
  <c r="CB145" i="18"/>
  <c r="S147" i="18"/>
  <c r="CP147" i="18"/>
  <c r="DD149" i="18"/>
  <c r="DR151" i="18"/>
  <c r="AL156" i="18"/>
  <c r="X23" i="18"/>
  <c r="CB35" i="18"/>
  <c r="DD43" i="18"/>
  <c r="BI44" i="18"/>
  <c r="DR45" i="18"/>
  <c r="J48" i="18"/>
  <c r="AL49" i="18"/>
  <c r="X50" i="18"/>
  <c r="AZ51" i="18"/>
  <c r="BN53" i="18"/>
  <c r="CB55" i="18"/>
  <c r="CP61" i="18"/>
  <c r="DD63" i="18"/>
  <c r="BI64" i="18"/>
  <c r="DR65" i="18"/>
  <c r="BW66" i="18"/>
  <c r="J68" i="18"/>
  <c r="AL69" i="18"/>
  <c r="X70" i="18"/>
  <c r="AZ71" i="18"/>
  <c r="DM72" i="18"/>
  <c r="BN73" i="18"/>
  <c r="E75" i="18"/>
  <c r="CB75" i="18"/>
  <c r="CP81" i="18"/>
  <c r="DD83" i="18"/>
  <c r="DR85" i="18"/>
  <c r="J88" i="18"/>
  <c r="AL89" i="18"/>
  <c r="X90" i="18"/>
  <c r="AZ91" i="18"/>
  <c r="BN93" i="18"/>
  <c r="E99" i="18"/>
  <c r="CB99" i="18"/>
  <c r="CP101" i="18"/>
  <c r="DD103" i="18"/>
  <c r="BI104" i="18"/>
  <c r="DR105" i="18"/>
  <c r="J108" i="18"/>
  <c r="CK108" i="18"/>
  <c r="AL109" i="18"/>
  <c r="X110" i="18"/>
  <c r="CY110" i="18"/>
  <c r="AZ111" i="18"/>
  <c r="DM112" i="18"/>
  <c r="BN113" i="18"/>
  <c r="E119" i="18"/>
  <c r="CB119" i="18"/>
  <c r="S121" i="18"/>
  <c r="CP121" i="18"/>
  <c r="DD123" i="18"/>
  <c r="BI124" i="18"/>
  <c r="DR125" i="18"/>
  <c r="BW126" i="18"/>
  <c r="BN137" i="18"/>
  <c r="E139" i="18"/>
  <c r="CB139" i="18"/>
  <c r="S141" i="18"/>
  <c r="CP141" i="18"/>
  <c r="DD143" i="18"/>
  <c r="BI144" i="18"/>
  <c r="DR145" i="18"/>
  <c r="BW146" i="18"/>
  <c r="J148" i="18"/>
  <c r="AL149" i="18"/>
  <c r="X150" i="18"/>
  <c r="CY150" i="18"/>
  <c r="AZ151" i="18"/>
  <c r="CB156" i="18"/>
  <c r="DR42" i="18"/>
  <c r="BI61" i="18"/>
  <c r="AU99" i="18"/>
  <c r="CP118" i="18"/>
  <c r="X147" i="18"/>
  <c r="AZ148" i="18"/>
  <c r="AL163" i="18"/>
  <c r="AL42" i="18"/>
  <c r="DD33" i="18"/>
  <c r="J42" i="18"/>
  <c r="AL43" i="18"/>
  <c r="X44" i="18"/>
  <c r="AZ45" i="18"/>
  <c r="BN47" i="18"/>
  <c r="CB49" i="18"/>
  <c r="CP51" i="18"/>
  <c r="DD53" i="18"/>
  <c r="BW56" i="18"/>
  <c r="X64" i="18"/>
  <c r="AZ65" i="18"/>
  <c r="DM66" i="18"/>
  <c r="BN67" i="18"/>
  <c r="CB69" i="18"/>
  <c r="S71" i="18"/>
  <c r="CP71" i="18"/>
  <c r="CK82" i="18"/>
  <c r="AL83" i="18"/>
  <c r="X84" i="18"/>
  <c r="AZ85" i="18"/>
  <c r="DM86" i="18"/>
  <c r="BN87" i="18"/>
  <c r="CB89" i="18"/>
  <c r="S91" i="18"/>
  <c r="CP91" i="18"/>
  <c r="DD93" i="18"/>
  <c r="BI94" i="18"/>
  <c r="DR99" i="18"/>
  <c r="J102" i="18"/>
  <c r="AL103" i="18"/>
  <c r="X104" i="18"/>
  <c r="AZ105" i="18"/>
  <c r="DM106" i="18"/>
  <c r="BN107" i="18"/>
  <c r="E109" i="18"/>
  <c r="CB109" i="18"/>
  <c r="CP111" i="18"/>
  <c r="AU112" i="18"/>
  <c r="DD113" i="18"/>
  <c r="AL123" i="18"/>
  <c r="X124" i="18"/>
  <c r="AZ125" i="18"/>
  <c r="DM126" i="18"/>
  <c r="DD137" i="18"/>
  <c r="AZ42" i="18"/>
  <c r="X61" i="18"/>
  <c r="CY61" i="18"/>
  <c r="AL80" i="18"/>
  <c r="J99" i="18"/>
  <c r="CY141" i="18"/>
  <c r="AZ142" i="18"/>
  <c r="BN144" i="18"/>
  <c r="E146" i="18"/>
  <c r="CB146" i="18"/>
  <c r="S148" i="18"/>
  <c r="CP148" i="18"/>
  <c r="DD150" i="18"/>
  <c r="J156" i="18"/>
  <c r="DD44" i="18"/>
  <c r="AZ169" i="18"/>
  <c r="X31" i="18"/>
  <c r="DD61" i="18"/>
  <c r="CP99" i="18"/>
  <c r="CB137" i="18"/>
  <c r="S139" i="18"/>
  <c r="CP139" i="18"/>
  <c r="DD141" i="18"/>
  <c r="DR143" i="18"/>
  <c r="J146" i="18"/>
  <c r="AL147" i="18"/>
  <c r="X148" i="18"/>
  <c r="CY148" i="18"/>
  <c r="AZ149" i="18"/>
  <c r="BN151" i="18"/>
  <c r="CP156" i="18"/>
  <c r="DD158" i="18"/>
  <c r="DR160" i="18"/>
  <c r="J163" i="18"/>
  <c r="AL164" i="18"/>
  <c r="DM167" i="18"/>
  <c r="BN168" i="18"/>
  <c r="E170" i="18"/>
  <c r="CP42" i="18"/>
  <c r="DR80" i="18"/>
  <c r="DD118" i="18"/>
  <c r="DM127" i="18"/>
  <c r="BN128" i="18"/>
  <c r="E130" i="18"/>
  <c r="CB130" i="18"/>
  <c r="CP132" i="18"/>
  <c r="AU137" i="18"/>
  <c r="DR140" i="18"/>
  <c r="J143" i="18"/>
  <c r="AL144" i="18"/>
  <c r="BN148" i="18"/>
  <c r="CB150" i="18"/>
  <c r="BI156" i="18"/>
  <c r="DR157" i="18"/>
  <c r="BW158" i="18"/>
  <c r="J160" i="18"/>
  <c r="CK160" i="18"/>
  <c r="AL161" i="18"/>
  <c r="X162" i="18"/>
  <c r="BN165" i="18"/>
  <c r="CB167" i="18"/>
  <c r="AU43" i="18"/>
  <c r="BW47" i="18"/>
  <c r="CB27" i="18"/>
  <c r="X42" i="18"/>
  <c r="AZ43" i="18"/>
  <c r="BN45" i="18"/>
  <c r="CB47" i="18"/>
  <c r="S49" i="18"/>
  <c r="CP49" i="18"/>
  <c r="DD51" i="18"/>
  <c r="BI52" i="18"/>
  <c r="DR53" i="18"/>
  <c r="J56" i="18"/>
  <c r="AL61" i="18"/>
  <c r="X62" i="18"/>
  <c r="AZ63" i="18"/>
  <c r="DM64" i="18"/>
  <c r="BN65" i="18"/>
  <c r="E67" i="18"/>
  <c r="CB67" i="18"/>
  <c r="CP69" i="18"/>
  <c r="AU70" i="18"/>
  <c r="DD71" i="18"/>
  <c r="BI72" i="18"/>
  <c r="DR73" i="18"/>
  <c r="BW74" i="18"/>
  <c r="J80" i="18"/>
  <c r="AL81" i="18"/>
  <c r="X82" i="18"/>
  <c r="AZ83" i="18"/>
  <c r="BN85" i="18"/>
  <c r="CB87" i="18"/>
  <c r="CP89" i="18"/>
  <c r="DD91" i="18"/>
  <c r="BI92" i="18"/>
  <c r="DR93" i="18"/>
  <c r="J100" i="18"/>
  <c r="CK100" i="18"/>
  <c r="AL101" i="18"/>
  <c r="X102" i="18"/>
  <c r="AZ103" i="18"/>
  <c r="DM104" i="18"/>
  <c r="BN105" i="18"/>
  <c r="E107" i="18"/>
  <c r="CB107" i="18"/>
  <c r="CP109" i="18"/>
  <c r="DD111" i="18"/>
  <c r="BI112" i="18"/>
  <c r="DR113" i="18"/>
  <c r="J120" i="18"/>
  <c r="AL121" i="18"/>
  <c r="X122" i="18"/>
  <c r="AZ123" i="18"/>
  <c r="DM124" i="18"/>
  <c r="BN125" i="18"/>
  <c r="E127" i="18"/>
  <c r="CB127" i="18"/>
  <c r="CP129" i="18"/>
  <c r="DD131" i="18"/>
  <c r="DR137" i="18"/>
  <c r="BW138" i="18"/>
  <c r="J140" i="18"/>
  <c r="CK140" i="18"/>
  <c r="AL141" i="18"/>
  <c r="X142" i="18"/>
  <c r="CY142" i="18"/>
  <c r="AZ143" i="18"/>
  <c r="DM144" i="18"/>
  <c r="BN145" i="18"/>
  <c r="E147" i="18"/>
  <c r="CB147" i="18"/>
  <c r="CP149" i="18"/>
  <c r="DD151" i="18"/>
  <c r="J157" i="18"/>
  <c r="BN162" i="18"/>
  <c r="CB164" i="18"/>
  <c r="S166" i="18"/>
  <c r="DR170" i="18"/>
  <c r="AL30" i="18"/>
  <c r="S42" i="18"/>
  <c r="DR46" i="18"/>
  <c r="BN42" i="18"/>
  <c r="AZ80" i="18"/>
  <c r="AL94" i="18"/>
  <c r="X99" i="18"/>
  <c r="AZ100" i="18"/>
  <c r="BN102" i="18"/>
  <c r="E104" i="18"/>
  <c r="CB104" i="18"/>
  <c r="S106" i="18"/>
  <c r="CP106" i="18"/>
  <c r="AU107" i="18"/>
  <c r="DD108" i="18"/>
  <c r="DR110" i="18"/>
  <c r="BW111" i="18"/>
  <c r="J113" i="18"/>
  <c r="AL118" i="18"/>
  <c r="X119" i="18"/>
  <c r="CY119" i="18"/>
  <c r="AZ120" i="18"/>
  <c r="BN122" i="18"/>
  <c r="E124" i="18"/>
  <c r="CB124" i="18"/>
  <c r="CP126" i="18"/>
  <c r="DR130" i="18"/>
  <c r="J137" i="18"/>
  <c r="CK137" i="18"/>
  <c r="AL138" i="18"/>
  <c r="X139" i="18"/>
  <c r="BN142" i="18"/>
  <c r="CB144" i="18"/>
  <c r="S146" i="18"/>
  <c r="X156" i="18"/>
  <c r="CY156" i="18"/>
  <c r="BW127" i="18"/>
  <c r="J129" i="18"/>
  <c r="CK129" i="18"/>
  <c r="AL130" i="18"/>
  <c r="X131" i="18"/>
  <c r="CY131" i="18"/>
  <c r="AZ132" i="18"/>
  <c r="AZ139" i="18"/>
  <c r="DM140" i="18"/>
  <c r="BN141" i="18"/>
  <c r="E143" i="18"/>
  <c r="CB143" i="18"/>
  <c r="S145" i="18"/>
  <c r="CP145" i="18"/>
  <c r="AU146" i="18"/>
  <c r="DD147" i="18"/>
  <c r="DR149" i="18"/>
  <c r="BW150" i="18"/>
  <c r="AL157" i="18"/>
  <c r="X158" i="18"/>
  <c r="CK46" i="18"/>
  <c r="AL47" i="18"/>
  <c r="DM50" i="18"/>
  <c r="BN51" i="18"/>
  <c r="CB53" i="18"/>
  <c r="CP55" i="18"/>
  <c r="DR63" i="18"/>
  <c r="BW64" i="18"/>
  <c r="J66" i="18"/>
  <c r="CK66" i="18"/>
  <c r="AL67" i="18"/>
  <c r="X68" i="18"/>
  <c r="CY68" i="18"/>
  <c r="AZ69" i="18"/>
  <c r="DM70" i="18"/>
  <c r="BN71" i="18"/>
  <c r="E73" i="18"/>
  <c r="CB73" i="18"/>
  <c r="S75" i="18"/>
  <c r="CP75" i="18"/>
  <c r="DD81" i="18"/>
  <c r="BI82" i="18"/>
  <c r="DR83" i="18"/>
  <c r="BW84" i="18"/>
  <c r="J86" i="18"/>
  <c r="AL87" i="18"/>
  <c r="X88" i="18"/>
  <c r="AZ89" i="18"/>
  <c r="DM90" i="18"/>
  <c r="BN91" i="18"/>
  <c r="E93" i="18"/>
  <c r="CB93" i="18"/>
  <c r="DD101" i="18"/>
  <c r="BI102" i="18"/>
  <c r="DR103" i="18"/>
  <c r="BW104" i="18"/>
  <c r="J106" i="18"/>
  <c r="CK106" i="18"/>
  <c r="AL107" i="18"/>
  <c r="X108" i="18"/>
  <c r="AZ109" i="18"/>
  <c r="BN111" i="18"/>
  <c r="E113" i="18"/>
  <c r="CB113" i="18"/>
  <c r="CP119" i="18"/>
  <c r="AU120" i="18"/>
  <c r="DD121" i="18"/>
  <c r="BI122" i="18"/>
  <c r="DR123" i="18"/>
  <c r="BW124" i="18"/>
  <c r="J126" i="18"/>
  <c r="CK126" i="18"/>
  <c r="CB64" i="18"/>
  <c r="DR70" i="18"/>
  <c r="J93" i="18"/>
  <c r="AZ29" i="18"/>
  <c r="DD48" i="18"/>
  <c r="AZ56" i="18"/>
  <c r="BI69" i="18"/>
  <c r="CB84" i="18"/>
  <c r="DD25" i="18"/>
  <c r="CP43" i="18"/>
  <c r="DD45" i="18"/>
  <c r="DR47" i="18"/>
  <c r="BW48" i="18"/>
  <c r="J50" i="18"/>
  <c r="CK50" i="18"/>
  <c r="AL51" i="18"/>
  <c r="X52" i="18"/>
  <c r="DM54" i="18"/>
  <c r="AZ49" i="18"/>
  <c r="CB44" i="18"/>
  <c r="X55" i="18"/>
  <c r="CP66" i="18"/>
  <c r="CY75" i="18"/>
  <c r="AU87" i="18"/>
  <c r="DR90" i="18"/>
  <c r="DR43" i="18"/>
  <c r="CP46" i="18"/>
  <c r="CK53" i="18"/>
  <c r="BW71" i="18"/>
  <c r="X75" i="18"/>
  <c r="E84" i="18"/>
  <c r="DD88" i="18"/>
  <c r="X48" i="18"/>
  <c r="AU47" i="18"/>
  <c r="AL54" i="18"/>
  <c r="J73" i="18"/>
  <c r="S86" i="18"/>
  <c r="CP26" i="18"/>
  <c r="BI49" i="18"/>
  <c r="J53" i="18"/>
  <c r="AL74" i="18"/>
  <c r="BN82" i="18"/>
  <c r="CP86" i="18"/>
  <c r="CK93" i="18"/>
  <c r="J46" i="18"/>
  <c r="BN62" i="18"/>
  <c r="DD68" i="18"/>
  <c r="DR50" i="18"/>
  <c r="AU67" i="18"/>
  <c r="DR32" i="18"/>
  <c r="BN44" i="18"/>
  <c r="E46" i="18"/>
  <c r="CB46" i="18"/>
  <c r="CP48" i="18"/>
  <c r="DD50" i="18"/>
  <c r="DR52" i="18"/>
  <c r="J55" i="18"/>
  <c r="AL56" i="18"/>
  <c r="AZ62" i="18"/>
  <c r="BN64" i="18"/>
  <c r="E66" i="18"/>
  <c r="CB66" i="18"/>
  <c r="CY158" i="18"/>
  <c r="AZ159" i="18"/>
  <c r="DM160" i="18"/>
  <c r="BN161" i="18"/>
  <c r="CB163" i="18"/>
  <c r="CP165" i="18"/>
  <c r="DD167" i="18"/>
  <c r="BI168" i="18"/>
  <c r="DR169" i="18"/>
  <c r="BW170" i="18"/>
  <c r="BN28" i="18"/>
  <c r="J43" i="18"/>
  <c r="AL44" i="18"/>
  <c r="X45" i="18"/>
  <c r="CY45" i="18"/>
  <c r="AZ46" i="18"/>
  <c r="BN48" i="18"/>
  <c r="E50" i="18"/>
  <c r="CB50" i="18"/>
  <c r="CP52" i="18"/>
  <c r="AU53" i="18"/>
  <c r="DD54" i="18"/>
  <c r="DR56" i="18"/>
  <c r="J63" i="18"/>
  <c r="AL64" i="18"/>
  <c r="X65" i="18"/>
  <c r="AZ66" i="18"/>
  <c r="BN68" i="18"/>
  <c r="CB70" i="18"/>
  <c r="S72" i="18"/>
  <c r="CP72" i="18"/>
  <c r="DD74" i="18"/>
  <c r="BW81" i="18"/>
  <c r="J83" i="18"/>
  <c r="CK83" i="18"/>
  <c r="AL84" i="18"/>
  <c r="X85" i="18"/>
  <c r="CY85" i="18"/>
  <c r="AZ86" i="18"/>
  <c r="BN88" i="18"/>
  <c r="E90" i="18"/>
  <c r="CB90" i="18"/>
  <c r="CP92" i="18"/>
  <c r="DD94" i="18"/>
  <c r="DR100" i="18"/>
  <c r="J103" i="18"/>
  <c r="AL104" i="18"/>
  <c r="X105" i="18"/>
  <c r="CY105" i="18"/>
  <c r="AZ106" i="18"/>
  <c r="BN108" i="18"/>
  <c r="CB110" i="18"/>
  <c r="CP112" i="18"/>
  <c r="DR120" i="18"/>
  <c r="BW121" i="18"/>
  <c r="J123" i="18"/>
  <c r="AL124" i="18"/>
  <c r="X125" i="18"/>
  <c r="CY125" i="18"/>
  <c r="AZ126" i="18"/>
  <c r="AL127" i="18"/>
  <c r="X128" i="18"/>
  <c r="CY128" i="18"/>
  <c r="AZ129" i="18"/>
  <c r="BN131" i="18"/>
  <c r="BN138" i="18"/>
  <c r="CB140" i="18"/>
  <c r="S142" i="18"/>
  <c r="CP142" i="18"/>
  <c r="AU143" i="18"/>
  <c r="DD144" i="18"/>
  <c r="DR146" i="18"/>
  <c r="J149" i="18"/>
  <c r="CK149" i="18"/>
  <c r="AL150" i="18"/>
  <c r="X151" i="18"/>
  <c r="BN158" i="18"/>
  <c r="E160" i="18"/>
  <c r="CB160" i="18"/>
  <c r="CP162" i="18"/>
  <c r="DD164" i="18"/>
  <c r="DR166" i="18"/>
  <c r="BW167" i="18"/>
  <c r="J169" i="18"/>
  <c r="AL170" i="18"/>
  <c r="BI132" i="18"/>
  <c r="DD138" i="18"/>
  <c r="X145" i="18"/>
  <c r="AZ146" i="18"/>
  <c r="AU157" i="18"/>
  <c r="X165" i="18"/>
  <c r="CY165" i="18"/>
  <c r="AZ166" i="18"/>
  <c r="CB170" i="18"/>
  <c r="AZ53" i="18"/>
  <c r="BN55" i="18"/>
  <c r="S63" i="18"/>
  <c r="CP63" i="18"/>
  <c r="DD65" i="18"/>
  <c r="BI66" i="18"/>
  <c r="DR67" i="18"/>
  <c r="J70" i="18"/>
  <c r="CK70" i="18"/>
  <c r="AL71" i="18"/>
  <c r="X72" i="18"/>
  <c r="CY72" i="18"/>
  <c r="AZ73" i="18"/>
  <c r="DM74" i="18"/>
  <c r="BN75" i="18"/>
  <c r="CB81" i="18"/>
  <c r="S83" i="18"/>
  <c r="CP83" i="18"/>
  <c r="AU84" i="18"/>
  <c r="DD85" i="18"/>
  <c r="BI86" i="18"/>
  <c r="DR87" i="18"/>
  <c r="BW88" i="18"/>
  <c r="J90" i="18"/>
  <c r="AL91" i="18"/>
  <c r="X92" i="18"/>
  <c r="AZ93" i="18"/>
  <c r="DM94" i="18"/>
  <c r="E101" i="18"/>
  <c r="CB101" i="18"/>
  <c r="CP103" i="18"/>
  <c r="AU104" i="18"/>
  <c r="DD105" i="18"/>
  <c r="BI106" i="18"/>
  <c r="DR107" i="18"/>
  <c r="J110" i="18"/>
  <c r="AL111" i="18"/>
  <c r="X112" i="18"/>
  <c r="CY112" i="18"/>
  <c r="AZ113" i="18"/>
  <c r="BN119" i="18"/>
  <c r="E121" i="18"/>
  <c r="CB121" i="18"/>
  <c r="S123" i="18"/>
  <c r="CP123" i="18"/>
  <c r="AU124" i="18"/>
  <c r="DD125" i="18"/>
  <c r="BI126" i="18"/>
  <c r="AU127" i="18"/>
  <c r="DD128" i="18"/>
  <c r="BW131" i="18"/>
  <c r="AZ163" i="18"/>
  <c r="CP169" i="18"/>
  <c r="AU170" i="18"/>
  <c r="X49" i="18"/>
  <c r="CK67" i="18"/>
  <c r="AL68" i="18"/>
  <c r="CY139" i="18"/>
  <c r="AZ140" i="18"/>
  <c r="CP146" i="18"/>
  <c r="DD148" i="18"/>
  <c r="DR150" i="18"/>
  <c r="AL158" i="18"/>
  <c r="X159" i="18"/>
  <c r="AZ160" i="18"/>
  <c r="DM161" i="18"/>
  <c r="CP166" i="18"/>
  <c r="AU167" i="18"/>
  <c r="DD168" i="18"/>
  <c r="BI169" i="18"/>
  <c r="DR24" i="18"/>
  <c r="DR64" i="18"/>
  <c r="J24" i="18"/>
  <c r="J44" i="18"/>
  <c r="CK44" i="18"/>
  <c r="AL45" i="18"/>
  <c r="X46" i="18"/>
  <c r="CY46" i="18"/>
  <c r="AZ47" i="18"/>
  <c r="DM48" i="18"/>
  <c r="BN49" i="18"/>
  <c r="CB51" i="18"/>
  <c r="S53" i="18"/>
  <c r="CP53" i="18"/>
  <c r="DD55" i="18"/>
  <c r="BI56" i="18"/>
  <c r="J64" i="18"/>
  <c r="AL65" i="18"/>
  <c r="X66" i="18"/>
  <c r="AZ67" i="18"/>
  <c r="DM68" i="18"/>
  <c r="BN69" i="18"/>
  <c r="CB71" i="18"/>
  <c r="CP73" i="18"/>
  <c r="AU74" i="18"/>
  <c r="DD75" i="18"/>
  <c r="DR81" i="18"/>
  <c r="BW82" i="18"/>
  <c r="J84" i="18"/>
  <c r="AL85" i="18"/>
  <c r="X86" i="18"/>
  <c r="CY86" i="18"/>
  <c r="AZ87" i="18"/>
  <c r="BN89" i="18"/>
  <c r="E91" i="18"/>
  <c r="CB91" i="18"/>
  <c r="CP93" i="18"/>
  <c r="AU94" i="18"/>
  <c r="BI100" i="18"/>
  <c r="DR101" i="18"/>
  <c r="J104" i="18"/>
  <c r="AL105" i="18"/>
  <c r="X106" i="18"/>
  <c r="CY106" i="18"/>
  <c r="AZ107" i="18"/>
  <c r="BN109" i="18"/>
  <c r="E111" i="18"/>
  <c r="CB111" i="18"/>
  <c r="S113" i="18"/>
  <c r="CP113" i="18"/>
  <c r="DD119" i="18"/>
  <c r="BI120" i="18"/>
  <c r="DR121" i="18"/>
  <c r="J124" i="18"/>
  <c r="CK124" i="18"/>
  <c r="AL125" i="18"/>
  <c r="X126" i="18"/>
  <c r="CY126" i="18"/>
  <c r="CK127" i="18"/>
  <c r="AL128" i="18"/>
  <c r="X129" i="18"/>
  <c r="CY129" i="18"/>
  <c r="AZ130" i="18"/>
  <c r="BN132" i="18"/>
  <c r="E138" i="18"/>
  <c r="BN139" i="18"/>
  <c r="CB141" i="18"/>
  <c r="CP143" i="18"/>
  <c r="AU144" i="18"/>
  <c r="DD145" i="18"/>
  <c r="DR147" i="18"/>
  <c r="J150" i="18"/>
  <c r="CK150" i="18"/>
  <c r="AL151" i="18"/>
  <c r="AZ157" i="18"/>
  <c r="BN159" i="18"/>
  <c r="CB161" i="18"/>
  <c r="S163" i="18"/>
  <c r="CP163" i="18"/>
  <c r="DD165" i="18"/>
  <c r="DR167" i="18"/>
  <c r="J170" i="18"/>
  <c r="DR44" i="18"/>
  <c r="AL48" i="18"/>
  <c r="CY49" i="18"/>
  <c r="BN52" i="18"/>
  <c r="J67" i="18"/>
  <c r="X43" i="18"/>
  <c r="CY43" i="18"/>
  <c r="AZ44" i="18"/>
  <c r="BN46" i="18"/>
  <c r="CB48" i="18"/>
  <c r="S50" i="18"/>
  <c r="CP50" i="18"/>
  <c r="DD52" i="18"/>
  <c r="DR54" i="18"/>
  <c r="AL62" i="18"/>
  <c r="X63" i="18"/>
  <c r="CY63" i="18"/>
  <c r="AZ64" i="18"/>
  <c r="DM65" i="18"/>
  <c r="BN66" i="18"/>
  <c r="E68" i="18"/>
  <c r="CB68" i="18"/>
  <c r="S70" i="18"/>
  <c r="CP70" i="18"/>
  <c r="DD72" i="18"/>
  <c r="BI73" i="18"/>
  <c r="DR74" i="18"/>
  <c r="J81" i="18"/>
  <c r="CK81" i="18"/>
  <c r="AL82" i="18"/>
  <c r="X83" i="18"/>
  <c r="AZ84" i="18"/>
  <c r="DM85" i="18"/>
  <c r="BN86" i="18"/>
  <c r="E88" i="18"/>
  <c r="CB88" i="18"/>
  <c r="CP90" i="18"/>
  <c r="DD92" i="18"/>
  <c r="DR94" i="18"/>
  <c r="J101" i="18"/>
  <c r="AL102" i="18"/>
  <c r="X103" i="18"/>
  <c r="CY103" i="18"/>
  <c r="AZ104" i="18"/>
  <c r="BN106" i="18"/>
  <c r="E108" i="18"/>
  <c r="CB108" i="18"/>
  <c r="S110" i="18"/>
  <c r="CP110" i="18"/>
  <c r="AU111" i="18"/>
  <c r="DD112" i="18"/>
  <c r="BW119" i="18"/>
  <c r="J121" i="18"/>
  <c r="AL122" i="18"/>
  <c r="X123" i="18"/>
  <c r="AZ124" i="18"/>
  <c r="BN126" i="18"/>
  <c r="AZ127" i="18"/>
  <c r="BN129" i="18"/>
  <c r="CB138" i="18"/>
  <c r="S140" i="18"/>
  <c r="CP140" i="18"/>
  <c r="AU141" i="18"/>
  <c r="DD142" i="18"/>
  <c r="CY169" i="18"/>
  <c r="AZ170" i="18"/>
  <c r="E54" i="18"/>
  <c r="CP56" i="18"/>
  <c r="BW65" i="18"/>
  <c r="AZ37" i="18"/>
  <c r="AZ81" i="18"/>
  <c r="CP87" i="18"/>
  <c r="AZ101" i="18"/>
  <c r="DM102" i="18"/>
  <c r="BN103" i="18"/>
  <c r="CP107" i="18"/>
  <c r="CY120" i="18"/>
  <c r="AZ121" i="18"/>
  <c r="CB125" i="18"/>
  <c r="E128" i="18"/>
  <c r="CB128" i="18"/>
  <c r="CP130" i="18"/>
  <c r="DD132" i="18"/>
  <c r="DD139" i="18"/>
  <c r="BI140" i="18"/>
  <c r="DR141" i="18"/>
  <c r="J144" i="18"/>
  <c r="AL145" i="18"/>
  <c r="X146" i="18"/>
  <c r="CY146" i="18"/>
  <c r="AZ147" i="18"/>
  <c r="DM148" i="18"/>
  <c r="BN149" i="18"/>
  <c r="E151" i="18"/>
  <c r="CB151" i="18"/>
  <c r="CP157" i="18"/>
  <c r="AU158" i="18"/>
  <c r="DD159" i="18"/>
  <c r="BI160" i="18"/>
  <c r="DR161" i="18"/>
  <c r="J164" i="18"/>
  <c r="AL165" i="18"/>
  <c r="X166" i="18"/>
  <c r="AZ167" i="18"/>
  <c r="BN169" i="18"/>
  <c r="J47" i="18"/>
  <c r="AZ50" i="18"/>
  <c r="CB54" i="18"/>
  <c r="DD62" i="18"/>
  <c r="AZ74" i="18"/>
  <c r="CP84" i="18"/>
  <c r="AU85" i="18"/>
  <c r="CK91" i="18"/>
  <c r="AL92" i="18"/>
  <c r="X93" i="18"/>
  <c r="CY93" i="18"/>
  <c r="AZ94" i="18"/>
  <c r="CP104" i="18"/>
  <c r="CP34" i="18"/>
  <c r="BW43" i="18"/>
  <c r="J45" i="18"/>
  <c r="CK45" i="18"/>
  <c r="AL46" i="18"/>
  <c r="X47" i="18"/>
  <c r="AZ48" i="18"/>
  <c r="BN50" i="18"/>
  <c r="CB52" i="18"/>
  <c r="CP54" i="18"/>
  <c r="AU55" i="18"/>
  <c r="DD56" i="18"/>
  <c r="DR62" i="18"/>
  <c r="BW63" i="18"/>
  <c r="J65" i="18"/>
  <c r="AL66" i="18"/>
  <c r="X67" i="18"/>
  <c r="CY67" i="18"/>
  <c r="AZ68" i="18"/>
  <c r="DM69" i="18"/>
  <c r="BN70" i="18"/>
  <c r="CB72" i="18"/>
  <c r="CP74" i="18"/>
  <c r="AU75" i="18"/>
  <c r="DR82" i="18"/>
  <c r="BW83" i="18"/>
  <c r="J85" i="18"/>
  <c r="CK85" i="18"/>
  <c r="AL86" i="18"/>
  <c r="X87" i="18"/>
  <c r="CY87" i="18"/>
  <c r="AZ88" i="18"/>
  <c r="DM89" i="18"/>
  <c r="BN90" i="18"/>
  <c r="E92" i="18"/>
  <c r="CB92" i="18"/>
  <c r="S94" i="18"/>
  <c r="CP94" i="18"/>
  <c r="DD100" i="18"/>
  <c r="DR102" i="18"/>
  <c r="BW103" i="18"/>
  <c r="J105" i="18"/>
  <c r="AL106" i="18"/>
  <c r="X107" i="18"/>
  <c r="CY107" i="18"/>
  <c r="AZ108" i="18"/>
  <c r="BN110" i="18"/>
  <c r="E112" i="18"/>
  <c r="CB112" i="18"/>
  <c r="AU119" i="18"/>
  <c r="DD120" i="18"/>
  <c r="DR122" i="18"/>
  <c r="BW123" i="18"/>
  <c r="J125" i="18"/>
  <c r="AL126" i="18"/>
  <c r="X127" i="18"/>
  <c r="J128" i="18"/>
  <c r="AL129" i="18"/>
  <c r="X130" i="18"/>
  <c r="AZ131" i="18"/>
  <c r="DM132" i="18"/>
  <c r="AZ138" i="18"/>
  <c r="DM139" i="18"/>
  <c r="BN140" i="18"/>
  <c r="E142" i="18"/>
  <c r="CB142" i="18"/>
  <c r="CP144" i="18"/>
  <c r="DD146" i="18"/>
  <c r="DR148" i="18"/>
  <c r="J151" i="18"/>
  <c r="X157" i="18"/>
  <c r="AZ158" i="18"/>
  <c r="DM159" i="18"/>
  <c r="BN160" i="18"/>
  <c r="E162" i="18"/>
  <c r="CB162" i="18"/>
  <c r="CP164" i="18"/>
  <c r="AU165" i="18"/>
  <c r="DD166" i="18"/>
  <c r="DR168" i="18"/>
  <c r="CY81" i="18"/>
  <c r="AZ82" i="18"/>
  <c r="BN84" i="18"/>
  <c r="CB86" i="18"/>
  <c r="CP88" i="18"/>
  <c r="AU89" i="18"/>
  <c r="DD90" i="18"/>
  <c r="BI91" i="18"/>
  <c r="DR92" i="18"/>
  <c r="AL100" i="18"/>
  <c r="X101" i="18"/>
  <c r="AZ102" i="18"/>
  <c r="BN104" i="18"/>
  <c r="CB106" i="18"/>
  <c r="S108" i="18"/>
  <c r="CP108" i="18"/>
  <c r="DD110" i="18"/>
  <c r="DR112" i="18"/>
  <c r="BW113" i="18"/>
  <c r="J119" i="18"/>
  <c r="CK119" i="18"/>
  <c r="AL120" i="18"/>
  <c r="X121" i="18"/>
  <c r="AZ122" i="18"/>
  <c r="BN124" i="18"/>
  <c r="E126" i="18"/>
  <c r="CB126" i="18"/>
  <c r="BN127" i="18"/>
  <c r="E129" i="18"/>
  <c r="CB129" i="18"/>
  <c r="CP131" i="18"/>
  <c r="CP138" i="18"/>
  <c r="DM149" i="18"/>
  <c r="BN150" i="18"/>
  <c r="S158" i="18"/>
  <c r="CP158" i="18"/>
  <c r="AU159" i="18"/>
  <c r="DD160" i="18"/>
  <c r="DR162" i="18"/>
  <c r="BW163" i="18"/>
  <c r="J165" i="18"/>
  <c r="CK165" i="18"/>
  <c r="AL166" i="18"/>
  <c r="X167" i="18"/>
  <c r="AZ168" i="18"/>
  <c r="DM169" i="18"/>
  <c r="BN170" i="18"/>
  <c r="CP68" i="18"/>
  <c r="AU69" i="18"/>
  <c r="DD70" i="18"/>
  <c r="DR72" i="18"/>
  <c r="J75" i="18"/>
  <c r="CK75" i="18"/>
  <c r="X81" i="18"/>
  <c r="J32" i="18"/>
  <c r="CB43" i="18"/>
  <c r="S45" i="18"/>
  <c r="CP45" i="18"/>
  <c r="DD47" i="18"/>
  <c r="BI48" i="18"/>
  <c r="DR49" i="18"/>
  <c r="J52" i="18"/>
  <c r="CK52" i="18"/>
  <c r="AL53" i="18"/>
  <c r="X54" i="18"/>
  <c r="CY54" i="18"/>
  <c r="AZ55" i="18"/>
  <c r="DM56" i="18"/>
  <c r="CB63" i="18"/>
  <c r="CP65" i="18"/>
  <c r="AU66" i="18"/>
  <c r="DD67" i="18"/>
  <c r="BI68" i="18"/>
  <c r="DR69" i="18"/>
  <c r="J72" i="18"/>
  <c r="AL73" i="18"/>
  <c r="X74" i="18"/>
  <c r="AZ75" i="18"/>
  <c r="BN81" i="18"/>
  <c r="E83" i="18"/>
  <c r="CB83" i="18"/>
  <c r="CP85" i="18"/>
  <c r="AU86" i="18"/>
  <c r="DD87" i="18"/>
  <c r="DR89" i="18"/>
  <c r="BW90" i="18"/>
  <c r="J92" i="18"/>
  <c r="AL93" i="18"/>
  <c r="X94" i="18"/>
  <c r="BN101" i="18"/>
  <c r="E103" i="18"/>
  <c r="CB103" i="18"/>
  <c r="S105" i="18"/>
  <c r="CP105" i="18"/>
  <c r="AU106" i="18"/>
  <c r="DD107" i="18"/>
  <c r="BI108" i="18"/>
  <c r="DR109" i="18"/>
  <c r="J112" i="18"/>
  <c r="CK112" i="18"/>
  <c r="AL113" i="18"/>
  <c r="AZ119" i="18"/>
  <c r="DM120" i="18"/>
  <c r="BN121" i="18"/>
  <c r="E123" i="18"/>
  <c r="CB123" i="18"/>
  <c r="S125" i="18"/>
  <c r="CP125" i="18"/>
  <c r="S128" i="18"/>
  <c r="CP128" i="18"/>
  <c r="AU129" i="18"/>
  <c r="DD130" i="18"/>
  <c r="DR132" i="18"/>
  <c r="BI138" i="18"/>
  <c r="DR139" i="18"/>
  <c r="J142" i="18"/>
  <c r="CK142" i="18"/>
  <c r="AL143" i="18"/>
  <c r="X144" i="18"/>
  <c r="CY144" i="18"/>
  <c r="AZ145" i="18"/>
  <c r="BN147" i="18"/>
  <c r="X164" i="18"/>
  <c r="CY164" i="18"/>
  <c r="AZ165" i="18"/>
  <c r="BN167" i="18"/>
  <c r="CB169" i="18"/>
  <c r="DM166" i="18"/>
  <c r="DM157" i="18"/>
  <c r="DM170" i="18"/>
  <c r="DM164" i="18"/>
  <c r="DM158" i="18"/>
  <c r="DM168" i="18"/>
  <c r="DM162" i="18"/>
  <c r="DM156" i="18"/>
  <c r="DM147" i="18"/>
  <c r="DM141" i="18"/>
  <c r="DM138" i="18"/>
  <c r="DM142" i="18"/>
  <c r="DM146" i="18"/>
  <c r="DM143" i="18"/>
  <c r="DM125" i="18"/>
  <c r="DM128" i="18"/>
  <c r="DM122" i="18"/>
  <c r="DM123" i="18"/>
  <c r="DM130" i="18"/>
  <c r="DM121" i="18"/>
  <c r="DM99" i="18"/>
  <c r="DM109" i="18"/>
  <c r="DM103" i="18"/>
  <c r="DM100" i="18"/>
  <c r="DM110" i="18"/>
  <c r="DM107" i="18"/>
  <c r="DM101" i="18"/>
  <c r="DM108" i="18"/>
  <c r="DM105" i="18"/>
  <c r="DM83" i="18"/>
  <c r="DM93" i="18"/>
  <c r="DM84" i="18"/>
  <c r="DM81" i="18"/>
  <c r="DM87" i="18"/>
  <c r="DM91" i="18"/>
  <c r="DM88" i="18"/>
  <c r="DM82" i="18"/>
  <c r="DM92" i="18"/>
  <c r="DM67" i="18"/>
  <c r="DM61" i="18"/>
  <c r="DM71" i="18"/>
  <c r="DM75" i="18"/>
  <c r="DM63" i="18"/>
  <c r="DM51" i="18"/>
  <c r="DM45" i="18"/>
  <c r="DM52" i="18"/>
  <c r="DM46" i="18"/>
  <c r="DM43" i="18"/>
  <c r="DM53" i="18"/>
  <c r="DM44" i="18"/>
  <c r="CY168" i="18"/>
  <c r="CY162" i="18"/>
  <c r="CY159" i="18"/>
  <c r="CY166" i="18"/>
  <c r="CY163" i="18"/>
  <c r="CY157" i="18"/>
  <c r="CY167" i="18"/>
  <c r="CY161" i="18"/>
  <c r="CY143" i="18"/>
  <c r="CY137" i="18"/>
  <c r="CY140" i="18"/>
  <c r="CY147" i="18"/>
  <c r="CY138" i="18"/>
  <c r="CY145" i="18"/>
  <c r="CY123" i="18"/>
  <c r="CY124" i="18"/>
  <c r="CY127" i="18"/>
  <c r="CY121" i="18"/>
  <c r="CY122" i="18"/>
  <c r="CY104" i="18"/>
  <c r="CY101" i="18"/>
  <c r="CY111" i="18"/>
  <c r="CY108" i="18"/>
  <c r="CY102" i="18"/>
  <c r="CY99" i="18"/>
  <c r="CY100" i="18"/>
  <c r="CY88" i="18"/>
  <c r="CY82" i="18"/>
  <c r="CY92" i="18"/>
  <c r="CY83" i="18"/>
  <c r="CY80" i="18"/>
  <c r="CY90" i="18"/>
  <c r="CY84" i="18"/>
  <c r="CY94" i="18"/>
  <c r="CY69" i="18"/>
  <c r="CY66" i="18"/>
  <c r="CY73" i="18"/>
  <c r="CY70" i="18"/>
  <c r="CY64" i="18"/>
  <c r="CY74" i="18"/>
  <c r="CY65" i="18"/>
  <c r="CY62" i="18"/>
  <c r="CY53" i="18"/>
  <c r="CY47" i="18"/>
  <c r="CY44" i="18"/>
  <c r="CY55" i="18"/>
  <c r="CY42" i="18"/>
  <c r="CY52" i="18"/>
  <c r="CK163" i="18"/>
  <c r="CK157" i="18"/>
  <c r="CK170" i="18"/>
  <c r="CK164" i="18"/>
  <c r="CK161" i="18"/>
  <c r="CK168" i="18"/>
  <c r="CK162" i="18"/>
  <c r="CK156" i="18"/>
  <c r="CK169" i="18"/>
  <c r="CK144" i="18"/>
  <c r="CK141" i="18"/>
  <c r="CK151" i="18"/>
  <c r="CK148" i="18"/>
  <c r="CK145" i="18"/>
  <c r="CK139" i="18"/>
  <c r="CK143" i="18"/>
  <c r="CK125" i="18"/>
  <c r="CK128" i="18"/>
  <c r="CK122" i="18"/>
  <c r="CK132" i="18"/>
  <c r="CK120" i="18"/>
  <c r="CK123" i="18"/>
  <c r="CK121" i="18"/>
  <c r="CK118" i="18"/>
  <c r="CK109" i="18"/>
  <c r="CK103" i="18"/>
  <c r="CK113" i="18"/>
  <c r="CK110" i="18"/>
  <c r="CK104" i="18"/>
  <c r="CK101" i="18"/>
  <c r="CK111" i="18"/>
  <c r="CK105" i="18"/>
  <c r="CK102" i="18"/>
  <c r="CK99" i="18"/>
  <c r="CK80" i="18"/>
  <c r="CK90" i="18"/>
  <c r="CK87" i="18"/>
  <c r="CK84" i="18"/>
  <c r="CK94" i="18"/>
  <c r="CK88" i="18"/>
  <c r="CK92" i="18"/>
  <c r="CK86" i="18"/>
  <c r="CK64" i="18"/>
  <c r="CK68" i="18"/>
  <c r="CK65" i="18"/>
  <c r="CK62" i="18"/>
  <c r="CK72" i="18"/>
  <c r="CK63" i="18"/>
  <c r="CK73" i="18"/>
  <c r="CK48" i="18"/>
  <c r="CK42" i="18"/>
  <c r="CK55" i="18"/>
  <c r="CK56" i="18"/>
  <c r="CK47" i="18"/>
  <c r="BW168" i="18"/>
  <c r="BW162" i="18"/>
  <c r="BW156" i="18"/>
  <c r="BW169" i="18"/>
  <c r="BW160" i="18"/>
  <c r="BW164" i="18"/>
  <c r="BW161" i="18"/>
  <c r="BW139" i="18"/>
  <c r="BW141" i="18"/>
  <c r="BW149" i="18"/>
  <c r="BW137" i="18"/>
  <c r="BW140" i="18"/>
  <c r="BW144" i="18"/>
  <c r="BW151" i="18"/>
  <c r="BW148" i="18"/>
  <c r="BW142" i="18"/>
  <c r="BW118" i="18"/>
  <c r="BW125" i="18"/>
  <c r="BW128" i="18"/>
  <c r="BW122" i="18"/>
  <c r="BW120" i="18"/>
  <c r="BW108" i="18"/>
  <c r="BW101" i="18"/>
  <c r="BW102" i="18"/>
  <c r="BW109" i="18"/>
  <c r="BW106" i="18"/>
  <c r="BW100" i="18"/>
  <c r="BW110" i="18"/>
  <c r="BW85" i="18"/>
  <c r="BW89" i="18"/>
  <c r="BW86" i="18"/>
  <c r="BW93" i="18"/>
  <c r="BW87" i="18"/>
  <c r="BW94" i="18"/>
  <c r="BW91" i="18"/>
  <c r="BW69" i="18"/>
  <c r="BW73" i="18"/>
  <c r="BW70" i="18"/>
  <c r="BW61" i="18"/>
  <c r="BW68" i="18"/>
  <c r="BW62" i="18"/>
  <c r="BW75" i="18"/>
  <c r="BW53" i="18"/>
  <c r="BW54" i="18"/>
  <c r="BW51" i="18"/>
  <c r="BW45" i="18"/>
  <c r="BW55" i="18"/>
  <c r="BW49" i="18"/>
  <c r="BW46" i="18"/>
  <c r="BI157" i="18"/>
  <c r="BI167" i="18"/>
  <c r="BI161" i="18"/>
  <c r="BI158" i="18"/>
  <c r="BI165" i="18"/>
  <c r="BI159" i="18"/>
  <c r="BI166" i="18"/>
  <c r="BI141" i="18"/>
  <c r="BI151" i="18"/>
  <c r="BI145" i="18"/>
  <c r="BI142" i="18"/>
  <c r="BI139" i="18"/>
  <c r="BI149" i="18"/>
  <c r="BI143" i="18"/>
  <c r="BI150" i="18"/>
  <c r="BI147" i="18"/>
  <c r="BI119" i="18"/>
  <c r="BI123" i="18"/>
  <c r="BI129" i="18"/>
  <c r="BI121" i="18"/>
  <c r="BI118" i="18"/>
  <c r="BI125" i="18"/>
  <c r="BI131" i="18"/>
  <c r="BI103" i="18"/>
  <c r="BI113" i="18"/>
  <c r="BI107" i="18"/>
  <c r="BI101" i="18"/>
  <c r="BI111" i="18"/>
  <c r="BI105" i="18"/>
  <c r="BI99" i="18"/>
  <c r="BI109" i="18"/>
  <c r="BI84" i="18"/>
  <c r="BI81" i="18"/>
  <c r="BI88" i="18"/>
  <c r="BI85" i="18"/>
  <c r="BI89" i="18"/>
  <c r="BI83" i="18"/>
  <c r="BI93" i="18"/>
  <c r="BI71" i="18"/>
  <c r="BI62" i="18"/>
  <c r="BI75" i="18"/>
  <c r="BI63" i="18"/>
  <c r="BI70" i="18"/>
  <c r="BI67" i="18"/>
  <c r="BI55" i="18"/>
  <c r="BI46" i="18"/>
  <c r="BI42" i="18"/>
  <c r="BI50" i="18"/>
  <c r="BI54" i="18"/>
  <c r="AU162" i="18"/>
  <c r="AU169" i="18"/>
  <c r="AU166" i="18"/>
  <c r="AU163" i="18"/>
  <c r="AU160" i="18"/>
  <c r="AU164" i="18"/>
  <c r="AU161" i="18"/>
  <c r="AU142" i="18"/>
  <c r="AU139" i="18"/>
  <c r="AU140" i="18"/>
  <c r="AU150" i="18"/>
  <c r="AU138" i="18"/>
  <c r="AU148" i="18"/>
  <c r="AU121" i="18"/>
  <c r="AU118" i="18"/>
  <c r="AU125" i="18"/>
  <c r="AU131" i="18"/>
  <c r="AU122" i="18"/>
  <c r="AU128" i="18"/>
  <c r="AU126" i="18"/>
  <c r="AU132" i="18"/>
  <c r="AU105" i="18"/>
  <c r="AU102" i="18"/>
  <c r="AU101" i="18"/>
  <c r="AU108" i="18"/>
  <c r="AU109" i="18"/>
  <c r="AU100" i="18"/>
  <c r="AU113" i="18"/>
  <c r="AU110" i="18"/>
  <c r="AU88" i="18"/>
  <c r="AU92" i="18"/>
  <c r="AU80" i="18"/>
  <c r="AU83" i="18"/>
  <c r="AU93" i="18"/>
  <c r="AU82" i="18"/>
  <c r="AU90" i="18"/>
  <c r="AU91" i="18"/>
  <c r="AU72" i="18"/>
  <c r="AU63" i="18"/>
  <c r="AU73" i="18"/>
  <c r="AU64" i="18"/>
  <c r="AU71" i="18"/>
  <c r="AU65" i="18"/>
  <c r="AU62" i="18"/>
  <c r="AU50" i="18"/>
  <c r="AU51" i="18"/>
  <c r="AU48" i="18"/>
  <c r="AU42" i="18"/>
  <c r="AU49" i="18"/>
  <c r="E163" i="18"/>
  <c r="E161" i="18"/>
  <c r="E169" i="18"/>
  <c r="E156" i="18"/>
  <c r="E164" i="18"/>
  <c r="E159" i="18"/>
  <c r="E167" i="18"/>
  <c r="E165" i="18"/>
  <c r="E157" i="18"/>
  <c r="E141" i="18"/>
  <c r="E149" i="18"/>
  <c r="E144" i="18"/>
  <c r="E137" i="18"/>
  <c r="E145" i="18"/>
  <c r="E140" i="18"/>
  <c r="E148" i="18"/>
  <c r="E120" i="18"/>
  <c r="E106" i="18"/>
  <c r="E102" i="18"/>
  <c r="E110" i="18"/>
  <c r="E86" i="18"/>
  <c r="E94" i="18"/>
  <c r="E81" i="18"/>
  <c r="E87" i="18"/>
  <c r="E89" i="18"/>
  <c r="E64" i="18"/>
  <c r="E72" i="18"/>
  <c r="E62" i="18"/>
  <c r="E70" i="18"/>
  <c r="E63" i="18"/>
  <c r="E71" i="18"/>
  <c r="E45" i="18"/>
  <c r="E53" i="18"/>
  <c r="E48" i="18"/>
  <c r="E56" i="18"/>
  <c r="E51" i="18"/>
  <c r="E43" i="18"/>
  <c r="E44" i="18"/>
  <c r="E52" i="18"/>
  <c r="S156" i="18"/>
  <c r="S164" i="18"/>
  <c r="S159" i="18"/>
  <c r="S167" i="18"/>
  <c r="S162" i="18"/>
  <c r="S170" i="18"/>
  <c r="S157" i="18"/>
  <c r="S165" i="18"/>
  <c r="S160" i="18"/>
  <c r="S168" i="18"/>
  <c r="S161" i="18"/>
  <c r="S169" i="18"/>
  <c r="S137" i="18"/>
  <c r="S143" i="18"/>
  <c r="S138" i="18"/>
  <c r="S144" i="18"/>
  <c r="S131" i="18"/>
  <c r="S126" i="18"/>
  <c r="S124" i="18"/>
  <c r="S129" i="18"/>
  <c r="S127" i="18"/>
  <c r="S119" i="18"/>
  <c r="S120" i="18"/>
  <c r="S118" i="18"/>
  <c r="S104" i="18"/>
  <c r="S112" i="18"/>
  <c r="S99" i="18"/>
  <c r="S107" i="18"/>
  <c r="S103" i="18"/>
  <c r="S111" i="18"/>
  <c r="S101" i="18"/>
  <c r="S109" i="18"/>
  <c r="S82" i="18"/>
  <c r="S90" i="18"/>
  <c r="S85" i="18"/>
  <c r="S93" i="18"/>
  <c r="S80" i="18"/>
  <c r="S88" i="18"/>
  <c r="S81" i="18"/>
  <c r="S89" i="18"/>
  <c r="S84" i="18"/>
  <c r="S92" i="18"/>
  <c r="S68" i="18"/>
  <c r="S61" i="18"/>
  <c r="S69" i="18"/>
  <c r="S74" i="18"/>
  <c r="S66" i="18"/>
  <c r="S65" i="18"/>
  <c r="S73" i="18"/>
  <c r="S44" i="18"/>
  <c r="S52" i="18"/>
  <c r="S55" i="18"/>
  <c r="S47" i="18"/>
  <c r="S43" i="18"/>
  <c r="S51" i="18"/>
  <c r="S151" i="18"/>
  <c r="BW145" i="18"/>
  <c r="BI146" i="18"/>
  <c r="AU147" i="18"/>
  <c r="AG148" i="18"/>
  <c r="S149" i="18"/>
  <c r="E150" i="18"/>
  <c r="DM150" i="18"/>
  <c r="CY151" i="18"/>
  <c r="AU145" i="18"/>
  <c r="CK146" i="18"/>
  <c r="BI148" i="18"/>
  <c r="AG150" i="18"/>
  <c r="AU149" i="18"/>
  <c r="BW147" i="18"/>
  <c r="AG131" i="18"/>
  <c r="DM129" i="18"/>
  <c r="CY130" i="18"/>
  <c r="CK131" i="18"/>
  <c r="BW132" i="18"/>
  <c r="AU130" i="18"/>
  <c r="E131" i="18"/>
  <c r="DM131" i="18"/>
  <c r="AG129" i="18"/>
  <c r="CY132" i="18"/>
  <c r="S130" i="18"/>
  <c r="S132" i="18"/>
  <c r="BW44" i="18"/>
  <c r="DM49" i="18"/>
  <c r="BI53" i="18"/>
  <c r="AG45" i="18"/>
  <c r="BW50" i="18"/>
  <c r="E49" i="18"/>
  <c r="S56" i="18"/>
  <c r="BI43" i="18"/>
  <c r="CY48" i="18"/>
  <c r="BI51" i="18"/>
  <c r="CY56" i="18"/>
  <c r="S48" i="18"/>
  <c r="CY50" i="18"/>
  <c r="E55" i="18"/>
  <c r="CK43" i="18"/>
  <c r="CK51" i="18"/>
  <c r="E47" i="18"/>
  <c r="AG53" i="18"/>
  <c r="AU46" i="18"/>
  <c r="AU54" i="18"/>
  <c r="S46" i="18"/>
  <c r="CK49" i="18"/>
  <c r="S54" i="18"/>
  <c r="AU56" i="18"/>
  <c r="AG47" i="18"/>
  <c r="AG55" i="18"/>
  <c r="DM47" i="18"/>
  <c r="DM55" i="18"/>
  <c r="BI45" i="18"/>
  <c r="BW52" i="18"/>
  <c r="AU44" i="18"/>
  <c r="AU52" i="18"/>
  <c r="DR37" i="18"/>
  <c r="BN4" i="18"/>
  <c r="CB13" i="18"/>
  <c r="AZ17" i="18"/>
  <c r="BN10" i="18"/>
  <c r="BN18" i="18"/>
  <c r="AZ25" i="18"/>
  <c r="AL26" i="18"/>
  <c r="J28" i="18"/>
  <c r="DD29" i="18"/>
  <c r="CP30" i="18"/>
  <c r="CB31" i="18"/>
  <c r="BN32" i="18"/>
  <c r="AZ33" i="18"/>
  <c r="AL34" i="18"/>
  <c r="X35" i="18"/>
  <c r="J36" i="18"/>
  <c r="DD37" i="18"/>
  <c r="DD26" i="18"/>
  <c r="DD34" i="18"/>
  <c r="DM23" i="18"/>
  <c r="X17" i="18"/>
  <c r="AZ11" i="18"/>
  <c r="AL31" i="18"/>
  <c r="DR33" i="18"/>
  <c r="E23" i="18"/>
  <c r="CK23" i="18"/>
  <c r="BW24" i="18"/>
  <c r="BI25" i="18"/>
  <c r="AU26" i="18"/>
  <c r="AG27" i="18"/>
  <c r="S28" i="18"/>
  <c r="E29" i="18"/>
  <c r="DM29" i="18"/>
  <c r="CY30" i="18"/>
  <c r="CK31" i="18"/>
  <c r="BW32" i="18"/>
  <c r="BI33" i="18"/>
  <c r="AU34" i="18"/>
  <c r="AG35" i="18"/>
  <c r="J14" i="18"/>
  <c r="BN12" i="18"/>
  <c r="CB28" i="18"/>
  <c r="BN37" i="18"/>
  <c r="X9" i="18"/>
  <c r="AL18" i="18"/>
  <c r="X32" i="18"/>
  <c r="CY24" i="18"/>
  <c r="AZ9" i="18"/>
  <c r="BN29" i="18"/>
  <c r="CB36" i="18"/>
  <c r="AL8" i="18"/>
  <c r="AL10" i="18"/>
  <c r="CP35" i="18"/>
  <c r="BW34" i="18"/>
  <c r="AL16" i="18"/>
  <c r="BI23" i="18"/>
  <c r="DM27" i="18"/>
  <c r="CB5" i="18"/>
  <c r="E6" i="18"/>
  <c r="AG16" i="18"/>
  <c r="AU17" i="18"/>
  <c r="BI10" i="18"/>
  <c r="BW11" i="18"/>
  <c r="DR36" i="18"/>
  <c r="E18" i="18"/>
  <c r="CP10" i="18"/>
  <c r="CP18" i="18"/>
  <c r="X25" i="18"/>
  <c r="CK8" i="18"/>
  <c r="CK16" i="18"/>
  <c r="CY9" i="18"/>
  <c r="CY17" i="18"/>
  <c r="DM10" i="18"/>
  <c r="DM18" i="18"/>
  <c r="BI36" i="18"/>
  <c r="CY28" i="18"/>
  <c r="CK29" i="18"/>
  <c r="CB4" i="18"/>
  <c r="X26" i="18"/>
  <c r="BN31" i="18"/>
  <c r="X34" i="18"/>
  <c r="CB7" i="18"/>
  <c r="CY15" i="18"/>
  <c r="DM8" i="18"/>
  <c r="DD23" i="18"/>
  <c r="CP24" i="18"/>
  <c r="CB25" i="18"/>
  <c r="BN26" i="18"/>
  <c r="AL28" i="18"/>
  <c r="E11" i="18"/>
  <c r="E9" i="18"/>
  <c r="X6" i="18"/>
  <c r="AL7" i="18"/>
  <c r="AL15" i="18"/>
  <c r="AZ8" i="18"/>
  <c r="AZ16" i="18"/>
  <c r="BN9" i="18"/>
  <c r="BN17" i="18"/>
  <c r="CB10" i="18"/>
  <c r="CB18" i="18"/>
  <c r="DM5" i="18"/>
  <c r="E8" i="18"/>
  <c r="E4" i="18"/>
  <c r="CY12" i="18"/>
  <c r="BN23" i="18"/>
  <c r="J27" i="18"/>
  <c r="AZ32" i="18"/>
  <c r="DR35" i="18"/>
  <c r="AZ24" i="18"/>
  <c r="DD28" i="18"/>
  <c r="BW6" i="18"/>
  <c r="DR27" i="18"/>
  <c r="S36" i="18"/>
  <c r="E37" i="18"/>
  <c r="DM37" i="18"/>
  <c r="DD27" i="18"/>
  <c r="CB29" i="18"/>
  <c r="BN30" i="18"/>
  <c r="AZ31" i="18"/>
  <c r="AL32" i="18"/>
  <c r="CB12" i="18"/>
  <c r="AU30" i="18"/>
  <c r="AZ4" i="18"/>
  <c r="AZ12" i="18"/>
  <c r="BN5" i="18"/>
  <c r="BN13" i="18"/>
  <c r="CB6" i="18"/>
  <c r="CB14" i="18"/>
  <c r="CP7" i="18"/>
  <c r="CP15" i="18"/>
  <c r="DD8" i="18"/>
  <c r="DD16" i="18"/>
  <c r="DR9" i="18"/>
  <c r="S23" i="18"/>
  <c r="E24" i="18"/>
  <c r="DM24" i="18"/>
  <c r="CY25" i="18"/>
  <c r="CK26" i="18"/>
  <c r="BW27" i="18"/>
  <c r="AU29" i="18"/>
  <c r="BN33" i="18"/>
  <c r="AL35" i="18"/>
  <c r="X36" i="18"/>
  <c r="J37" i="18"/>
  <c r="AL25" i="18"/>
  <c r="AL33" i="18"/>
  <c r="BW5" i="18"/>
  <c r="CP8" i="18"/>
  <c r="CP16" i="18"/>
  <c r="DD9" i="18"/>
  <c r="DR18" i="18"/>
  <c r="CY23" i="18"/>
  <c r="CK24" i="18"/>
  <c r="BW25" i="18"/>
  <c r="BI26" i="18"/>
  <c r="AU27" i="18"/>
  <c r="AG28" i="18"/>
  <c r="S29" i="18"/>
  <c r="E30" i="18"/>
  <c r="DM30" i="18"/>
  <c r="CY31" i="18"/>
  <c r="CK32" i="18"/>
  <c r="BW33" i="18"/>
  <c r="BI34" i="18"/>
  <c r="AU35" i="18"/>
  <c r="AG36" i="18"/>
  <c r="S37" i="18"/>
  <c r="CP29" i="18"/>
  <c r="CB30" i="18"/>
  <c r="J35" i="18"/>
  <c r="DD36" i="18"/>
  <c r="CP37" i="18"/>
  <c r="E7" i="18"/>
  <c r="BW8" i="18"/>
  <c r="BW16" i="18"/>
  <c r="CP11" i="18"/>
  <c r="DD4" i="18"/>
  <c r="DD12" i="18"/>
  <c r="DR5" i="18"/>
  <c r="DR13" i="18"/>
  <c r="AG23" i="18"/>
  <c r="S24" i="18"/>
  <c r="E25" i="18"/>
  <c r="DM25" i="18"/>
  <c r="CY26" i="18"/>
  <c r="CK27" i="18"/>
  <c r="BW28" i="18"/>
  <c r="BI29" i="18"/>
  <c r="AG31" i="18"/>
  <c r="S32" i="18"/>
  <c r="E33" i="18"/>
  <c r="DM33" i="18"/>
  <c r="CY34" i="18"/>
  <c r="CK35" i="18"/>
  <c r="BW36" i="18"/>
  <c r="BI37" i="18"/>
  <c r="AZ27" i="18"/>
  <c r="X29" i="18"/>
  <c r="J30" i="18"/>
  <c r="DR30" i="18"/>
  <c r="DD31" i="18"/>
  <c r="CP32" i="18"/>
  <c r="CB33" i="18"/>
  <c r="BN34" i="18"/>
  <c r="AZ35" i="18"/>
  <c r="AL36" i="18"/>
  <c r="X37" i="18"/>
  <c r="J9" i="18"/>
  <c r="S7" i="18"/>
  <c r="S15" i="18"/>
  <c r="AG8" i="18"/>
  <c r="AU9" i="18"/>
  <c r="BI18" i="18"/>
  <c r="BW23" i="18"/>
  <c r="BI24" i="18"/>
  <c r="AU25" i="18"/>
  <c r="AG26" i="18"/>
  <c r="S27" i="18"/>
  <c r="E28" i="18"/>
  <c r="DM28" i="18"/>
  <c r="CY29" i="18"/>
  <c r="CK30" i="18"/>
  <c r="BW31" i="18"/>
  <c r="BI32" i="18"/>
  <c r="AU33" i="18"/>
  <c r="AG34" i="18"/>
  <c r="S35" i="18"/>
  <c r="E36" i="18"/>
  <c r="DM36" i="18"/>
  <c r="CY37" i="18"/>
  <c r="CB8" i="18"/>
  <c r="CB16" i="18"/>
  <c r="AL23" i="18"/>
  <c r="X24" i="18"/>
  <c r="J25" i="18"/>
  <c r="DR25" i="18"/>
  <c r="CP27" i="18"/>
  <c r="AZ30" i="18"/>
  <c r="J33" i="18"/>
  <c r="CK25" i="18"/>
  <c r="BW26" i="18"/>
  <c r="BI27" i="18"/>
  <c r="AU28" i="18"/>
  <c r="AG29" i="18"/>
  <c r="S30" i="18"/>
  <c r="E31" i="18"/>
  <c r="DM31" i="18"/>
  <c r="CY32" i="18"/>
  <c r="CK33" i="18"/>
  <c r="BI35" i="18"/>
  <c r="AU36" i="18"/>
  <c r="AG37" i="18"/>
  <c r="CB23" i="18"/>
  <c r="BN24" i="18"/>
  <c r="X27" i="18"/>
  <c r="DR28" i="18"/>
  <c r="E17" i="18"/>
  <c r="J5" i="18"/>
  <c r="S5" i="18"/>
  <c r="S13" i="18"/>
  <c r="AG6" i="18"/>
  <c r="AG14" i="18"/>
  <c r="AU7" i="18"/>
  <c r="AU15" i="18"/>
  <c r="BI8" i="18"/>
  <c r="BI16" i="18"/>
  <c r="AU23" i="18"/>
  <c r="AG24" i="18"/>
  <c r="S25" i="18"/>
  <c r="E26" i="18"/>
  <c r="DM26" i="18"/>
  <c r="CY27" i="18"/>
  <c r="CK28" i="18"/>
  <c r="BW29" i="18"/>
  <c r="BI30" i="18"/>
  <c r="AU31" i="18"/>
  <c r="AG32" i="18"/>
  <c r="S33" i="18"/>
  <c r="E34" i="18"/>
  <c r="DM34" i="18"/>
  <c r="CY35" i="18"/>
  <c r="CK36" i="18"/>
  <c r="BW37" i="18"/>
  <c r="E16" i="18"/>
  <c r="J16" i="18"/>
  <c r="X10" i="18"/>
  <c r="X18" i="18"/>
  <c r="AL11" i="18"/>
  <c r="J23" i="18"/>
  <c r="DR23" i="18"/>
  <c r="DD24" i="18"/>
  <c r="CP25" i="18"/>
  <c r="CB26" i="18"/>
  <c r="BN27" i="18"/>
  <c r="AZ28" i="18"/>
  <c r="AL29" i="18"/>
  <c r="X30" i="18"/>
  <c r="J31" i="18"/>
  <c r="DR31" i="18"/>
  <c r="DD32" i="18"/>
  <c r="CP33" i="18"/>
  <c r="CB34" i="18"/>
  <c r="BN35" i="18"/>
  <c r="AZ36" i="18"/>
  <c r="AL37" i="18"/>
  <c r="E15" i="18"/>
  <c r="E14" i="18"/>
  <c r="AZ23" i="18"/>
  <c r="AL24" i="18"/>
  <c r="J26" i="18"/>
  <c r="DR26" i="18"/>
  <c r="CP28" i="18"/>
  <c r="X33" i="18"/>
  <c r="J34" i="18"/>
  <c r="DR34" i="18"/>
  <c r="DD35" i="18"/>
  <c r="CP36" i="18"/>
  <c r="CB37" i="18"/>
  <c r="E13" i="18"/>
  <c r="DD11" i="18"/>
  <c r="DR4" i="18"/>
  <c r="DR12" i="18"/>
  <c r="BI28" i="18"/>
  <c r="AG30" i="18"/>
  <c r="S31" i="18"/>
  <c r="E32" i="18"/>
  <c r="DM32" i="18"/>
  <c r="CY33" i="18"/>
  <c r="CK34" i="18"/>
  <c r="BW35" i="18"/>
  <c r="AU37" i="18"/>
  <c r="E12" i="18"/>
  <c r="CP23" i="18"/>
  <c r="CB24" i="18"/>
  <c r="BN25" i="18"/>
  <c r="AZ26" i="18"/>
  <c r="AL27" i="18"/>
  <c r="X28" i="18"/>
  <c r="J29" i="18"/>
  <c r="DR29" i="18"/>
  <c r="DD30" i="18"/>
  <c r="CP31" i="18"/>
  <c r="CB32" i="18"/>
  <c r="AZ34" i="18"/>
  <c r="BW10" i="18"/>
  <c r="AU24" i="18"/>
  <c r="AG25" i="18"/>
  <c r="S26" i="18"/>
  <c r="E27" i="18"/>
  <c r="BW30" i="18"/>
  <c r="BI31" i="18"/>
  <c r="AU32" i="18"/>
  <c r="AG33" i="18"/>
  <c r="S34" i="18"/>
  <c r="E35" i="18"/>
  <c r="DM35" i="18"/>
  <c r="CY36" i="18"/>
  <c r="CK37" i="18"/>
  <c r="E10" i="18"/>
  <c r="AU10" i="18"/>
  <c r="BW4" i="18"/>
  <c r="X13" i="18"/>
  <c r="CP6" i="18"/>
  <c r="DR16" i="18"/>
  <c r="CY5" i="18"/>
  <c r="S6" i="18"/>
  <c r="AG7" i="18"/>
  <c r="AU16" i="18"/>
  <c r="BW7" i="18"/>
  <c r="CK15" i="18"/>
  <c r="CY16" i="18"/>
  <c r="DM17" i="18"/>
  <c r="J18" i="18"/>
  <c r="X11" i="18"/>
  <c r="AL4" i="18"/>
  <c r="AL12" i="18"/>
  <c r="AZ5" i="18"/>
  <c r="AZ13" i="18"/>
  <c r="BN6" i="18"/>
  <c r="BN14" i="18"/>
  <c r="BW17" i="18"/>
  <c r="CP4" i="18"/>
  <c r="CP12" i="18"/>
  <c r="DD5" i="18"/>
  <c r="DD13" i="18"/>
  <c r="DR6" i="18"/>
  <c r="DR14" i="18"/>
  <c r="J11" i="18"/>
  <c r="CK17" i="18"/>
  <c r="AZ15" i="18"/>
  <c r="J17" i="18"/>
  <c r="DM14" i="18"/>
  <c r="J7" i="18"/>
  <c r="AU8" i="18"/>
  <c r="BI17" i="18"/>
  <c r="CB9" i="18"/>
  <c r="CK7" i="18"/>
  <c r="CY8" i="18"/>
  <c r="DM9" i="18"/>
  <c r="J13" i="18"/>
  <c r="S9" i="18"/>
  <c r="S17" i="18"/>
  <c r="AG10" i="18"/>
  <c r="AG18" i="18"/>
  <c r="AU11" i="18"/>
  <c r="BI4" i="18"/>
  <c r="BI12" i="18"/>
  <c r="CK10" i="18"/>
  <c r="CK18" i="18"/>
  <c r="CY11" i="18"/>
  <c r="DM4" i="18"/>
  <c r="DM12" i="18"/>
  <c r="S16" i="18"/>
  <c r="X5" i="18"/>
  <c r="BN8" i="18"/>
  <c r="CP14" i="18"/>
  <c r="CK4" i="18"/>
  <c r="AL9" i="18"/>
  <c r="BN11" i="18"/>
  <c r="DD18" i="18"/>
  <c r="S14" i="18"/>
  <c r="AG15" i="18"/>
  <c r="BI9" i="18"/>
  <c r="BW12" i="18"/>
  <c r="J8" i="18"/>
  <c r="B199" i="18" s="1" a="1"/>
  <c r="B199" i="18" s="1"/>
  <c r="X14" i="18"/>
  <c r="DR17" i="18"/>
  <c r="BI11" i="18"/>
  <c r="DM11" i="18"/>
  <c r="AL14" i="18"/>
  <c r="BI14" i="18"/>
  <c r="X16" i="18"/>
  <c r="E5" i="18"/>
  <c r="S4" i="18"/>
  <c r="S12" i="18"/>
  <c r="AG5" i="18"/>
  <c r="AG13" i="18"/>
  <c r="AU6" i="18"/>
  <c r="AU14" i="18"/>
  <c r="BI7" i="18"/>
  <c r="BI15" i="18"/>
  <c r="BW15" i="18"/>
  <c r="CB17" i="18"/>
  <c r="CK5" i="18"/>
  <c r="CK13" i="18"/>
  <c r="CY6" i="18"/>
  <c r="CY14" i="18"/>
  <c r="DM7" i="18"/>
  <c r="DM15" i="18"/>
  <c r="S8" i="18"/>
  <c r="CY10" i="18"/>
  <c r="AL6" i="18"/>
  <c r="CB11" i="18"/>
  <c r="AU5" i="18"/>
  <c r="DD10" i="18"/>
  <c r="AG9" i="18"/>
  <c r="BN16" i="18"/>
  <c r="AG4" i="18"/>
  <c r="AU18" i="18"/>
  <c r="CK9" i="18"/>
  <c r="BW14" i="18"/>
  <c r="DD15" i="18"/>
  <c r="S11" i="18"/>
  <c r="BI6" i="18"/>
  <c r="AL17" i="18"/>
  <c r="CP17" i="18"/>
  <c r="J4" i="18"/>
  <c r="X4" i="18"/>
  <c r="X12" i="18"/>
  <c r="AL5" i="18"/>
  <c r="AL13" i="18"/>
  <c r="AZ6" i="18"/>
  <c r="AZ14" i="18"/>
  <c r="BN7" i="18"/>
  <c r="BN15" i="18"/>
  <c r="BW13" i="18"/>
  <c r="CB15" i="18"/>
  <c r="BW18" i="18"/>
  <c r="CP5" i="18"/>
  <c r="CP13" i="18"/>
  <c r="DD6" i="18"/>
  <c r="DD14" i="18"/>
  <c r="DR7" i="18"/>
  <c r="DR15" i="18"/>
  <c r="CY18" i="18"/>
  <c r="J6" i="18"/>
  <c r="B197" i="18" s="1" a="1"/>
  <c r="B197" i="18" s="1"/>
  <c r="AZ7" i="18"/>
  <c r="DD7" i="18"/>
  <c r="AU13" i="18"/>
  <c r="CK12" i="18"/>
  <c r="J15" i="18"/>
  <c r="S10" i="18"/>
  <c r="S18" i="18"/>
  <c r="E209" i="18" s="1" a="1"/>
  <c r="E209" i="18" s="1"/>
  <c r="AG11" i="18"/>
  <c r="AU4" i="18"/>
  <c r="AU12" i="18"/>
  <c r="BI5" i="18"/>
  <c r="BI13" i="18"/>
  <c r="CK11" i="18"/>
  <c r="CY4" i="18"/>
  <c r="DM13" i="18"/>
  <c r="BW9" i="18"/>
  <c r="DR8" i="18"/>
  <c r="AG12" i="18"/>
  <c r="CY13" i="18"/>
  <c r="J12" i="18"/>
  <c r="AZ10" i="18"/>
  <c r="CP9" i="18"/>
  <c r="J10" i="18"/>
  <c r="B201" i="18" s="1" a="1"/>
  <c r="B201" i="18" s="1"/>
  <c r="X7" i="18"/>
  <c r="X15" i="18"/>
  <c r="DD17" i="18"/>
  <c r="DR10" i="18"/>
  <c r="AG17" i="18"/>
  <c r="DM6" i="18"/>
  <c r="X8" i="18"/>
  <c r="AZ18" i="18"/>
  <c r="DR11" i="18"/>
  <c r="CK6" i="18"/>
  <c r="CK14" i="18"/>
  <c r="CY7" i="18"/>
  <c r="DM16" i="18"/>
  <c r="A5" i="17"/>
  <c r="A5" i="14"/>
  <c r="AI72" i="17"/>
  <c r="AE72" i="17"/>
  <c r="AA72" i="17"/>
  <c r="W72" i="17"/>
  <c r="S72" i="17"/>
  <c r="O72" i="17"/>
  <c r="K72" i="17"/>
  <c r="G72" i="17"/>
  <c r="C72" i="17"/>
  <c r="AI71" i="17"/>
  <c r="AE71" i="17"/>
  <c r="AA71" i="17"/>
  <c r="W71" i="17"/>
  <c r="S71" i="17"/>
  <c r="O71" i="17"/>
  <c r="K71" i="17"/>
  <c r="G71" i="17"/>
  <c r="C71" i="17"/>
  <c r="AI70" i="17"/>
  <c r="AE70" i="17"/>
  <c r="AA70" i="17"/>
  <c r="W70" i="17"/>
  <c r="S70" i="17"/>
  <c r="O70" i="17"/>
  <c r="K70" i="17"/>
  <c r="G70" i="17"/>
  <c r="C70" i="17"/>
  <c r="AI69" i="17"/>
  <c r="AE69" i="17"/>
  <c r="AA69" i="17"/>
  <c r="W69" i="17"/>
  <c r="S69" i="17"/>
  <c r="O69" i="17"/>
  <c r="K69" i="17"/>
  <c r="G69" i="17"/>
  <c r="C69" i="17"/>
  <c r="AI68" i="17"/>
  <c r="AE68" i="17"/>
  <c r="AA68" i="17"/>
  <c r="W68" i="17"/>
  <c r="S68" i="17"/>
  <c r="O68" i="17"/>
  <c r="K68" i="17"/>
  <c r="G68" i="17"/>
  <c r="C68" i="17"/>
  <c r="AI67" i="17"/>
  <c r="AE67" i="17"/>
  <c r="AA67" i="17"/>
  <c r="W67" i="17"/>
  <c r="S67" i="17"/>
  <c r="O67" i="17"/>
  <c r="K67" i="17"/>
  <c r="G67" i="17"/>
  <c r="C67" i="17"/>
  <c r="AI66" i="17"/>
  <c r="AE66" i="17"/>
  <c r="AA66" i="17"/>
  <c r="W66" i="17"/>
  <c r="S66" i="17"/>
  <c r="O66" i="17"/>
  <c r="K66" i="17"/>
  <c r="G66" i="17"/>
  <c r="C66" i="17"/>
  <c r="AI65" i="17"/>
  <c r="AE65" i="17"/>
  <c r="AA65" i="17"/>
  <c r="W65" i="17"/>
  <c r="S65" i="17"/>
  <c r="O65" i="17"/>
  <c r="K65" i="17"/>
  <c r="G65" i="17"/>
  <c r="C65" i="17"/>
  <c r="AI64" i="17"/>
  <c r="AE64" i="17"/>
  <c r="AA64" i="17"/>
  <c r="W64" i="17"/>
  <c r="S64" i="17"/>
  <c r="O64" i="17"/>
  <c r="K64" i="17"/>
  <c r="G64" i="17"/>
  <c r="C64" i="17"/>
  <c r="AI63" i="17"/>
  <c r="AE63" i="17"/>
  <c r="AA63" i="17"/>
  <c r="W63" i="17"/>
  <c r="S63" i="17"/>
  <c r="O63" i="17"/>
  <c r="K63" i="17"/>
  <c r="G63" i="17"/>
  <c r="C63" i="17"/>
  <c r="AI62" i="17"/>
  <c r="AE62" i="17"/>
  <c r="AA62" i="17"/>
  <c r="W62" i="17"/>
  <c r="S62" i="17"/>
  <c r="O62" i="17"/>
  <c r="K62" i="17"/>
  <c r="G62" i="17"/>
  <c r="C62" i="17"/>
  <c r="AI61" i="17"/>
  <c r="AE61" i="17"/>
  <c r="AA61" i="17"/>
  <c r="W61" i="17"/>
  <c r="S61" i="17"/>
  <c r="O61" i="17"/>
  <c r="K61" i="17"/>
  <c r="G61" i="17"/>
  <c r="C61" i="17"/>
  <c r="AI60" i="17"/>
  <c r="AE60" i="17"/>
  <c r="AA60" i="17"/>
  <c r="W60" i="17"/>
  <c r="S60" i="17"/>
  <c r="O60" i="17"/>
  <c r="K60" i="17"/>
  <c r="G60" i="17"/>
  <c r="C60" i="17"/>
  <c r="AI59" i="17"/>
  <c r="AE59" i="17"/>
  <c r="AA59" i="17"/>
  <c r="W59" i="17"/>
  <c r="S59" i="17"/>
  <c r="O59" i="17"/>
  <c r="K59" i="17"/>
  <c r="G59" i="17"/>
  <c r="C59" i="17"/>
  <c r="AI58" i="17"/>
  <c r="AE58" i="17"/>
  <c r="AA58" i="17"/>
  <c r="W58" i="17"/>
  <c r="S58" i="17"/>
  <c r="O58" i="17"/>
  <c r="K58" i="17"/>
  <c r="G58" i="17"/>
  <c r="C58" i="17"/>
  <c r="AI57" i="17"/>
  <c r="AE57" i="17"/>
  <c r="AA57" i="17"/>
  <c r="W57" i="17"/>
  <c r="S57" i="17"/>
  <c r="O57" i="17"/>
  <c r="K57" i="17"/>
  <c r="G57" i="17"/>
  <c r="C57" i="17"/>
  <c r="AI56" i="17"/>
  <c r="AE56" i="17"/>
  <c r="AA56" i="17"/>
  <c r="W56" i="17"/>
  <c r="S56" i="17"/>
  <c r="O56" i="17"/>
  <c r="K56" i="17"/>
  <c r="G56" i="17"/>
  <c r="C56" i="17"/>
  <c r="AI55" i="17"/>
  <c r="AE55" i="17"/>
  <c r="AA55" i="17"/>
  <c r="W55" i="17"/>
  <c r="S55" i="17"/>
  <c r="O55" i="17"/>
  <c r="K55" i="17"/>
  <c r="G55" i="17"/>
  <c r="C55" i="17"/>
  <c r="AI54" i="17"/>
  <c r="AE54" i="17"/>
  <c r="AA54" i="17"/>
  <c r="W54" i="17"/>
  <c r="S54" i="17"/>
  <c r="O54" i="17"/>
  <c r="K54" i="17"/>
  <c r="G54" i="17"/>
  <c r="C54" i="17"/>
  <c r="AI53" i="17"/>
  <c r="AE53" i="17"/>
  <c r="AA53" i="17"/>
  <c r="W53" i="17"/>
  <c r="S53" i="17"/>
  <c r="O53" i="17"/>
  <c r="K53" i="17"/>
  <c r="G53" i="17"/>
  <c r="C53" i="17"/>
  <c r="AI52" i="17"/>
  <c r="AE52" i="17"/>
  <c r="AA52" i="17"/>
  <c r="W52" i="17"/>
  <c r="S52" i="17"/>
  <c r="O52" i="17"/>
  <c r="K52" i="17"/>
  <c r="G52" i="17"/>
  <c r="C52" i="17"/>
  <c r="AI51" i="17"/>
  <c r="AE51" i="17"/>
  <c r="AA51" i="17"/>
  <c r="W51" i="17"/>
  <c r="S51" i="17"/>
  <c r="O51" i="17"/>
  <c r="K51" i="17"/>
  <c r="G51" i="17"/>
  <c r="C51" i="17"/>
  <c r="AI50" i="17"/>
  <c r="AE50" i="17"/>
  <c r="AA50" i="17"/>
  <c r="W50" i="17"/>
  <c r="S50" i="17"/>
  <c r="O50" i="17"/>
  <c r="K50" i="17"/>
  <c r="G50" i="17"/>
  <c r="C50" i="17"/>
  <c r="AI49" i="17"/>
  <c r="AE49" i="17"/>
  <c r="AA49" i="17"/>
  <c r="W49" i="17"/>
  <c r="S49" i="17"/>
  <c r="O49" i="17"/>
  <c r="K49" i="17"/>
  <c r="G49" i="17"/>
  <c r="C49" i="17"/>
  <c r="AI48" i="17"/>
  <c r="AE48" i="17"/>
  <c r="AA48" i="17"/>
  <c r="W48" i="17"/>
  <c r="S48" i="17"/>
  <c r="O48" i="17"/>
  <c r="K48" i="17"/>
  <c r="G48" i="17"/>
  <c r="C48" i="17"/>
  <c r="AI47" i="17"/>
  <c r="AE47" i="17"/>
  <c r="AA47" i="17"/>
  <c r="W47" i="17"/>
  <c r="S47" i="17"/>
  <c r="O47" i="17"/>
  <c r="K47" i="17"/>
  <c r="G47" i="17"/>
  <c r="C47" i="17"/>
  <c r="AI46" i="17"/>
  <c r="AE46" i="17"/>
  <c r="AA46" i="17"/>
  <c r="W46" i="17"/>
  <c r="S46" i="17"/>
  <c r="O46" i="17"/>
  <c r="K46" i="17"/>
  <c r="G46" i="17"/>
  <c r="C46" i="17"/>
  <c r="AI45" i="17"/>
  <c r="AE45" i="17"/>
  <c r="AA45" i="17"/>
  <c r="W45" i="17"/>
  <c r="S45" i="17"/>
  <c r="O45" i="17"/>
  <c r="K45" i="17"/>
  <c r="G45" i="17"/>
  <c r="C45" i="17"/>
  <c r="AI44" i="17"/>
  <c r="AE44" i="17"/>
  <c r="AA44" i="17"/>
  <c r="W44" i="17"/>
  <c r="S44" i="17"/>
  <c r="O44" i="17"/>
  <c r="K44" i="17"/>
  <c r="G44" i="17"/>
  <c r="C44" i="17"/>
  <c r="AI43" i="17"/>
  <c r="AE43" i="17"/>
  <c r="AA43" i="17"/>
  <c r="W43" i="17"/>
  <c r="S43" i="17"/>
  <c r="O43" i="17"/>
  <c r="K43" i="17"/>
  <c r="G43" i="17"/>
  <c r="C43" i="17"/>
  <c r="AI42" i="17"/>
  <c r="AE42" i="17"/>
  <c r="AA42" i="17"/>
  <c r="W42" i="17"/>
  <c r="S42" i="17"/>
  <c r="O42" i="17"/>
  <c r="K42" i="17"/>
  <c r="G42" i="17"/>
  <c r="C42" i="17"/>
  <c r="AI41" i="17"/>
  <c r="AE41" i="17"/>
  <c r="AA41" i="17"/>
  <c r="W41" i="17"/>
  <c r="S41" i="17"/>
  <c r="O41" i="17"/>
  <c r="K41" i="17"/>
  <c r="G41" i="17"/>
  <c r="C41" i="17"/>
  <c r="AI40" i="17"/>
  <c r="AE40" i="17"/>
  <c r="AA40" i="17"/>
  <c r="W40" i="17"/>
  <c r="S40" i="17"/>
  <c r="O40" i="17"/>
  <c r="K40" i="17"/>
  <c r="G40" i="17"/>
  <c r="C40" i="17"/>
  <c r="AI39" i="17"/>
  <c r="AE39" i="17"/>
  <c r="AA39" i="17"/>
  <c r="W39" i="17"/>
  <c r="S39" i="17"/>
  <c r="O39" i="17"/>
  <c r="K39" i="17"/>
  <c r="G39" i="17"/>
  <c r="C39" i="17"/>
  <c r="AI38" i="17"/>
  <c r="AE38" i="17"/>
  <c r="AA38" i="17"/>
  <c r="W38" i="17"/>
  <c r="S38" i="17"/>
  <c r="O38" i="17"/>
  <c r="K38" i="17"/>
  <c r="G38" i="17"/>
  <c r="C38" i="17"/>
  <c r="AI37" i="17"/>
  <c r="AE37" i="17"/>
  <c r="AA37" i="17"/>
  <c r="W37" i="17"/>
  <c r="S37" i="17"/>
  <c r="O37" i="17"/>
  <c r="K37" i="17"/>
  <c r="G37" i="17"/>
  <c r="C37" i="17"/>
  <c r="AI36" i="17"/>
  <c r="AE36" i="17"/>
  <c r="AA36" i="17"/>
  <c r="W36" i="17"/>
  <c r="S36" i="17"/>
  <c r="O36" i="17"/>
  <c r="K36" i="17"/>
  <c r="G36" i="17"/>
  <c r="C36" i="17"/>
  <c r="AI35" i="17"/>
  <c r="AE35" i="17"/>
  <c r="AA35" i="17"/>
  <c r="W35" i="17"/>
  <c r="S35" i="17"/>
  <c r="O35" i="17"/>
  <c r="K35" i="17"/>
  <c r="G35" i="17"/>
  <c r="C35" i="17"/>
  <c r="AI34" i="17"/>
  <c r="AE34" i="17"/>
  <c r="AA34" i="17"/>
  <c r="W34" i="17"/>
  <c r="S34" i="17"/>
  <c r="O34" i="17"/>
  <c r="K34" i="17"/>
  <c r="G34" i="17"/>
  <c r="C34" i="17"/>
  <c r="AI33" i="17"/>
  <c r="AE33" i="17"/>
  <c r="AA33" i="17"/>
  <c r="W33" i="17"/>
  <c r="S33" i="17"/>
  <c r="O33" i="17"/>
  <c r="K33" i="17"/>
  <c r="G33" i="17"/>
  <c r="C33" i="17"/>
  <c r="AI32" i="17"/>
  <c r="AE32" i="17"/>
  <c r="AA32" i="17"/>
  <c r="W32" i="17"/>
  <c r="S32" i="17"/>
  <c r="O32" i="17"/>
  <c r="K32" i="17"/>
  <c r="G32" i="17"/>
  <c r="C32" i="17"/>
  <c r="AI31" i="17"/>
  <c r="AE31" i="17"/>
  <c r="AA31" i="17"/>
  <c r="W31" i="17"/>
  <c r="S31" i="17"/>
  <c r="O31" i="17"/>
  <c r="K31" i="17"/>
  <c r="G31" i="17"/>
  <c r="C31" i="17"/>
  <c r="AI30" i="17"/>
  <c r="AE30" i="17"/>
  <c r="AA30" i="17"/>
  <c r="W30" i="17"/>
  <c r="S30" i="17"/>
  <c r="O30" i="17"/>
  <c r="K30" i="17"/>
  <c r="G30" i="17"/>
  <c r="C30" i="17"/>
  <c r="AI29" i="17"/>
  <c r="AE29" i="17"/>
  <c r="AA29" i="17"/>
  <c r="W29" i="17"/>
  <c r="S29" i="17"/>
  <c r="O29" i="17"/>
  <c r="K29" i="17"/>
  <c r="G29" i="17"/>
  <c r="C29" i="17"/>
  <c r="AI28" i="17"/>
  <c r="AE28" i="17"/>
  <c r="AA28" i="17"/>
  <c r="W28" i="17"/>
  <c r="S28" i="17"/>
  <c r="O28" i="17"/>
  <c r="K28" i="17"/>
  <c r="G28" i="17"/>
  <c r="C28" i="17"/>
  <c r="AI27" i="17"/>
  <c r="AE27" i="17"/>
  <c r="AA27" i="17"/>
  <c r="W27" i="17"/>
  <c r="S27" i="17"/>
  <c r="O27" i="17"/>
  <c r="K27" i="17"/>
  <c r="G27" i="17"/>
  <c r="C27" i="17"/>
  <c r="AI26" i="17"/>
  <c r="AE26" i="17"/>
  <c r="AA26" i="17"/>
  <c r="W26" i="17"/>
  <c r="S26" i="17"/>
  <c r="O26" i="17"/>
  <c r="K26" i="17"/>
  <c r="G26" i="17"/>
  <c r="C26" i="17"/>
  <c r="AI25" i="17"/>
  <c r="AE25" i="17"/>
  <c r="AA25" i="17"/>
  <c r="W25" i="17"/>
  <c r="S25" i="17"/>
  <c r="O25" i="17"/>
  <c r="K25" i="17"/>
  <c r="G25" i="17"/>
  <c r="C25" i="17"/>
  <c r="AI24" i="17"/>
  <c r="AE24" i="17"/>
  <c r="AA24" i="17"/>
  <c r="W24" i="17"/>
  <c r="S24" i="17"/>
  <c r="O24" i="17"/>
  <c r="K24" i="17"/>
  <c r="G24" i="17"/>
  <c r="C24" i="17"/>
  <c r="AI23" i="17"/>
  <c r="AE23" i="17"/>
  <c r="AA23" i="17"/>
  <c r="W23" i="17"/>
  <c r="S23" i="17"/>
  <c r="O23" i="17"/>
  <c r="K23" i="17"/>
  <c r="G23" i="17"/>
  <c r="C23" i="17"/>
  <c r="AI22" i="17"/>
  <c r="AE22" i="17"/>
  <c r="AA22" i="17"/>
  <c r="W22" i="17"/>
  <c r="S22" i="17"/>
  <c r="O22" i="17"/>
  <c r="K22" i="17"/>
  <c r="G22" i="17"/>
  <c r="C22" i="17"/>
  <c r="AI21" i="17"/>
  <c r="AE21" i="17"/>
  <c r="AA21" i="17"/>
  <c r="W21" i="17"/>
  <c r="S21" i="17"/>
  <c r="O21" i="17"/>
  <c r="K21" i="17"/>
  <c r="G21" i="17"/>
  <c r="C21" i="17"/>
  <c r="AI20" i="17"/>
  <c r="AE20" i="17"/>
  <c r="AA20" i="17"/>
  <c r="W20" i="17"/>
  <c r="S20" i="17"/>
  <c r="O20" i="17"/>
  <c r="K20" i="17"/>
  <c r="G20" i="17"/>
  <c r="C20" i="17"/>
  <c r="AI19" i="17"/>
  <c r="AE19" i="17"/>
  <c r="AA19" i="17"/>
  <c r="W19" i="17"/>
  <c r="S19" i="17"/>
  <c r="O19" i="17"/>
  <c r="K19" i="17"/>
  <c r="G19" i="17"/>
  <c r="C19" i="17"/>
  <c r="AI18" i="17"/>
  <c r="AE18" i="17"/>
  <c r="AA18" i="17"/>
  <c r="W18" i="17"/>
  <c r="S18" i="17"/>
  <c r="O18" i="17"/>
  <c r="K18" i="17"/>
  <c r="G18" i="17"/>
  <c r="C18" i="17"/>
  <c r="AI17" i="17"/>
  <c r="AE17" i="17"/>
  <c r="AA17" i="17"/>
  <c r="W17" i="17"/>
  <c r="S17" i="17"/>
  <c r="O17" i="17"/>
  <c r="K17" i="17"/>
  <c r="G17" i="17"/>
  <c r="C17" i="17"/>
  <c r="AI16" i="17"/>
  <c r="AE16" i="17"/>
  <c r="AA16" i="17"/>
  <c r="W16" i="17"/>
  <c r="S16" i="17"/>
  <c r="O16" i="17"/>
  <c r="K16" i="17"/>
  <c r="G16" i="17"/>
  <c r="C16" i="17"/>
  <c r="AI15" i="17"/>
  <c r="AE15" i="17"/>
  <c r="AA15" i="17"/>
  <c r="W15" i="17"/>
  <c r="S15" i="17"/>
  <c r="O15" i="17"/>
  <c r="K15" i="17"/>
  <c r="G15" i="17"/>
  <c r="C15" i="17"/>
  <c r="AI14" i="17"/>
  <c r="AE14" i="17"/>
  <c r="AA14" i="17"/>
  <c r="W14" i="17"/>
  <c r="S14" i="17"/>
  <c r="O14" i="17"/>
  <c r="K14" i="17"/>
  <c r="G14" i="17"/>
  <c r="C14" i="17"/>
  <c r="AH11" i="17"/>
  <c r="J5" i="17" s="1"/>
  <c r="AG11" i="17"/>
  <c r="AD11" i="17"/>
  <c r="I5" i="17" s="1"/>
  <c r="AC11" i="17"/>
  <c r="Z11" i="17"/>
  <c r="Y11" i="17"/>
  <c r="V11" i="17"/>
  <c r="U11" i="17"/>
  <c r="R11" i="17"/>
  <c r="F5" i="17" s="1"/>
  <c r="Q11" i="17"/>
  <c r="N11" i="17"/>
  <c r="M11" i="17"/>
  <c r="J11" i="17"/>
  <c r="D5" i="17" s="1"/>
  <c r="I11" i="17"/>
  <c r="F11" i="17"/>
  <c r="C5" i="17" s="1"/>
  <c r="E11" i="17"/>
  <c r="B11" i="17"/>
  <c r="A11" i="17"/>
  <c r="B5" i="17"/>
  <c r="J4" i="17"/>
  <c r="I4" i="17"/>
  <c r="H4" i="17"/>
  <c r="G4" i="17"/>
  <c r="F4" i="17"/>
  <c r="E4" i="17"/>
  <c r="D4" i="17"/>
  <c r="C4" i="17"/>
  <c r="B4" i="17"/>
  <c r="J2" i="17"/>
  <c r="I2" i="17"/>
  <c r="H2" i="17"/>
  <c r="G2" i="17"/>
  <c r="F2" i="17"/>
  <c r="E2" i="17"/>
  <c r="D2" i="17"/>
  <c r="C2" i="17"/>
  <c r="B2" i="17"/>
  <c r="J1" i="17"/>
  <c r="I1" i="17"/>
  <c r="H1" i="17"/>
  <c r="G1" i="17"/>
  <c r="F1" i="17"/>
  <c r="E1" i="17"/>
  <c r="D1" i="17"/>
  <c r="C1" i="17"/>
  <c r="B1" i="17"/>
  <c r="C101" i="15"/>
  <c r="B101" i="15"/>
  <c r="A101" i="15"/>
  <c r="C100" i="15"/>
  <c r="B100" i="15"/>
  <c r="A100" i="15"/>
  <c r="C99" i="15"/>
  <c r="B99" i="15"/>
  <c r="A99" i="15"/>
  <c r="C98" i="15"/>
  <c r="B98" i="15"/>
  <c r="A98" i="15"/>
  <c r="C97" i="15"/>
  <c r="B97" i="15"/>
  <c r="A97" i="15"/>
  <c r="C96" i="15"/>
  <c r="B96" i="15"/>
  <c r="A96" i="15"/>
  <c r="C95" i="15"/>
  <c r="B95" i="15"/>
  <c r="A95" i="15"/>
  <c r="C94" i="15"/>
  <c r="B94" i="15"/>
  <c r="A94" i="15"/>
  <c r="C93" i="15"/>
  <c r="B93" i="15"/>
  <c r="A93" i="15"/>
  <c r="K89" i="15"/>
  <c r="H89" i="15"/>
  <c r="I101" i="15" s="1"/>
  <c r="F89" i="15"/>
  <c r="C89" i="15"/>
  <c r="K88" i="15"/>
  <c r="H88" i="15"/>
  <c r="F88" i="15"/>
  <c r="C88" i="15"/>
  <c r="K87" i="15"/>
  <c r="H87" i="15"/>
  <c r="F87" i="15"/>
  <c r="C87" i="15"/>
  <c r="K86" i="15"/>
  <c r="H86" i="15"/>
  <c r="J101" i="15" s="1"/>
  <c r="F86" i="15"/>
  <c r="C86" i="15"/>
  <c r="D101" i="15" s="1"/>
  <c r="K85" i="15"/>
  <c r="H85" i="15"/>
  <c r="F85" i="15"/>
  <c r="C85" i="15"/>
  <c r="K84" i="15"/>
  <c r="H84" i="15"/>
  <c r="F84" i="15"/>
  <c r="C84" i="15"/>
  <c r="K83" i="15"/>
  <c r="I83" i="15"/>
  <c r="J83" i="15" s="1"/>
  <c r="H83" i="15"/>
  <c r="F83" i="15"/>
  <c r="D83" i="15"/>
  <c r="D84" i="15" s="1"/>
  <c r="C83" i="15"/>
  <c r="K79" i="15"/>
  <c r="H79" i="15"/>
  <c r="I100" i="15" s="1"/>
  <c r="F79" i="15"/>
  <c r="C79" i="15"/>
  <c r="K78" i="15"/>
  <c r="H78" i="15"/>
  <c r="F78" i="15"/>
  <c r="C78" i="15"/>
  <c r="K77" i="15"/>
  <c r="H77" i="15"/>
  <c r="M100" i="15" s="1"/>
  <c r="F77" i="15"/>
  <c r="C77" i="15"/>
  <c r="K76" i="15"/>
  <c r="H76" i="15"/>
  <c r="J100" i="15" s="1"/>
  <c r="F76" i="15"/>
  <c r="C76" i="15"/>
  <c r="D100" i="15" s="1"/>
  <c r="K75" i="15"/>
  <c r="H75" i="15"/>
  <c r="F75" i="15"/>
  <c r="C75" i="15"/>
  <c r="K74" i="15"/>
  <c r="H74" i="15"/>
  <c r="F74" i="15"/>
  <c r="C74" i="15"/>
  <c r="K73" i="15"/>
  <c r="I73" i="15"/>
  <c r="H73" i="15"/>
  <c r="F73" i="15"/>
  <c r="D73" i="15"/>
  <c r="D74" i="15" s="1"/>
  <c r="D75" i="15" s="1"/>
  <c r="C73" i="15"/>
  <c r="K69" i="15"/>
  <c r="H69" i="15"/>
  <c r="I99" i="15" s="1"/>
  <c r="F69" i="15"/>
  <c r="C69" i="15"/>
  <c r="K68" i="15"/>
  <c r="H68" i="15"/>
  <c r="F68" i="15"/>
  <c r="C68" i="15"/>
  <c r="K67" i="15"/>
  <c r="H67" i="15"/>
  <c r="F67" i="15"/>
  <c r="C67" i="15"/>
  <c r="K66" i="15"/>
  <c r="H66" i="15"/>
  <c r="J99" i="15" s="1"/>
  <c r="F66" i="15"/>
  <c r="C66" i="15"/>
  <c r="D99" i="15" s="1"/>
  <c r="K65" i="15"/>
  <c r="H65" i="15"/>
  <c r="F65" i="15"/>
  <c r="C65" i="15"/>
  <c r="K64" i="15"/>
  <c r="H64" i="15"/>
  <c r="F64" i="15"/>
  <c r="C64" i="15"/>
  <c r="K63" i="15"/>
  <c r="I63" i="15"/>
  <c r="J63" i="15" s="1"/>
  <c r="H63" i="15"/>
  <c r="L99" i="15" s="1"/>
  <c r="F63" i="15"/>
  <c r="D63" i="15"/>
  <c r="D64" i="15" s="1"/>
  <c r="C63" i="15"/>
  <c r="K59" i="15"/>
  <c r="H59" i="15"/>
  <c r="I98" i="15" s="1"/>
  <c r="F59" i="15"/>
  <c r="C59" i="15"/>
  <c r="K58" i="15"/>
  <c r="H58" i="15"/>
  <c r="F58" i="15"/>
  <c r="C58" i="15"/>
  <c r="K57" i="15"/>
  <c r="H57" i="15"/>
  <c r="F57" i="15"/>
  <c r="C57" i="15"/>
  <c r="K56" i="15"/>
  <c r="H56" i="15"/>
  <c r="J98" i="15" s="1"/>
  <c r="F56" i="15"/>
  <c r="C56" i="15"/>
  <c r="D98" i="15" s="1"/>
  <c r="K55" i="15"/>
  <c r="H55" i="15"/>
  <c r="F55" i="15"/>
  <c r="C55" i="15"/>
  <c r="K54" i="15"/>
  <c r="H54" i="15"/>
  <c r="F54" i="15"/>
  <c r="C54" i="15"/>
  <c r="K53" i="15"/>
  <c r="I53" i="15"/>
  <c r="J53" i="15" s="1"/>
  <c r="H53" i="15"/>
  <c r="F53" i="15"/>
  <c r="D53" i="15"/>
  <c r="C53" i="15"/>
  <c r="K49" i="15"/>
  <c r="H49" i="15"/>
  <c r="I97" i="15" s="1"/>
  <c r="F49" i="15"/>
  <c r="C49" i="15"/>
  <c r="K48" i="15"/>
  <c r="H48" i="15"/>
  <c r="F48" i="15"/>
  <c r="C48" i="15"/>
  <c r="K47" i="15"/>
  <c r="H47" i="15"/>
  <c r="F47" i="15"/>
  <c r="C47" i="15"/>
  <c r="K46" i="15"/>
  <c r="H46" i="15"/>
  <c r="J97" i="15" s="1"/>
  <c r="F46" i="15"/>
  <c r="C46" i="15"/>
  <c r="D97" i="15" s="1"/>
  <c r="K45" i="15"/>
  <c r="H45" i="15"/>
  <c r="F45" i="15"/>
  <c r="C45" i="15"/>
  <c r="K44" i="15"/>
  <c r="H44" i="15"/>
  <c r="F44" i="15"/>
  <c r="C44" i="15"/>
  <c r="K43" i="15"/>
  <c r="I43" i="15"/>
  <c r="H43" i="15"/>
  <c r="F43" i="15"/>
  <c r="D43" i="15"/>
  <c r="D44" i="15" s="1"/>
  <c r="C43" i="15"/>
  <c r="K39" i="15"/>
  <c r="H39" i="15"/>
  <c r="I96" i="15" s="1"/>
  <c r="F39" i="15"/>
  <c r="C39" i="15"/>
  <c r="K38" i="15"/>
  <c r="H38" i="15"/>
  <c r="F38" i="15"/>
  <c r="C38" i="15"/>
  <c r="K37" i="15"/>
  <c r="H37" i="15"/>
  <c r="F37" i="15"/>
  <c r="C37" i="15"/>
  <c r="K36" i="15"/>
  <c r="H36" i="15"/>
  <c r="J96" i="15" s="1"/>
  <c r="F36" i="15"/>
  <c r="C36" i="15"/>
  <c r="D96" i="15" s="1"/>
  <c r="K35" i="15"/>
  <c r="H35" i="15"/>
  <c r="F35" i="15"/>
  <c r="C35" i="15"/>
  <c r="K34" i="15"/>
  <c r="H34" i="15"/>
  <c r="F34" i="15"/>
  <c r="C34" i="15"/>
  <c r="K33" i="15"/>
  <c r="I33" i="15"/>
  <c r="H33" i="15"/>
  <c r="F33" i="15"/>
  <c r="D33" i="15"/>
  <c r="C33" i="15"/>
  <c r="F96" i="15" s="1"/>
  <c r="K29" i="15"/>
  <c r="H29" i="15"/>
  <c r="I95" i="15" s="1"/>
  <c r="F29" i="15"/>
  <c r="C29" i="15"/>
  <c r="K28" i="15"/>
  <c r="H28" i="15"/>
  <c r="F28" i="15"/>
  <c r="C28" i="15"/>
  <c r="K27" i="15"/>
  <c r="H27" i="15"/>
  <c r="F27" i="15"/>
  <c r="C27" i="15"/>
  <c r="K26" i="15"/>
  <c r="H26" i="15"/>
  <c r="J95" i="15" s="1"/>
  <c r="F26" i="15"/>
  <c r="C26" i="15"/>
  <c r="D95" i="15" s="1"/>
  <c r="K25" i="15"/>
  <c r="H25" i="15"/>
  <c r="F25" i="15"/>
  <c r="C25" i="15"/>
  <c r="K24" i="15"/>
  <c r="H24" i="15"/>
  <c r="F24" i="15"/>
  <c r="C24" i="15"/>
  <c r="K23" i="15"/>
  <c r="I23" i="15"/>
  <c r="J23" i="15" s="1"/>
  <c r="H23" i="15"/>
  <c r="F23" i="15"/>
  <c r="D23" i="15"/>
  <c r="D24" i="15" s="1"/>
  <c r="C23" i="15"/>
  <c r="K19" i="15"/>
  <c r="H19" i="15"/>
  <c r="I94" i="15" s="1"/>
  <c r="F19" i="15"/>
  <c r="C19" i="15"/>
  <c r="K18" i="15"/>
  <c r="H18" i="15"/>
  <c r="F18" i="15"/>
  <c r="C18" i="15"/>
  <c r="K17" i="15"/>
  <c r="H17" i="15"/>
  <c r="F17" i="15"/>
  <c r="C17" i="15"/>
  <c r="K16" i="15"/>
  <c r="H16" i="15"/>
  <c r="J94" i="15" s="1"/>
  <c r="F16" i="15"/>
  <c r="C16" i="15"/>
  <c r="D94" i="15" s="1"/>
  <c r="K15" i="15"/>
  <c r="H15" i="15"/>
  <c r="F15" i="15"/>
  <c r="C15" i="15"/>
  <c r="K14" i="15"/>
  <c r="H14" i="15"/>
  <c r="F14" i="15"/>
  <c r="C14" i="15"/>
  <c r="K13" i="15"/>
  <c r="I13" i="15"/>
  <c r="J13" i="15" s="1"/>
  <c r="H13" i="15"/>
  <c r="F13" i="15"/>
  <c r="D13" i="15"/>
  <c r="C13" i="15"/>
  <c r="K9" i="15"/>
  <c r="H9" i="15"/>
  <c r="I93" i="15" s="1"/>
  <c r="F9" i="15"/>
  <c r="C9" i="15"/>
  <c r="K8" i="15"/>
  <c r="H8" i="15"/>
  <c r="F8" i="15"/>
  <c r="C8" i="15"/>
  <c r="K7" i="15"/>
  <c r="H7" i="15"/>
  <c r="F7" i="15"/>
  <c r="C7" i="15"/>
  <c r="K6" i="15"/>
  <c r="H6" i="15"/>
  <c r="J93" i="15" s="1"/>
  <c r="F6" i="15"/>
  <c r="C6" i="15"/>
  <c r="D93" i="15" s="1"/>
  <c r="K5" i="15"/>
  <c r="H5" i="15"/>
  <c r="F5" i="15"/>
  <c r="C5" i="15"/>
  <c r="K4" i="15"/>
  <c r="H4" i="15"/>
  <c r="F4" i="15"/>
  <c r="C4" i="15"/>
  <c r="K3" i="15"/>
  <c r="I3" i="15"/>
  <c r="I4" i="15" s="1"/>
  <c r="J4" i="15" s="1"/>
  <c r="H3" i="15"/>
  <c r="F3" i="15"/>
  <c r="D3" i="15"/>
  <c r="D4" i="15" s="1"/>
  <c r="C3" i="15"/>
  <c r="B198" i="18" l="1" a="1"/>
  <c r="B198" i="18" s="1"/>
  <c r="B205" i="18" a="1"/>
  <c r="B205" i="18" s="1"/>
  <c r="B208" i="18" a="1"/>
  <c r="B208" i="18" s="1"/>
  <c r="D201" i="18" a="1"/>
  <c r="D201" i="18" s="1"/>
  <c r="D195" i="18" a="1"/>
  <c r="D195" i="18" s="1"/>
  <c r="D199" i="18" a="1"/>
  <c r="D199" i="18" s="1"/>
  <c r="E205" i="18" a="1"/>
  <c r="E205" i="18" s="1"/>
  <c r="B209" i="18" a="1"/>
  <c r="B209" i="18" s="1"/>
  <c r="B202" i="18" a="1"/>
  <c r="B202" i="18" s="1"/>
  <c r="E204" i="18" a="1"/>
  <c r="E204" i="18" s="1"/>
  <c r="E203" i="18" a="1"/>
  <c r="E203" i="18" s="1"/>
  <c r="D205" i="18" a="1"/>
  <c r="D205" i="18" s="1"/>
  <c r="E196" i="18" a="1"/>
  <c r="E196" i="18" s="1"/>
  <c r="E208" i="18" a="1"/>
  <c r="E208" i="18" s="1"/>
  <c r="B196" i="18" a="1"/>
  <c r="B196" i="18" s="1"/>
  <c r="E206" i="18" a="1"/>
  <c r="E206" i="18" s="1"/>
  <c r="E195" i="18" a="1"/>
  <c r="E195" i="18" s="1"/>
  <c r="E200" i="18" a="1"/>
  <c r="E200" i="18" s="1"/>
  <c r="E198" i="18" a="1"/>
  <c r="E198" i="18" s="1"/>
  <c r="B195" i="18" a="1"/>
  <c r="B195" i="18" s="1"/>
  <c r="B204" i="18" a="1"/>
  <c r="B204" i="18" s="1"/>
  <c r="B200" i="18" a="1"/>
  <c r="B200" i="18" s="1"/>
  <c r="D196" i="18" a="1"/>
  <c r="D196" i="18" s="1"/>
  <c r="D206" i="18" a="1"/>
  <c r="D206" i="18" s="1"/>
  <c r="D204" i="18" a="1"/>
  <c r="D204" i="18" s="1"/>
  <c r="E199" i="18" a="1"/>
  <c r="E199" i="18" s="1"/>
  <c r="E202" i="18" a="1"/>
  <c r="E202" i="18" s="1"/>
  <c r="E197" i="18" a="1"/>
  <c r="E197" i="18" s="1"/>
  <c r="B207" i="18" a="1"/>
  <c r="B207" i="18" s="1"/>
  <c r="D198" i="18" a="1"/>
  <c r="D198" i="18" s="1"/>
  <c r="D208" i="18" a="1"/>
  <c r="D208" i="18" s="1"/>
  <c r="C201" i="18" a="1"/>
  <c r="C201" i="18" s="1"/>
  <c r="D203" i="18" a="1"/>
  <c r="D203" i="18" s="1"/>
  <c r="D207" i="18" a="1"/>
  <c r="D207" i="18" s="1"/>
  <c r="E207" i="18" a="1"/>
  <c r="E207" i="18" s="1"/>
  <c r="D200" i="18" a="1"/>
  <c r="D200" i="18" s="1"/>
  <c r="D197" i="18" a="1"/>
  <c r="D197" i="18" s="1"/>
  <c r="B203" i="18" a="1"/>
  <c r="B203" i="18" s="1"/>
  <c r="D202" i="18" a="1"/>
  <c r="D202" i="18" s="1"/>
  <c r="E201" i="18" a="1"/>
  <c r="E201" i="18" s="1"/>
  <c r="C205" i="18" a="1"/>
  <c r="C205" i="18" s="1"/>
  <c r="B206" i="18" a="1"/>
  <c r="B206" i="18" s="1"/>
  <c r="C197" i="18" a="1"/>
  <c r="C197" i="18" s="1"/>
  <c r="C195" i="18" a="1"/>
  <c r="C195" i="18" s="1"/>
  <c r="C204" i="18" a="1"/>
  <c r="C204" i="18" s="1"/>
  <c r="C208" i="18" a="1"/>
  <c r="C208" i="18" s="1"/>
  <c r="C203" i="18" a="1"/>
  <c r="C203" i="18" s="1"/>
  <c r="C196" i="18" a="1"/>
  <c r="C196" i="18" s="1"/>
  <c r="C200" i="18" a="1"/>
  <c r="C200" i="18" s="1"/>
  <c r="C199" i="18" a="1"/>
  <c r="C199" i="18" s="1"/>
  <c r="C206" i="18" a="1"/>
  <c r="C206" i="18" s="1"/>
  <c r="C202" i="18" a="1"/>
  <c r="C202" i="18" s="1"/>
  <c r="D209" i="18" a="1"/>
  <c r="D209" i="18" s="1"/>
  <c r="C198" i="18" a="1"/>
  <c r="C198" i="18" s="1"/>
  <c r="C209" i="18" a="1"/>
  <c r="C209" i="18" s="1"/>
  <c r="C207" i="18" a="1"/>
  <c r="C207" i="18" s="1"/>
  <c r="Z12" i="17" a="1"/>
  <c r="Z12" i="17" s="1"/>
  <c r="H6" i="17" s="1"/>
  <c r="H7" i="17" s="1"/>
  <c r="V12" i="17" a="1"/>
  <c r="V12" i="17" s="1"/>
  <c r="G6" i="17" s="1"/>
  <c r="G7" i="17" s="1"/>
  <c r="N12" i="17" a="1"/>
  <c r="N12" i="17" s="1"/>
  <c r="E6" i="17" s="1"/>
  <c r="E7" i="17" s="1"/>
  <c r="B12" i="17" a="1"/>
  <c r="B12" i="17" s="1"/>
  <c r="B6" i="17" s="1"/>
  <c r="B7" i="17" s="1"/>
  <c r="G98" i="15"/>
  <c r="F12" i="17" a="1"/>
  <c r="F12" i="17" s="1"/>
  <c r="C6" i="17" s="1"/>
  <c r="C7" i="17" s="1"/>
  <c r="J12" i="17" a="1"/>
  <c r="J12" i="17" s="1"/>
  <c r="D6" i="17" s="1"/>
  <c r="D7" i="17" s="1"/>
  <c r="E5" i="17"/>
  <c r="R12" i="17" a="1"/>
  <c r="R12" i="17" s="1"/>
  <c r="F6" i="17" s="1"/>
  <c r="F7" i="17" s="1"/>
  <c r="AD12" i="17" a="1"/>
  <c r="AD12" i="17" s="1"/>
  <c r="I6" i="17" s="1"/>
  <c r="I7" i="17" s="1"/>
  <c r="AH12" i="17" a="1"/>
  <c r="AH12" i="17" s="1"/>
  <c r="J6" i="17" s="1"/>
  <c r="J7" i="17" s="1"/>
  <c r="H5" i="17"/>
  <c r="G5" i="17"/>
  <c r="F97" i="15"/>
  <c r="M99" i="15"/>
  <c r="I84" i="15"/>
  <c r="L98" i="15"/>
  <c r="G97" i="15"/>
  <c r="L97" i="15"/>
  <c r="M98" i="15"/>
  <c r="J33" i="15"/>
  <c r="K95" i="15"/>
  <c r="G99" i="15"/>
  <c r="J73" i="15"/>
  <c r="M101" i="15"/>
  <c r="E53" i="15"/>
  <c r="J84" i="15"/>
  <c r="E33" i="15"/>
  <c r="F95" i="15"/>
  <c r="G96" i="15"/>
  <c r="J43" i="15"/>
  <c r="M97" i="15"/>
  <c r="F98" i="15"/>
  <c r="E98" i="15"/>
  <c r="F93" i="15"/>
  <c r="E13" i="15"/>
  <c r="L96" i="15"/>
  <c r="K99" i="15"/>
  <c r="L95" i="15"/>
  <c r="G95" i="15"/>
  <c r="M96" i="15"/>
  <c r="L94" i="15"/>
  <c r="G94" i="15"/>
  <c r="M95" i="15"/>
  <c r="M94" i="15"/>
  <c r="F101" i="15"/>
  <c r="F94" i="15"/>
  <c r="F100" i="15"/>
  <c r="G93" i="15"/>
  <c r="E73" i="15"/>
  <c r="M93" i="15"/>
  <c r="E94" i="15"/>
  <c r="I24" i="15"/>
  <c r="J24" i="15" s="1"/>
  <c r="F99" i="15"/>
  <c r="L101" i="15"/>
  <c r="G101" i="15"/>
  <c r="L93" i="15"/>
  <c r="J3" i="15"/>
  <c r="D14" i="15"/>
  <c r="D15" i="15" s="1"/>
  <c r="D16" i="15" s="1"/>
  <c r="L100" i="15"/>
  <c r="G100" i="15"/>
  <c r="I64" i="15"/>
  <c r="J64" i="15" s="1"/>
  <c r="D54" i="15"/>
  <c r="D55" i="15" s="1"/>
  <c r="D56" i="15" s="1"/>
  <c r="I44" i="15"/>
  <c r="J44" i="15" s="1"/>
  <c r="D34" i="15"/>
  <c r="D35" i="15" s="1"/>
  <c r="E35" i="15" s="1"/>
  <c r="J3" i="17"/>
  <c r="G3" i="17"/>
  <c r="F3" i="17"/>
  <c r="C3" i="17"/>
  <c r="D3" i="17"/>
  <c r="H3" i="17"/>
  <c r="I3" i="17"/>
  <c r="B3" i="17"/>
  <c r="E3" i="17"/>
  <c r="D76" i="15"/>
  <c r="E75" i="15"/>
  <c r="E55" i="15"/>
  <c r="E24" i="15"/>
  <c r="D25" i="15"/>
  <c r="E4" i="15"/>
  <c r="D5" i="15"/>
  <c r="E84" i="15"/>
  <c r="D85" i="15"/>
  <c r="E64" i="15"/>
  <c r="D65" i="15"/>
  <c r="E44" i="15"/>
  <c r="D45" i="15"/>
  <c r="E43" i="15"/>
  <c r="E63" i="15"/>
  <c r="E74" i="15"/>
  <c r="E83" i="15"/>
  <c r="E93" i="15"/>
  <c r="E97" i="15"/>
  <c r="E101" i="15"/>
  <c r="I5" i="15"/>
  <c r="I54" i="15"/>
  <c r="I74" i="15"/>
  <c r="I85" i="15"/>
  <c r="K94" i="15"/>
  <c r="K98" i="15"/>
  <c r="I14" i="15"/>
  <c r="I34" i="15"/>
  <c r="E3" i="15"/>
  <c r="E23" i="15"/>
  <c r="E96" i="15"/>
  <c r="E100" i="15"/>
  <c r="K93" i="15"/>
  <c r="K97" i="15"/>
  <c r="K101" i="15"/>
  <c r="E95" i="15"/>
  <c r="E99" i="15"/>
  <c r="K96" i="15"/>
  <c r="K100" i="15"/>
  <c r="AI72" i="14"/>
  <c r="AE72" i="14"/>
  <c r="AA72" i="14"/>
  <c r="W72" i="14"/>
  <c r="S72" i="14"/>
  <c r="O72" i="14"/>
  <c r="K72" i="14"/>
  <c r="G72" i="14"/>
  <c r="C72" i="14"/>
  <c r="AI71" i="14"/>
  <c r="AE71" i="14"/>
  <c r="AA71" i="14"/>
  <c r="W71" i="14"/>
  <c r="S71" i="14"/>
  <c r="O71" i="14"/>
  <c r="K71" i="14"/>
  <c r="G71" i="14"/>
  <c r="C71" i="14"/>
  <c r="AI70" i="14"/>
  <c r="AE70" i="14"/>
  <c r="AA70" i="14"/>
  <c r="W70" i="14"/>
  <c r="S70" i="14"/>
  <c r="O70" i="14"/>
  <c r="K70" i="14"/>
  <c r="G70" i="14"/>
  <c r="C70" i="14"/>
  <c r="AI69" i="14"/>
  <c r="AE69" i="14"/>
  <c r="AA69" i="14"/>
  <c r="W69" i="14"/>
  <c r="S69" i="14"/>
  <c r="O69" i="14"/>
  <c r="K69" i="14"/>
  <c r="G69" i="14"/>
  <c r="C69" i="14"/>
  <c r="AI68" i="14"/>
  <c r="AE68" i="14"/>
  <c r="AA68" i="14"/>
  <c r="W68" i="14"/>
  <c r="S68" i="14"/>
  <c r="O68" i="14"/>
  <c r="K68" i="14"/>
  <c r="G68" i="14"/>
  <c r="C68" i="14"/>
  <c r="AI67" i="14"/>
  <c r="AE67" i="14"/>
  <c r="AA67" i="14"/>
  <c r="W67" i="14"/>
  <c r="S67" i="14"/>
  <c r="O67" i="14"/>
  <c r="K67" i="14"/>
  <c r="G67" i="14"/>
  <c r="C67" i="14"/>
  <c r="AI66" i="14"/>
  <c r="AE66" i="14"/>
  <c r="AA66" i="14"/>
  <c r="W66" i="14"/>
  <c r="S66" i="14"/>
  <c r="O66" i="14"/>
  <c r="K66" i="14"/>
  <c r="G66" i="14"/>
  <c r="C66" i="14"/>
  <c r="AI65" i="14"/>
  <c r="AE65" i="14"/>
  <c r="AA65" i="14"/>
  <c r="W65" i="14"/>
  <c r="S65" i="14"/>
  <c r="O65" i="14"/>
  <c r="K65" i="14"/>
  <c r="G65" i="14"/>
  <c r="C65" i="14"/>
  <c r="AI64" i="14"/>
  <c r="AE64" i="14"/>
  <c r="AA64" i="14"/>
  <c r="W64" i="14"/>
  <c r="S64" i="14"/>
  <c r="O64" i="14"/>
  <c r="K64" i="14"/>
  <c r="G64" i="14"/>
  <c r="C64" i="14"/>
  <c r="AI63" i="14"/>
  <c r="AE63" i="14"/>
  <c r="AA63" i="14"/>
  <c r="W63" i="14"/>
  <c r="S63" i="14"/>
  <c r="O63" i="14"/>
  <c r="K63" i="14"/>
  <c r="G63" i="14"/>
  <c r="C63" i="14"/>
  <c r="AI62" i="14"/>
  <c r="AE62" i="14"/>
  <c r="AA62" i="14"/>
  <c r="W62" i="14"/>
  <c r="S62" i="14"/>
  <c r="O62" i="14"/>
  <c r="K62" i="14"/>
  <c r="G62" i="14"/>
  <c r="C62" i="14"/>
  <c r="AI61" i="14"/>
  <c r="AE61" i="14"/>
  <c r="AA61" i="14"/>
  <c r="W61" i="14"/>
  <c r="S61" i="14"/>
  <c r="O61" i="14"/>
  <c r="K61" i="14"/>
  <c r="G61" i="14"/>
  <c r="C61" i="14"/>
  <c r="AI60" i="14"/>
  <c r="AE60" i="14"/>
  <c r="AA60" i="14"/>
  <c r="W60" i="14"/>
  <c r="S60" i="14"/>
  <c r="O60" i="14"/>
  <c r="K60" i="14"/>
  <c r="G60" i="14"/>
  <c r="C60" i="14"/>
  <c r="AI59" i="14"/>
  <c r="AE59" i="14"/>
  <c r="AA59" i="14"/>
  <c r="W59" i="14"/>
  <c r="S59" i="14"/>
  <c r="O59" i="14"/>
  <c r="K59" i="14"/>
  <c r="G59" i="14"/>
  <c r="C59" i="14"/>
  <c r="AI58" i="14"/>
  <c r="AE58" i="14"/>
  <c r="AA58" i="14"/>
  <c r="W58" i="14"/>
  <c r="S58" i="14"/>
  <c r="O58" i="14"/>
  <c r="K58" i="14"/>
  <c r="G58" i="14"/>
  <c r="C58" i="14"/>
  <c r="AI57" i="14"/>
  <c r="AE57" i="14"/>
  <c r="AA57" i="14"/>
  <c r="W57" i="14"/>
  <c r="S57" i="14"/>
  <c r="O57" i="14"/>
  <c r="K57" i="14"/>
  <c r="G57" i="14"/>
  <c r="C57" i="14"/>
  <c r="AI56" i="14"/>
  <c r="AE56" i="14"/>
  <c r="AA56" i="14"/>
  <c r="W56" i="14"/>
  <c r="S56" i="14"/>
  <c r="O56" i="14"/>
  <c r="K56" i="14"/>
  <c r="G56" i="14"/>
  <c r="C56" i="14"/>
  <c r="AI55" i="14"/>
  <c r="AE55" i="14"/>
  <c r="AA55" i="14"/>
  <c r="W55" i="14"/>
  <c r="S55" i="14"/>
  <c r="O55" i="14"/>
  <c r="K55" i="14"/>
  <c r="G55" i="14"/>
  <c r="C55" i="14"/>
  <c r="AI54" i="14"/>
  <c r="AE54" i="14"/>
  <c r="AA54" i="14"/>
  <c r="W54" i="14"/>
  <c r="S54" i="14"/>
  <c r="O54" i="14"/>
  <c r="K54" i="14"/>
  <c r="G54" i="14"/>
  <c r="C54" i="14"/>
  <c r="AI53" i="14"/>
  <c r="AE53" i="14"/>
  <c r="AA53" i="14"/>
  <c r="W53" i="14"/>
  <c r="S53" i="14"/>
  <c r="O53" i="14"/>
  <c r="K53" i="14"/>
  <c r="G53" i="14"/>
  <c r="C53" i="14"/>
  <c r="AI52" i="14"/>
  <c r="AE52" i="14"/>
  <c r="AA52" i="14"/>
  <c r="W52" i="14"/>
  <c r="S52" i="14"/>
  <c r="O52" i="14"/>
  <c r="K52" i="14"/>
  <c r="G52" i="14"/>
  <c r="C52" i="14"/>
  <c r="AI51" i="14"/>
  <c r="AE51" i="14"/>
  <c r="AA51" i="14"/>
  <c r="W51" i="14"/>
  <c r="S51" i="14"/>
  <c r="O51" i="14"/>
  <c r="K51" i="14"/>
  <c r="G51" i="14"/>
  <c r="C51" i="14"/>
  <c r="AI50" i="14"/>
  <c r="AE50" i="14"/>
  <c r="AA50" i="14"/>
  <c r="W50" i="14"/>
  <c r="S50" i="14"/>
  <c r="O50" i="14"/>
  <c r="K50" i="14"/>
  <c r="G50" i="14"/>
  <c r="C50" i="14"/>
  <c r="AI49" i="14"/>
  <c r="AE49" i="14"/>
  <c r="AA49" i="14"/>
  <c r="W49" i="14"/>
  <c r="S49" i="14"/>
  <c r="O49" i="14"/>
  <c r="K49" i="14"/>
  <c r="G49" i="14"/>
  <c r="C49" i="14"/>
  <c r="AI48" i="14"/>
  <c r="AE48" i="14"/>
  <c r="AA48" i="14"/>
  <c r="W48" i="14"/>
  <c r="S48" i="14"/>
  <c r="O48" i="14"/>
  <c r="K48" i="14"/>
  <c r="G48" i="14"/>
  <c r="C48" i="14"/>
  <c r="AI47" i="14"/>
  <c r="AE47" i="14"/>
  <c r="AA47" i="14"/>
  <c r="W47" i="14"/>
  <c r="S47" i="14"/>
  <c r="O47" i="14"/>
  <c r="K47" i="14"/>
  <c r="G47" i="14"/>
  <c r="C47" i="14"/>
  <c r="AI46" i="14"/>
  <c r="AE46" i="14"/>
  <c r="AA46" i="14"/>
  <c r="W46" i="14"/>
  <c r="S46" i="14"/>
  <c r="O46" i="14"/>
  <c r="K46" i="14"/>
  <c r="G46" i="14"/>
  <c r="C46" i="14"/>
  <c r="AI45" i="14"/>
  <c r="AE45" i="14"/>
  <c r="AA45" i="14"/>
  <c r="W45" i="14"/>
  <c r="S45" i="14"/>
  <c r="O45" i="14"/>
  <c r="K45" i="14"/>
  <c r="G45" i="14"/>
  <c r="C45" i="14"/>
  <c r="AI44" i="14"/>
  <c r="AE44" i="14"/>
  <c r="AA44" i="14"/>
  <c r="W44" i="14"/>
  <c r="S44" i="14"/>
  <c r="O44" i="14"/>
  <c r="K44" i="14"/>
  <c r="G44" i="14"/>
  <c r="C44" i="14"/>
  <c r="AI43" i="14"/>
  <c r="AE43" i="14"/>
  <c r="AA43" i="14"/>
  <c r="W43" i="14"/>
  <c r="S43" i="14"/>
  <c r="O43" i="14"/>
  <c r="K43" i="14"/>
  <c r="G43" i="14"/>
  <c r="C43" i="14"/>
  <c r="AI42" i="14"/>
  <c r="AE42" i="14"/>
  <c r="AA42" i="14"/>
  <c r="W42" i="14"/>
  <c r="S42" i="14"/>
  <c r="O42" i="14"/>
  <c r="K42" i="14"/>
  <c r="G42" i="14"/>
  <c r="C42" i="14"/>
  <c r="AI41" i="14"/>
  <c r="AE41" i="14"/>
  <c r="AA41" i="14"/>
  <c r="W41" i="14"/>
  <c r="S41" i="14"/>
  <c r="O41" i="14"/>
  <c r="K41" i="14"/>
  <c r="G41" i="14"/>
  <c r="C41" i="14"/>
  <c r="AI40" i="14"/>
  <c r="AE40" i="14"/>
  <c r="AA40" i="14"/>
  <c r="W40" i="14"/>
  <c r="S40" i="14"/>
  <c r="O40" i="14"/>
  <c r="K40" i="14"/>
  <c r="G40" i="14"/>
  <c r="C40" i="14"/>
  <c r="AI39" i="14"/>
  <c r="AE39" i="14"/>
  <c r="AA39" i="14"/>
  <c r="W39" i="14"/>
  <c r="S39" i="14"/>
  <c r="O39" i="14"/>
  <c r="K39" i="14"/>
  <c r="G39" i="14"/>
  <c r="C39" i="14"/>
  <c r="AI38" i="14"/>
  <c r="AE38" i="14"/>
  <c r="AA38" i="14"/>
  <c r="W38" i="14"/>
  <c r="S38" i="14"/>
  <c r="O38" i="14"/>
  <c r="K38" i="14"/>
  <c r="G38" i="14"/>
  <c r="C38" i="14"/>
  <c r="AI37" i="14"/>
  <c r="AE37" i="14"/>
  <c r="AA37" i="14"/>
  <c r="W37" i="14"/>
  <c r="S37" i="14"/>
  <c r="O37" i="14"/>
  <c r="K37" i="14"/>
  <c r="G37" i="14"/>
  <c r="C37" i="14"/>
  <c r="AI36" i="14"/>
  <c r="AE36" i="14"/>
  <c r="AA36" i="14"/>
  <c r="W36" i="14"/>
  <c r="S36" i="14"/>
  <c r="O36" i="14"/>
  <c r="K36" i="14"/>
  <c r="G36" i="14"/>
  <c r="C36" i="14"/>
  <c r="AI35" i="14"/>
  <c r="AE35" i="14"/>
  <c r="AA35" i="14"/>
  <c r="W35" i="14"/>
  <c r="S35" i="14"/>
  <c r="O35" i="14"/>
  <c r="K35" i="14"/>
  <c r="G35" i="14"/>
  <c r="C35" i="14"/>
  <c r="AI34" i="14"/>
  <c r="AE34" i="14"/>
  <c r="AA34" i="14"/>
  <c r="W34" i="14"/>
  <c r="S34" i="14"/>
  <c r="O34" i="14"/>
  <c r="K34" i="14"/>
  <c r="G34" i="14"/>
  <c r="C34" i="14"/>
  <c r="AI33" i="14"/>
  <c r="AE33" i="14"/>
  <c r="AA33" i="14"/>
  <c r="W33" i="14"/>
  <c r="S33" i="14"/>
  <c r="O33" i="14"/>
  <c r="K33" i="14"/>
  <c r="G33" i="14"/>
  <c r="C33" i="14"/>
  <c r="AI32" i="14"/>
  <c r="AE32" i="14"/>
  <c r="AA32" i="14"/>
  <c r="W32" i="14"/>
  <c r="S32" i="14"/>
  <c r="O32" i="14"/>
  <c r="K32" i="14"/>
  <c r="G32" i="14"/>
  <c r="C32" i="14"/>
  <c r="AI31" i="14"/>
  <c r="AE31" i="14"/>
  <c r="AA31" i="14"/>
  <c r="W31" i="14"/>
  <c r="S31" i="14"/>
  <c r="O31" i="14"/>
  <c r="K31" i="14"/>
  <c r="G31" i="14"/>
  <c r="C31" i="14"/>
  <c r="AI30" i="14"/>
  <c r="AE30" i="14"/>
  <c r="AA30" i="14"/>
  <c r="W30" i="14"/>
  <c r="S30" i="14"/>
  <c r="O30" i="14"/>
  <c r="K30" i="14"/>
  <c r="G30" i="14"/>
  <c r="C30" i="14"/>
  <c r="AI29" i="14"/>
  <c r="AE29" i="14"/>
  <c r="AA29" i="14"/>
  <c r="W29" i="14"/>
  <c r="S29" i="14"/>
  <c r="O29" i="14"/>
  <c r="K29" i="14"/>
  <c r="G29" i="14"/>
  <c r="C29" i="14"/>
  <c r="AI28" i="14"/>
  <c r="AE28" i="14"/>
  <c r="AA28" i="14"/>
  <c r="W28" i="14"/>
  <c r="S28" i="14"/>
  <c r="O28" i="14"/>
  <c r="K28" i="14"/>
  <c r="G28" i="14"/>
  <c r="C28" i="14"/>
  <c r="AI27" i="14"/>
  <c r="AE27" i="14"/>
  <c r="AA27" i="14"/>
  <c r="W27" i="14"/>
  <c r="S27" i="14"/>
  <c r="O27" i="14"/>
  <c r="K27" i="14"/>
  <c r="G27" i="14"/>
  <c r="C27" i="14"/>
  <c r="AI26" i="14"/>
  <c r="AE26" i="14"/>
  <c r="AA26" i="14"/>
  <c r="W26" i="14"/>
  <c r="S26" i="14"/>
  <c r="O26" i="14"/>
  <c r="K26" i="14"/>
  <c r="G26" i="14"/>
  <c r="C26" i="14"/>
  <c r="AI25" i="14"/>
  <c r="AE25" i="14"/>
  <c r="AA25" i="14"/>
  <c r="W25" i="14"/>
  <c r="S25" i="14"/>
  <c r="O25" i="14"/>
  <c r="K25" i="14"/>
  <c r="G25" i="14"/>
  <c r="C25" i="14"/>
  <c r="AI24" i="14"/>
  <c r="AE24" i="14"/>
  <c r="AA24" i="14"/>
  <c r="W24" i="14"/>
  <c r="S24" i="14"/>
  <c r="O24" i="14"/>
  <c r="K24" i="14"/>
  <c r="G24" i="14"/>
  <c r="C24" i="14"/>
  <c r="AI23" i="14"/>
  <c r="AE23" i="14"/>
  <c r="AA23" i="14"/>
  <c r="W23" i="14"/>
  <c r="S23" i="14"/>
  <c r="O23" i="14"/>
  <c r="K23" i="14"/>
  <c r="G23" i="14"/>
  <c r="C23" i="14"/>
  <c r="AI22" i="14"/>
  <c r="AE22" i="14"/>
  <c r="AA22" i="14"/>
  <c r="W22" i="14"/>
  <c r="S22" i="14"/>
  <c r="O22" i="14"/>
  <c r="K22" i="14"/>
  <c r="G22" i="14"/>
  <c r="C22" i="14"/>
  <c r="AI21" i="14"/>
  <c r="AE21" i="14"/>
  <c r="AA21" i="14"/>
  <c r="W21" i="14"/>
  <c r="S21" i="14"/>
  <c r="O21" i="14"/>
  <c r="K21" i="14"/>
  <c r="G21" i="14"/>
  <c r="C21" i="14"/>
  <c r="AI20" i="14"/>
  <c r="AE20" i="14"/>
  <c r="AA20" i="14"/>
  <c r="W20" i="14"/>
  <c r="S20" i="14"/>
  <c r="O20" i="14"/>
  <c r="K20" i="14"/>
  <c r="G20" i="14"/>
  <c r="C20" i="14"/>
  <c r="AI19" i="14"/>
  <c r="AE19" i="14"/>
  <c r="AA19" i="14"/>
  <c r="W19" i="14"/>
  <c r="S19" i="14"/>
  <c r="O19" i="14"/>
  <c r="K19" i="14"/>
  <c r="G19" i="14"/>
  <c r="C19" i="14"/>
  <c r="AI18" i="14"/>
  <c r="AE18" i="14"/>
  <c r="AA18" i="14"/>
  <c r="W18" i="14"/>
  <c r="S18" i="14"/>
  <c r="O18" i="14"/>
  <c r="K18" i="14"/>
  <c r="G18" i="14"/>
  <c r="C18" i="14"/>
  <c r="AI17" i="14"/>
  <c r="AE17" i="14"/>
  <c r="AA17" i="14"/>
  <c r="W17" i="14"/>
  <c r="S17" i="14"/>
  <c r="O17" i="14"/>
  <c r="K17" i="14"/>
  <c r="G17" i="14"/>
  <c r="C17" i="14"/>
  <c r="AI16" i="14"/>
  <c r="AE16" i="14"/>
  <c r="AA16" i="14"/>
  <c r="W16" i="14"/>
  <c r="S16" i="14"/>
  <c r="O16" i="14"/>
  <c r="K16" i="14"/>
  <c r="G16" i="14"/>
  <c r="C16" i="14"/>
  <c r="AI15" i="14"/>
  <c r="AE15" i="14"/>
  <c r="AA15" i="14"/>
  <c r="W15" i="14"/>
  <c r="S15" i="14"/>
  <c r="O15" i="14"/>
  <c r="K15" i="14"/>
  <c r="G15" i="14"/>
  <c r="C15" i="14"/>
  <c r="AI14" i="14"/>
  <c r="AE14" i="14"/>
  <c r="AD12" i="14" s="1" a="1"/>
  <c r="AD12" i="14" s="1"/>
  <c r="I6" i="14" s="1"/>
  <c r="AA14" i="14"/>
  <c r="W14" i="14"/>
  <c r="S14" i="14"/>
  <c r="O14" i="14"/>
  <c r="K14" i="14"/>
  <c r="G14" i="14"/>
  <c r="C14" i="14"/>
  <c r="AH11" i="14"/>
  <c r="AG11" i="14"/>
  <c r="AD11" i="14"/>
  <c r="AC11" i="14"/>
  <c r="Z11" i="14"/>
  <c r="H5" i="14" s="1"/>
  <c r="Y11" i="14"/>
  <c r="V11" i="14"/>
  <c r="U11" i="14"/>
  <c r="R11" i="14"/>
  <c r="F5" i="14" s="1"/>
  <c r="Q11" i="14"/>
  <c r="N11" i="14"/>
  <c r="E5" i="14" s="1"/>
  <c r="M11" i="14"/>
  <c r="J11" i="14"/>
  <c r="D5" i="14" s="1"/>
  <c r="I11" i="14"/>
  <c r="F11" i="14"/>
  <c r="C5" i="14" s="1"/>
  <c r="E11" i="14"/>
  <c r="B11" i="14"/>
  <c r="B5" i="14" s="1"/>
  <c r="A11" i="14"/>
  <c r="J5" i="14"/>
  <c r="I5" i="14"/>
  <c r="J4" i="14"/>
  <c r="I4" i="14"/>
  <c r="H4" i="14"/>
  <c r="G4" i="14"/>
  <c r="F4" i="14"/>
  <c r="E4" i="14"/>
  <c r="D4" i="14"/>
  <c r="C4" i="14"/>
  <c r="B4" i="14"/>
  <c r="J2" i="14"/>
  <c r="I2" i="14"/>
  <c r="H2" i="14"/>
  <c r="G2" i="14"/>
  <c r="F2" i="14"/>
  <c r="E2" i="14"/>
  <c r="D2" i="14"/>
  <c r="C2" i="14"/>
  <c r="B2" i="14"/>
  <c r="J1" i="14"/>
  <c r="I1" i="14"/>
  <c r="H1" i="14"/>
  <c r="G1" i="14"/>
  <c r="F1" i="14"/>
  <c r="E1" i="14"/>
  <c r="D1" i="14"/>
  <c r="C1" i="14"/>
  <c r="B1" i="14"/>
  <c r="C101" i="13"/>
  <c r="B101" i="13"/>
  <c r="A101" i="13"/>
  <c r="C100" i="13"/>
  <c r="B100" i="13"/>
  <c r="A100" i="13"/>
  <c r="C99" i="13"/>
  <c r="B99" i="13"/>
  <c r="A99" i="13"/>
  <c r="C98" i="13"/>
  <c r="B98" i="13"/>
  <c r="A98" i="13"/>
  <c r="C97" i="13"/>
  <c r="B97" i="13"/>
  <c r="A97" i="13"/>
  <c r="C96" i="13"/>
  <c r="B96" i="13"/>
  <c r="A96" i="13"/>
  <c r="C95" i="13"/>
  <c r="B95" i="13"/>
  <c r="A95" i="13"/>
  <c r="C94" i="13"/>
  <c r="B94" i="13"/>
  <c r="A94" i="13"/>
  <c r="C93" i="13"/>
  <c r="B93" i="13"/>
  <c r="A93" i="13"/>
  <c r="K89" i="13"/>
  <c r="H89" i="13"/>
  <c r="I101" i="13" s="1"/>
  <c r="F89" i="13"/>
  <c r="C89" i="13"/>
  <c r="K88" i="13"/>
  <c r="H88" i="13"/>
  <c r="F88" i="13"/>
  <c r="C88" i="13"/>
  <c r="K87" i="13"/>
  <c r="H87" i="13"/>
  <c r="F87" i="13"/>
  <c r="C87" i="13"/>
  <c r="K86" i="13"/>
  <c r="H86" i="13"/>
  <c r="J101" i="13" s="1"/>
  <c r="F86" i="13"/>
  <c r="C86" i="13"/>
  <c r="D101" i="13" s="1"/>
  <c r="K85" i="13"/>
  <c r="H85" i="13"/>
  <c r="F85" i="13"/>
  <c r="C85" i="13"/>
  <c r="K84" i="13"/>
  <c r="H84" i="13"/>
  <c r="F84" i="13"/>
  <c r="C84" i="13"/>
  <c r="K83" i="13"/>
  <c r="I83" i="13"/>
  <c r="I84" i="13" s="1"/>
  <c r="H83" i="13"/>
  <c r="L101" i="13" s="1"/>
  <c r="F83" i="13"/>
  <c r="D83" i="13"/>
  <c r="C83" i="13"/>
  <c r="K79" i="13"/>
  <c r="H79" i="13"/>
  <c r="I100" i="13" s="1"/>
  <c r="F79" i="13"/>
  <c r="C79" i="13"/>
  <c r="K78" i="13"/>
  <c r="H78" i="13"/>
  <c r="F78" i="13"/>
  <c r="C78" i="13"/>
  <c r="K77" i="13"/>
  <c r="H77" i="13"/>
  <c r="F77" i="13"/>
  <c r="C77" i="13"/>
  <c r="K76" i="13"/>
  <c r="H76" i="13"/>
  <c r="J100" i="13" s="1"/>
  <c r="F76" i="13"/>
  <c r="C76" i="13"/>
  <c r="D100" i="13" s="1"/>
  <c r="K75" i="13"/>
  <c r="H75" i="13"/>
  <c r="F75" i="13"/>
  <c r="C75" i="13"/>
  <c r="K74" i="13"/>
  <c r="H74" i="13"/>
  <c r="F74" i="13"/>
  <c r="C74" i="13"/>
  <c r="K73" i="13"/>
  <c r="I73" i="13"/>
  <c r="I74" i="13" s="1"/>
  <c r="J74" i="13" s="1"/>
  <c r="H73" i="13"/>
  <c r="F73" i="13"/>
  <c r="D73" i="13"/>
  <c r="D74" i="13" s="1"/>
  <c r="D75" i="13" s="1"/>
  <c r="C73" i="13"/>
  <c r="K69" i="13"/>
  <c r="H69" i="13"/>
  <c r="I99" i="13" s="1"/>
  <c r="F69" i="13"/>
  <c r="C69" i="13"/>
  <c r="K68" i="13"/>
  <c r="H68" i="13"/>
  <c r="F68" i="13"/>
  <c r="C68" i="13"/>
  <c r="K67" i="13"/>
  <c r="H67" i="13"/>
  <c r="F67" i="13"/>
  <c r="C67" i="13"/>
  <c r="K66" i="13"/>
  <c r="H66" i="13"/>
  <c r="J99" i="13" s="1"/>
  <c r="F66" i="13"/>
  <c r="C66" i="13"/>
  <c r="D99" i="13" s="1"/>
  <c r="K65" i="13"/>
  <c r="H65" i="13"/>
  <c r="F65" i="13"/>
  <c r="C65" i="13"/>
  <c r="K64" i="13"/>
  <c r="H64" i="13"/>
  <c r="F64" i="13"/>
  <c r="C64" i="13"/>
  <c r="K63" i="13"/>
  <c r="I63" i="13"/>
  <c r="I64" i="13" s="1"/>
  <c r="H63" i="13"/>
  <c r="F63" i="13"/>
  <c r="D63" i="13"/>
  <c r="D64" i="13" s="1"/>
  <c r="C63" i="13"/>
  <c r="K59" i="13"/>
  <c r="H59" i="13"/>
  <c r="I98" i="13" s="1"/>
  <c r="F59" i="13"/>
  <c r="C59" i="13"/>
  <c r="K58" i="13"/>
  <c r="H58" i="13"/>
  <c r="F58" i="13"/>
  <c r="C58" i="13"/>
  <c r="K57" i="13"/>
  <c r="H57" i="13"/>
  <c r="F57" i="13"/>
  <c r="C57" i="13"/>
  <c r="K56" i="13"/>
  <c r="H56" i="13"/>
  <c r="J98" i="13" s="1"/>
  <c r="F56" i="13"/>
  <c r="C56" i="13"/>
  <c r="D98" i="13" s="1"/>
  <c r="K55" i="13"/>
  <c r="H55" i="13"/>
  <c r="F55" i="13"/>
  <c r="C55" i="13"/>
  <c r="K54" i="13"/>
  <c r="H54" i="13"/>
  <c r="F54" i="13"/>
  <c r="C54" i="13"/>
  <c r="K53" i="13"/>
  <c r="I53" i="13"/>
  <c r="I54" i="13" s="1"/>
  <c r="I55" i="13" s="1"/>
  <c r="H53" i="13"/>
  <c r="F53" i="13"/>
  <c r="D53" i="13"/>
  <c r="D54" i="13" s="1"/>
  <c r="D55" i="13" s="1"/>
  <c r="C53" i="13"/>
  <c r="K49" i="13"/>
  <c r="H49" i="13"/>
  <c r="I97" i="13" s="1"/>
  <c r="F49" i="13"/>
  <c r="C49" i="13"/>
  <c r="K48" i="13"/>
  <c r="H48" i="13"/>
  <c r="F48" i="13"/>
  <c r="C48" i="13"/>
  <c r="K47" i="13"/>
  <c r="H47" i="13"/>
  <c r="F47" i="13"/>
  <c r="C47" i="13"/>
  <c r="K46" i="13"/>
  <c r="H46" i="13"/>
  <c r="J97" i="13" s="1"/>
  <c r="F46" i="13"/>
  <c r="C46" i="13"/>
  <c r="D97" i="13" s="1"/>
  <c r="K45" i="13"/>
  <c r="H45" i="13"/>
  <c r="F45" i="13"/>
  <c r="C45" i="13"/>
  <c r="K44" i="13"/>
  <c r="H44" i="13"/>
  <c r="F44" i="13"/>
  <c r="C44" i="13"/>
  <c r="K43" i="13"/>
  <c r="I43" i="13"/>
  <c r="I44" i="13" s="1"/>
  <c r="H43" i="13"/>
  <c r="F43" i="13"/>
  <c r="D43" i="13"/>
  <c r="D44" i="13" s="1"/>
  <c r="C43" i="13"/>
  <c r="K39" i="13"/>
  <c r="H39" i="13"/>
  <c r="I96" i="13" s="1"/>
  <c r="F39" i="13"/>
  <c r="C39" i="13"/>
  <c r="K38" i="13"/>
  <c r="H38" i="13"/>
  <c r="F38" i="13"/>
  <c r="C38" i="13"/>
  <c r="K37" i="13"/>
  <c r="H37" i="13"/>
  <c r="M96" i="13" s="1"/>
  <c r="F37" i="13"/>
  <c r="C37" i="13"/>
  <c r="K36" i="13"/>
  <c r="H36" i="13"/>
  <c r="J96" i="13" s="1"/>
  <c r="F36" i="13"/>
  <c r="C36" i="13"/>
  <c r="D96" i="13" s="1"/>
  <c r="K35" i="13"/>
  <c r="H35" i="13"/>
  <c r="F35" i="13"/>
  <c r="C35" i="13"/>
  <c r="K34" i="13"/>
  <c r="H34" i="13"/>
  <c r="F34" i="13"/>
  <c r="C34" i="13"/>
  <c r="K33" i="13"/>
  <c r="I33" i="13"/>
  <c r="I34" i="13" s="1"/>
  <c r="I35" i="13" s="1"/>
  <c r="H33" i="13"/>
  <c r="F33" i="13"/>
  <c r="D33" i="13"/>
  <c r="C33" i="13"/>
  <c r="K29" i="13"/>
  <c r="H29" i="13"/>
  <c r="I95" i="13" s="1"/>
  <c r="F29" i="13"/>
  <c r="C29" i="13"/>
  <c r="K28" i="13"/>
  <c r="H28" i="13"/>
  <c r="F28" i="13"/>
  <c r="C28" i="13"/>
  <c r="K27" i="13"/>
  <c r="H27" i="13"/>
  <c r="M95" i="13" s="1"/>
  <c r="F27" i="13"/>
  <c r="C27" i="13"/>
  <c r="K26" i="13"/>
  <c r="H26" i="13"/>
  <c r="J95" i="13" s="1"/>
  <c r="F26" i="13"/>
  <c r="C26" i="13"/>
  <c r="D95" i="13" s="1"/>
  <c r="K25" i="13"/>
  <c r="H25" i="13"/>
  <c r="F25" i="13"/>
  <c r="C25" i="13"/>
  <c r="K24" i="13"/>
  <c r="H24" i="13"/>
  <c r="F24" i="13"/>
  <c r="C24" i="13"/>
  <c r="K23" i="13"/>
  <c r="I23" i="13"/>
  <c r="H23" i="13"/>
  <c r="F23" i="13"/>
  <c r="D23" i="13"/>
  <c r="D24" i="13" s="1"/>
  <c r="C23" i="13"/>
  <c r="K19" i="13"/>
  <c r="H19" i="13"/>
  <c r="I94" i="13" s="1"/>
  <c r="F19" i="13"/>
  <c r="C19" i="13"/>
  <c r="K18" i="13"/>
  <c r="H18" i="13"/>
  <c r="F18" i="13"/>
  <c r="C18" i="13"/>
  <c r="K17" i="13"/>
  <c r="H17" i="13"/>
  <c r="F17" i="13"/>
  <c r="C17" i="13"/>
  <c r="K16" i="13"/>
  <c r="H16" i="13"/>
  <c r="J94" i="13" s="1"/>
  <c r="F16" i="13"/>
  <c r="C16" i="13"/>
  <c r="D94" i="13" s="1"/>
  <c r="K15" i="13"/>
  <c r="H15" i="13"/>
  <c r="F15" i="13"/>
  <c r="C15" i="13"/>
  <c r="K14" i="13"/>
  <c r="H14" i="13"/>
  <c r="F14" i="13"/>
  <c r="C14" i="13"/>
  <c r="K13" i="13"/>
  <c r="I13" i="13"/>
  <c r="H13" i="13"/>
  <c r="F13" i="13"/>
  <c r="D13" i="13"/>
  <c r="C13" i="13"/>
  <c r="K9" i="13"/>
  <c r="H9" i="13"/>
  <c r="I93" i="13" s="1"/>
  <c r="F9" i="13"/>
  <c r="C9" i="13"/>
  <c r="K8" i="13"/>
  <c r="H8" i="13"/>
  <c r="F8" i="13"/>
  <c r="C8" i="13"/>
  <c r="K7" i="13"/>
  <c r="H7" i="13"/>
  <c r="F7" i="13"/>
  <c r="C7" i="13"/>
  <c r="K6" i="13"/>
  <c r="H6" i="13"/>
  <c r="J93" i="13" s="1"/>
  <c r="F6" i="13"/>
  <c r="C6" i="13"/>
  <c r="D93" i="13" s="1"/>
  <c r="K5" i="13"/>
  <c r="H5" i="13"/>
  <c r="F5" i="13"/>
  <c r="C5" i="13"/>
  <c r="K4" i="13"/>
  <c r="H4" i="13"/>
  <c r="F4" i="13"/>
  <c r="C4" i="13"/>
  <c r="K3" i="13"/>
  <c r="I3" i="13"/>
  <c r="I4" i="13" s="1"/>
  <c r="H3" i="13"/>
  <c r="F3" i="13"/>
  <c r="D3" i="13"/>
  <c r="D4" i="13" s="1"/>
  <c r="C3" i="13"/>
  <c r="A5" i="12"/>
  <c r="AI72" i="12"/>
  <c r="AE72" i="12"/>
  <c r="AA72" i="12"/>
  <c r="W72" i="12"/>
  <c r="S72" i="12"/>
  <c r="O72" i="12"/>
  <c r="K72" i="12"/>
  <c r="G72" i="12"/>
  <c r="C72" i="12"/>
  <c r="AI71" i="12"/>
  <c r="AE71" i="12"/>
  <c r="AA71" i="12"/>
  <c r="W71" i="12"/>
  <c r="S71" i="12"/>
  <c r="O71" i="12"/>
  <c r="K71" i="12"/>
  <c r="G71" i="12"/>
  <c r="C71" i="12"/>
  <c r="AI70" i="12"/>
  <c r="AE70" i="12"/>
  <c r="AA70" i="12"/>
  <c r="W70" i="12"/>
  <c r="S70" i="12"/>
  <c r="O70" i="12"/>
  <c r="K70" i="12"/>
  <c r="G70" i="12"/>
  <c r="C70" i="12"/>
  <c r="AI69" i="12"/>
  <c r="AE69" i="12"/>
  <c r="AA69" i="12"/>
  <c r="W69" i="12"/>
  <c r="S69" i="12"/>
  <c r="O69" i="12"/>
  <c r="K69" i="12"/>
  <c r="G69" i="12"/>
  <c r="C69" i="12"/>
  <c r="AI68" i="12"/>
  <c r="AE68" i="12"/>
  <c r="AA68" i="12"/>
  <c r="W68" i="12"/>
  <c r="S68" i="12"/>
  <c r="O68" i="12"/>
  <c r="K68" i="12"/>
  <c r="G68" i="12"/>
  <c r="C68" i="12"/>
  <c r="AI67" i="12"/>
  <c r="AE67" i="12"/>
  <c r="AA67" i="12"/>
  <c r="W67" i="12"/>
  <c r="S67" i="12"/>
  <c r="O67" i="12"/>
  <c r="K67" i="12"/>
  <c r="G67" i="12"/>
  <c r="C67" i="12"/>
  <c r="AI66" i="12"/>
  <c r="AE66" i="12"/>
  <c r="AA66" i="12"/>
  <c r="W66" i="12"/>
  <c r="S66" i="12"/>
  <c r="O66" i="12"/>
  <c r="K66" i="12"/>
  <c r="G66" i="12"/>
  <c r="C66" i="12"/>
  <c r="AI65" i="12"/>
  <c r="AE65" i="12"/>
  <c r="AA65" i="12"/>
  <c r="W65" i="12"/>
  <c r="S65" i="12"/>
  <c r="O65" i="12"/>
  <c r="K65" i="12"/>
  <c r="G65" i="12"/>
  <c r="C65" i="12"/>
  <c r="AI64" i="12"/>
  <c r="AE64" i="12"/>
  <c r="AA64" i="12"/>
  <c r="W64" i="12"/>
  <c r="S64" i="12"/>
  <c r="O64" i="12"/>
  <c r="K64" i="12"/>
  <c r="G64" i="12"/>
  <c r="C64" i="12"/>
  <c r="AI63" i="12"/>
  <c r="AE63" i="12"/>
  <c r="AA63" i="12"/>
  <c r="W63" i="12"/>
  <c r="S63" i="12"/>
  <c r="O63" i="12"/>
  <c r="K63" i="12"/>
  <c r="G63" i="12"/>
  <c r="C63" i="12"/>
  <c r="AI62" i="12"/>
  <c r="AE62" i="12"/>
  <c r="AA62" i="12"/>
  <c r="W62" i="12"/>
  <c r="S62" i="12"/>
  <c r="O62" i="12"/>
  <c r="K62" i="12"/>
  <c r="G62" i="12"/>
  <c r="C62" i="12"/>
  <c r="AI61" i="12"/>
  <c r="AE61" i="12"/>
  <c r="AA61" i="12"/>
  <c r="W61" i="12"/>
  <c r="S61" i="12"/>
  <c r="O61" i="12"/>
  <c r="K61" i="12"/>
  <c r="G61" i="12"/>
  <c r="C61" i="12"/>
  <c r="AI60" i="12"/>
  <c r="AE60" i="12"/>
  <c r="AA60" i="12"/>
  <c r="W60" i="12"/>
  <c r="S60" i="12"/>
  <c r="O60" i="12"/>
  <c r="K60" i="12"/>
  <c r="G60" i="12"/>
  <c r="C60" i="12"/>
  <c r="AI59" i="12"/>
  <c r="AE59" i="12"/>
  <c r="AA59" i="12"/>
  <c r="W59" i="12"/>
  <c r="S59" i="12"/>
  <c r="O59" i="12"/>
  <c r="K59" i="12"/>
  <c r="G59" i="12"/>
  <c r="C59" i="12"/>
  <c r="AI58" i="12"/>
  <c r="AE58" i="12"/>
  <c r="AA58" i="12"/>
  <c r="W58" i="12"/>
  <c r="S58" i="12"/>
  <c r="O58" i="12"/>
  <c r="K58" i="12"/>
  <c r="G58" i="12"/>
  <c r="C58" i="12"/>
  <c r="AI57" i="12"/>
  <c r="AE57" i="12"/>
  <c r="AA57" i="12"/>
  <c r="W57" i="12"/>
  <c r="S57" i="12"/>
  <c r="O57" i="12"/>
  <c r="K57" i="12"/>
  <c r="G57" i="12"/>
  <c r="C57" i="12"/>
  <c r="AI56" i="12"/>
  <c r="AE56" i="12"/>
  <c r="AA56" i="12"/>
  <c r="W56" i="12"/>
  <c r="S56" i="12"/>
  <c r="O56" i="12"/>
  <c r="K56" i="12"/>
  <c r="G56" i="12"/>
  <c r="C56" i="12"/>
  <c r="AI55" i="12"/>
  <c r="AE55" i="12"/>
  <c r="AA55" i="12"/>
  <c r="W55" i="12"/>
  <c r="S55" i="12"/>
  <c r="O55" i="12"/>
  <c r="K55" i="12"/>
  <c r="G55" i="12"/>
  <c r="C55" i="12"/>
  <c r="AI54" i="12"/>
  <c r="AE54" i="12"/>
  <c r="AA54" i="12"/>
  <c r="W54" i="12"/>
  <c r="S54" i="12"/>
  <c r="O54" i="12"/>
  <c r="K54" i="12"/>
  <c r="G54" i="12"/>
  <c r="C54" i="12"/>
  <c r="AI53" i="12"/>
  <c r="AE53" i="12"/>
  <c r="AA53" i="12"/>
  <c r="W53" i="12"/>
  <c r="S53" i="12"/>
  <c r="O53" i="12"/>
  <c r="K53" i="12"/>
  <c r="G53" i="12"/>
  <c r="C53" i="12"/>
  <c r="AI52" i="12"/>
  <c r="AE52" i="12"/>
  <c r="AA52" i="12"/>
  <c r="W52" i="12"/>
  <c r="S52" i="12"/>
  <c r="O52" i="12"/>
  <c r="K52" i="12"/>
  <c r="G52" i="12"/>
  <c r="C52" i="12"/>
  <c r="AI51" i="12"/>
  <c r="AE51" i="12"/>
  <c r="AA51" i="12"/>
  <c r="W51" i="12"/>
  <c r="S51" i="12"/>
  <c r="O51" i="12"/>
  <c r="K51" i="12"/>
  <c r="G51" i="12"/>
  <c r="C51" i="12"/>
  <c r="AI50" i="12"/>
  <c r="AE50" i="12"/>
  <c r="AA50" i="12"/>
  <c r="W50" i="12"/>
  <c r="S50" i="12"/>
  <c r="O50" i="12"/>
  <c r="K50" i="12"/>
  <c r="G50" i="12"/>
  <c r="C50" i="12"/>
  <c r="AI49" i="12"/>
  <c r="AE49" i="12"/>
  <c r="AA49" i="12"/>
  <c r="W49" i="12"/>
  <c r="S49" i="12"/>
  <c r="O49" i="12"/>
  <c r="K49" i="12"/>
  <c r="G49" i="12"/>
  <c r="C49" i="12"/>
  <c r="AI48" i="12"/>
  <c r="AE48" i="12"/>
  <c r="AA48" i="12"/>
  <c r="W48" i="12"/>
  <c r="S48" i="12"/>
  <c r="O48" i="12"/>
  <c r="K48" i="12"/>
  <c r="G48" i="12"/>
  <c r="C48" i="12"/>
  <c r="AI47" i="12"/>
  <c r="AE47" i="12"/>
  <c r="AA47" i="12"/>
  <c r="W47" i="12"/>
  <c r="S47" i="12"/>
  <c r="O47" i="12"/>
  <c r="K47" i="12"/>
  <c r="G47" i="12"/>
  <c r="C47" i="12"/>
  <c r="AI46" i="12"/>
  <c r="AE46" i="12"/>
  <c r="AA46" i="12"/>
  <c r="W46" i="12"/>
  <c r="S46" i="12"/>
  <c r="O46" i="12"/>
  <c r="K46" i="12"/>
  <c r="G46" i="12"/>
  <c r="C46" i="12"/>
  <c r="AI45" i="12"/>
  <c r="AE45" i="12"/>
  <c r="AA45" i="12"/>
  <c r="W45" i="12"/>
  <c r="S45" i="12"/>
  <c r="O45" i="12"/>
  <c r="K45" i="12"/>
  <c r="G45" i="12"/>
  <c r="C45" i="12"/>
  <c r="AI44" i="12"/>
  <c r="AE44" i="12"/>
  <c r="AA44" i="12"/>
  <c r="W44" i="12"/>
  <c r="S44" i="12"/>
  <c r="O44" i="12"/>
  <c r="K44" i="12"/>
  <c r="G44" i="12"/>
  <c r="C44" i="12"/>
  <c r="AI43" i="12"/>
  <c r="AE43" i="12"/>
  <c r="AA43" i="12"/>
  <c r="W43" i="12"/>
  <c r="S43" i="12"/>
  <c r="O43" i="12"/>
  <c r="K43" i="12"/>
  <c r="G43" i="12"/>
  <c r="C43" i="12"/>
  <c r="AI42" i="12"/>
  <c r="AE42" i="12"/>
  <c r="AA42" i="12"/>
  <c r="W42" i="12"/>
  <c r="S42" i="12"/>
  <c r="O42" i="12"/>
  <c r="K42" i="12"/>
  <c r="G42" i="12"/>
  <c r="C42" i="12"/>
  <c r="AI41" i="12"/>
  <c r="AE41" i="12"/>
  <c r="AA41" i="12"/>
  <c r="W41" i="12"/>
  <c r="S41" i="12"/>
  <c r="O41" i="12"/>
  <c r="K41" i="12"/>
  <c r="G41" i="12"/>
  <c r="C41" i="12"/>
  <c r="AI40" i="12"/>
  <c r="AE40" i="12"/>
  <c r="AA40" i="12"/>
  <c r="W40" i="12"/>
  <c r="S40" i="12"/>
  <c r="O40" i="12"/>
  <c r="K40" i="12"/>
  <c r="G40" i="12"/>
  <c r="C40" i="12"/>
  <c r="AI39" i="12"/>
  <c r="AE39" i="12"/>
  <c r="AA39" i="12"/>
  <c r="W39" i="12"/>
  <c r="S39" i="12"/>
  <c r="O39" i="12"/>
  <c r="K39" i="12"/>
  <c r="G39" i="12"/>
  <c r="C39" i="12"/>
  <c r="AI38" i="12"/>
  <c r="AE38" i="12"/>
  <c r="AA38" i="12"/>
  <c r="W38" i="12"/>
  <c r="S38" i="12"/>
  <c r="O38" i="12"/>
  <c r="K38" i="12"/>
  <c r="G38" i="12"/>
  <c r="C38" i="12"/>
  <c r="AI37" i="12"/>
  <c r="AE37" i="12"/>
  <c r="AA37" i="12"/>
  <c r="W37" i="12"/>
  <c r="S37" i="12"/>
  <c r="O37" i="12"/>
  <c r="K37" i="12"/>
  <c r="G37" i="12"/>
  <c r="C37" i="12"/>
  <c r="AI36" i="12"/>
  <c r="AE36" i="12"/>
  <c r="AA36" i="12"/>
  <c r="W36" i="12"/>
  <c r="S36" i="12"/>
  <c r="O36" i="12"/>
  <c r="K36" i="12"/>
  <c r="G36" i="12"/>
  <c r="C36" i="12"/>
  <c r="AI35" i="12"/>
  <c r="AE35" i="12"/>
  <c r="AA35" i="12"/>
  <c r="W35" i="12"/>
  <c r="S35" i="12"/>
  <c r="O35" i="12"/>
  <c r="K35" i="12"/>
  <c r="G35" i="12"/>
  <c r="C35" i="12"/>
  <c r="AI34" i="12"/>
  <c r="AE34" i="12"/>
  <c r="AA34" i="12"/>
  <c r="W34" i="12"/>
  <c r="S34" i="12"/>
  <c r="O34" i="12"/>
  <c r="K34" i="12"/>
  <c r="G34" i="12"/>
  <c r="C34" i="12"/>
  <c r="AI33" i="12"/>
  <c r="AE33" i="12"/>
  <c r="AA33" i="12"/>
  <c r="W33" i="12"/>
  <c r="S33" i="12"/>
  <c r="O33" i="12"/>
  <c r="K33" i="12"/>
  <c r="G33" i="12"/>
  <c r="C33" i="12"/>
  <c r="AI32" i="12"/>
  <c r="AE32" i="12"/>
  <c r="AA32" i="12"/>
  <c r="W32" i="12"/>
  <c r="S32" i="12"/>
  <c r="O32" i="12"/>
  <c r="K32" i="12"/>
  <c r="G32" i="12"/>
  <c r="C32" i="12"/>
  <c r="AI31" i="12"/>
  <c r="AE31" i="12"/>
  <c r="AA31" i="12"/>
  <c r="W31" i="12"/>
  <c r="S31" i="12"/>
  <c r="O31" i="12"/>
  <c r="K31" i="12"/>
  <c r="G31" i="12"/>
  <c r="C31" i="12"/>
  <c r="AI30" i="12"/>
  <c r="AE30" i="12"/>
  <c r="AA30" i="12"/>
  <c r="W30" i="12"/>
  <c r="S30" i="12"/>
  <c r="O30" i="12"/>
  <c r="K30" i="12"/>
  <c r="G30" i="12"/>
  <c r="C30" i="12"/>
  <c r="AI29" i="12"/>
  <c r="AE29" i="12"/>
  <c r="AA29" i="12"/>
  <c r="W29" i="12"/>
  <c r="S29" i="12"/>
  <c r="O29" i="12"/>
  <c r="K29" i="12"/>
  <c r="G29" i="12"/>
  <c r="C29" i="12"/>
  <c r="AI28" i="12"/>
  <c r="AE28" i="12"/>
  <c r="AA28" i="12"/>
  <c r="W28" i="12"/>
  <c r="S28" i="12"/>
  <c r="O28" i="12"/>
  <c r="K28" i="12"/>
  <c r="G28" i="12"/>
  <c r="C28" i="12"/>
  <c r="AI27" i="12"/>
  <c r="AE27" i="12"/>
  <c r="AA27" i="12"/>
  <c r="W27" i="12"/>
  <c r="S27" i="12"/>
  <c r="O27" i="12"/>
  <c r="K27" i="12"/>
  <c r="G27" i="12"/>
  <c r="C27" i="12"/>
  <c r="AI26" i="12"/>
  <c r="AE26" i="12"/>
  <c r="AA26" i="12"/>
  <c r="W26" i="12"/>
  <c r="S26" i="12"/>
  <c r="O26" i="12"/>
  <c r="K26" i="12"/>
  <c r="G26" i="12"/>
  <c r="C26" i="12"/>
  <c r="AI25" i="12"/>
  <c r="AE25" i="12"/>
  <c r="AA25" i="12"/>
  <c r="W25" i="12"/>
  <c r="S25" i="12"/>
  <c r="O25" i="12"/>
  <c r="K25" i="12"/>
  <c r="G25" i="12"/>
  <c r="C25" i="12"/>
  <c r="AI24" i="12"/>
  <c r="AE24" i="12"/>
  <c r="AA24" i="12"/>
  <c r="W24" i="12"/>
  <c r="S24" i="12"/>
  <c r="O24" i="12"/>
  <c r="K24" i="12"/>
  <c r="G24" i="12"/>
  <c r="C24" i="12"/>
  <c r="AI23" i="12"/>
  <c r="AE23" i="12"/>
  <c r="AA23" i="12"/>
  <c r="W23" i="12"/>
  <c r="S23" i="12"/>
  <c r="O23" i="12"/>
  <c r="K23" i="12"/>
  <c r="G23" i="12"/>
  <c r="C23" i="12"/>
  <c r="AI22" i="12"/>
  <c r="AE22" i="12"/>
  <c r="AA22" i="12"/>
  <c r="W22" i="12"/>
  <c r="S22" i="12"/>
  <c r="O22" i="12"/>
  <c r="K22" i="12"/>
  <c r="G22" i="12"/>
  <c r="C22" i="12"/>
  <c r="AI21" i="12"/>
  <c r="AE21" i="12"/>
  <c r="AA21" i="12"/>
  <c r="W21" i="12"/>
  <c r="S21" i="12"/>
  <c r="O21" i="12"/>
  <c r="K21" i="12"/>
  <c r="G21" i="12"/>
  <c r="C21" i="12"/>
  <c r="AI20" i="12"/>
  <c r="AE20" i="12"/>
  <c r="AA20" i="12"/>
  <c r="W20" i="12"/>
  <c r="S20" i="12"/>
  <c r="O20" i="12"/>
  <c r="K20" i="12"/>
  <c r="G20" i="12"/>
  <c r="C20" i="12"/>
  <c r="AI19" i="12"/>
  <c r="AE19" i="12"/>
  <c r="AD12" i="12" s="1" a="1"/>
  <c r="AD12" i="12" s="1"/>
  <c r="I6" i="12" s="1"/>
  <c r="I7" i="12" s="1"/>
  <c r="AA19" i="12"/>
  <c r="W19" i="12"/>
  <c r="S19" i="12"/>
  <c r="O19" i="12"/>
  <c r="K19" i="12"/>
  <c r="G19" i="12"/>
  <c r="C19" i="12"/>
  <c r="AI18" i="12"/>
  <c r="AE18" i="12"/>
  <c r="AA18" i="12"/>
  <c r="W18" i="12"/>
  <c r="S18" i="12"/>
  <c r="O18" i="12"/>
  <c r="K18" i="12"/>
  <c r="G18" i="12"/>
  <c r="F12" i="12" s="1" a="1"/>
  <c r="F12" i="12" s="1"/>
  <c r="C6" i="12" s="1"/>
  <c r="C7" i="12" s="1"/>
  <c r="C18" i="12"/>
  <c r="AI17" i="12"/>
  <c r="AE17" i="12"/>
  <c r="AA17" i="12"/>
  <c r="W17" i="12"/>
  <c r="S17" i="12"/>
  <c r="O17" i="12"/>
  <c r="K17" i="12"/>
  <c r="G17" i="12"/>
  <c r="C17" i="12"/>
  <c r="AI16" i="12"/>
  <c r="AE16" i="12"/>
  <c r="AA16" i="12"/>
  <c r="W16" i="12"/>
  <c r="S16" i="12"/>
  <c r="O16" i="12"/>
  <c r="K16" i="12"/>
  <c r="J12" i="12" s="1" a="1"/>
  <c r="J12" i="12" s="1"/>
  <c r="D6" i="12" s="1"/>
  <c r="D7" i="12" s="1"/>
  <c r="G16" i="12"/>
  <c r="C16" i="12"/>
  <c r="AI15" i="12"/>
  <c r="AE15" i="12"/>
  <c r="AA15" i="12"/>
  <c r="W15" i="12"/>
  <c r="S15" i="12"/>
  <c r="O15" i="12"/>
  <c r="K15" i="12"/>
  <c r="G15" i="12"/>
  <c r="C15" i="12"/>
  <c r="AI14" i="12"/>
  <c r="AH12" i="12" s="1" a="1"/>
  <c r="AH12" i="12" s="1"/>
  <c r="J6" i="12" s="1"/>
  <c r="J7" i="12" s="1"/>
  <c r="AE14" i="12"/>
  <c r="AA14" i="12"/>
  <c r="Z12" i="12" s="1" a="1"/>
  <c r="Z12" i="12" s="1"/>
  <c r="H6" i="12" s="1"/>
  <c r="H7" i="12" s="1"/>
  <c r="W14" i="12"/>
  <c r="S14" i="12"/>
  <c r="O14" i="12"/>
  <c r="N12" i="12" s="1" a="1"/>
  <c r="N12" i="12" s="1"/>
  <c r="E6" i="12" s="1"/>
  <c r="E7" i="12" s="1"/>
  <c r="K14" i="12"/>
  <c r="G14" i="12"/>
  <c r="C14" i="12"/>
  <c r="AH11" i="12"/>
  <c r="AG11" i="12"/>
  <c r="AD11" i="12"/>
  <c r="AC11" i="12"/>
  <c r="Z11" i="12"/>
  <c r="Y11" i="12"/>
  <c r="V11" i="12"/>
  <c r="U11" i="12"/>
  <c r="R11" i="12"/>
  <c r="R12" i="12" s="1" a="1"/>
  <c r="R12" i="12" s="1"/>
  <c r="F6" i="12" s="1"/>
  <c r="F7" i="12" s="1"/>
  <c r="Q11" i="12"/>
  <c r="N11" i="12"/>
  <c r="E5" i="12" s="1"/>
  <c r="M11" i="12"/>
  <c r="J11" i="12"/>
  <c r="I11" i="12"/>
  <c r="F11" i="12"/>
  <c r="C5" i="12" s="1"/>
  <c r="E11" i="12"/>
  <c r="B11" i="12"/>
  <c r="B5" i="12" s="1"/>
  <c r="A11" i="12"/>
  <c r="J5" i="12"/>
  <c r="I5" i="12"/>
  <c r="H5" i="12"/>
  <c r="G5" i="12"/>
  <c r="D5" i="12"/>
  <c r="J4" i="12"/>
  <c r="I4" i="12"/>
  <c r="H4" i="12"/>
  <c r="G4" i="12"/>
  <c r="F4" i="12"/>
  <c r="E4" i="12"/>
  <c r="D4" i="12"/>
  <c r="C4" i="12"/>
  <c r="B4" i="12"/>
  <c r="J2" i="12"/>
  <c r="I2" i="12"/>
  <c r="H2" i="12"/>
  <c r="G2" i="12"/>
  <c r="F2" i="12"/>
  <c r="E2" i="12"/>
  <c r="D2" i="12"/>
  <c r="C2" i="12"/>
  <c r="B2" i="12"/>
  <c r="J1" i="12"/>
  <c r="I1" i="12"/>
  <c r="H1" i="12"/>
  <c r="G1" i="12"/>
  <c r="F1" i="12"/>
  <c r="E1" i="12"/>
  <c r="D1" i="12"/>
  <c r="C1" i="12"/>
  <c r="B1" i="12"/>
  <c r="C102" i="11"/>
  <c r="B102" i="11"/>
  <c r="A102" i="11"/>
  <c r="C101" i="11"/>
  <c r="B101" i="11"/>
  <c r="A101" i="11"/>
  <c r="C100" i="11"/>
  <c r="B100" i="11"/>
  <c r="A100" i="11"/>
  <c r="C99" i="11"/>
  <c r="B99" i="11"/>
  <c r="A99" i="11"/>
  <c r="C98" i="11"/>
  <c r="B98" i="11"/>
  <c r="A98" i="11"/>
  <c r="C97" i="11"/>
  <c r="B97" i="11"/>
  <c r="A97" i="11"/>
  <c r="C96" i="11"/>
  <c r="B96" i="11"/>
  <c r="A96" i="11"/>
  <c r="C95" i="11"/>
  <c r="B95" i="11"/>
  <c r="A95" i="11"/>
  <c r="C94" i="11"/>
  <c r="B94" i="11"/>
  <c r="A94" i="11"/>
  <c r="K89" i="11"/>
  <c r="H89" i="11"/>
  <c r="I102" i="11" s="1"/>
  <c r="F89" i="11"/>
  <c r="C89" i="11"/>
  <c r="K88" i="11"/>
  <c r="H88" i="11"/>
  <c r="F88" i="11"/>
  <c r="C88" i="11"/>
  <c r="K87" i="11"/>
  <c r="H87" i="11"/>
  <c r="F87" i="11"/>
  <c r="C87" i="11"/>
  <c r="K86" i="11"/>
  <c r="H86" i="11"/>
  <c r="J102" i="11" s="1"/>
  <c r="F86" i="11"/>
  <c r="C86" i="11"/>
  <c r="D102" i="11" s="1"/>
  <c r="K85" i="11"/>
  <c r="H85" i="11"/>
  <c r="F85" i="11"/>
  <c r="C85" i="11"/>
  <c r="K84" i="11"/>
  <c r="H84" i="11"/>
  <c r="F84" i="11"/>
  <c r="C84" i="11"/>
  <c r="K83" i="11"/>
  <c r="I83" i="11"/>
  <c r="H83" i="11"/>
  <c r="F83" i="11"/>
  <c r="D83" i="11"/>
  <c r="D84" i="11" s="1"/>
  <c r="C83" i="11"/>
  <c r="K79" i="11"/>
  <c r="H79" i="11"/>
  <c r="I101" i="11" s="1"/>
  <c r="F79" i="11"/>
  <c r="C79" i="11"/>
  <c r="K78" i="11"/>
  <c r="H78" i="11"/>
  <c r="F78" i="11"/>
  <c r="C78" i="11"/>
  <c r="K77" i="11"/>
  <c r="H77" i="11"/>
  <c r="F77" i="11"/>
  <c r="C77" i="11"/>
  <c r="K76" i="11"/>
  <c r="H76" i="11"/>
  <c r="J101" i="11" s="1"/>
  <c r="F76" i="11"/>
  <c r="C76" i="11"/>
  <c r="D101" i="11" s="1"/>
  <c r="K75" i="11"/>
  <c r="H75" i="11"/>
  <c r="F75" i="11"/>
  <c r="C75" i="11"/>
  <c r="K74" i="11"/>
  <c r="H74" i="11"/>
  <c r="F74" i="11"/>
  <c r="C74" i="11"/>
  <c r="K73" i="11"/>
  <c r="I73" i="11"/>
  <c r="H73" i="11"/>
  <c r="F73" i="11"/>
  <c r="D73" i="11"/>
  <c r="D74" i="11" s="1"/>
  <c r="D75" i="11" s="1"/>
  <c r="C73" i="11"/>
  <c r="K69" i="11"/>
  <c r="H69" i="11"/>
  <c r="I100" i="11" s="1"/>
  <c r="F69" i="11"/>
  <c r="C69" i="11"/>
  <c r="K68" i="11"/>
  <c r="H68" i="11"/>
  <c r="F68" i="11"/>
  <c r="C68" i="11"/>
  <c r="K67" i="11"/>
  <c r="H67" i="11"/>
  <c r="F67" i="11"/>
  <c r="C67" i="11"/>
  <c r="K66" i="11"/>
  <c r="H66" i="11"/>
  <c r="J100" i="11" s="1"/>
  <c r="F66" i="11"/>
  <c r="C66" i="11"/>
  <c r="D100" i="11" s="1"/>
  <c r="K65" i="11"/>
  <c r="H65" i="11"/>
  <c r="F65" i="11"/>
  <c r="C65" i="11"/>
  <c r="K64" i="11"/>
  <c r="H64" i="11"/>
  <c r="F64" i="11"/>
  <c r="C64" i="11"/>
  <c r="K63" i="11"/>
  <c r="I63" i="11"/>
  <c r="I64" i="11" s="1"/>
  <c r="J64" i="11" s="1"/>
  <c r="H63" i="11"/>
  <c r="F63" i="11"/>
  <c r="D63" i="11"/>
  <c r="D64" i="11" s="1"/>
  <c r="C63" i="11"/>
  <c r="K59" i="11"/>
  <c r="H59" i="11"/>
  <c r="I99" i="11" s="1"/>
  <c r="F59" i="11"/>
  <c r="C59" i="11"/>
  <c r="K58" i="11"/>
  <c r="H58" i="11"/>
  <c r="F58" i="11"/>
  <c r="C58" i="11"/>
  <c r="K57" i="11"/>
  <c r="H57" i="11"/>
  <c r="F57" i="11"/>
  <c r="C57" i="11"/>
  <c r="K56" i="11"/>
  <c r="H56" i="11"/>
  <c r="J99" i="11" s="1"/>
  <c r="F56" i="11"/>
  <c r="C56" i="11"/>
  <c r="D99" i="11" s="1"/>
  <c r="K55" i="11"/>
  <c r="H55" i="11"/>
  <c r="F55" i="11"/>
  <c r="C55" i="11"/>
  <c r="K54" i="11"/>
  <c r="H54" i="11"/>
  <c r="F54" i="11"/>
  <c r="C54" i="11"/>
  <c r="K53" i="11"/>
  <c r="I53" i="11"/>
  <c r="J53" i="11" s="1"/>
  <c r="H53" i="11"/>
  <c r="F53" i="11"/>
  <c r="D53" i="11"/>
  <c r="C53" i="11"/>
  <c r="K49" i="11"/>
  <c r="H49" i="11"/>
  <c r="I98" i="11" s="1"/>
  <c r="F49" i="11"/>
  <c r="C49" i="11"/>
  <c r="K48" i="11"/>
  <c r="H48" i="11"/>
  <c r="F48" i="11"/>
  <c r="C48" i="11"/>
  <c r="K47" i="11"/>
  <c r="H47" i="11"/>
  <c r="F47" i="11"/>
  <c r="C47" i="11"/>
  <c r="K46" i="11"/>
  <c r="H46" i="11"/>
  <c r="J98" i="11" s="1"/>
  <c r="F46" i="11"/>
  <c r="C46" i="11"/>
  <c r="D98" i="11" s="1"/>
  <c r="K45" i="11"/>
  <c r="H45" i="11"/>
  <c r="F45" i="11"/>
  <c r="C45" i="11"/>
  <c r="K44" i="11"/>
  <c r="H44" i="11"/>
  <c r="F44" i="11"/>
  <c r="C44" i="11"/>
  <c r="K43" i="11"/>
  <c r="I43" i="11"/>
  <c r="I44" i="11" s="1"/>
  <c r="H43" i="11"/>
  <c r="F43" i="11"/>
  <c r="D43" i="11"/>
  <c r="D44" i="11" s="1"/>
  <c r="C43" i="11"/>
  <c r="K39" i="11"/>
  <c r="H39" i="11"/>
  <c r="I97" i="11" s="1"/>
  <c r="F39" i="11"/>
  <c r="C39" i="11"/>
  <c r="K38" i="11"/>
  <c r="H38" i="11"/>
  <c r="F38" i="11"/>
  <c r="C38" i="11"/>
  <c r="K37" i="11"/>
  <c r="H37" i="11"/>
  <c r="F37" i="11"/>
  <c r="C37" i="11"/>
  <c r="K36" i="11"/>
  <c r="H36" i="11"/>
  <c r="J97" i="11" s="1"/>
  <c r="F36" i="11"/>
  <c r="C36" i="11"/>
  <c r="D97" i="11" s="1"/>
  <c r="K35" i="11"/>
  <c r="H35" i="11"/>
  <c r="F35" i="11"/>
  <c r="C35" i="11"/>
  <c r="K34" i="11"/>
  <c r="H34" i="11"/>
  <c r="F34" i="11"/>
  <c r="D34" i="11"/>
  <c r="D35" i="11" s="1"/>
  <c r="C34" i="11"/>
  <c r="K33" i="11"/>
  <c r="I33" i="11"/>
  <c r="J33" i="11" s="1"/>
  <c r="H33" i="11"/>
  <c r="F33" i="11"/>
  <c r="D33" i="11"/>
  <c r="C33" i="11"/>
  <c r="K29" i="11"/>
  <c r="H29" i="11"/>
  <c r="I96" i="11" s="1"/>
  <c r="F29" i="11"/>
  <c r="C29" i="11"/>
  <c r="K28" i="11"/>
  <c r="H28" i="11"/>
  <c r="F28" i="11"/>
  <c r="C28" i="11"/>
  <c r="K27" i="11"/>
  <c r="H27" i="11"/>
  <c r="F27" i="11"/>
  <c r="C27" i="11"/>
  <c r="K26" i="11"/>
  <c r="H26" i="11"/>
  <c r="J96" i="11" s="1"/>
  <c r="F26" i="11"/>
  <c r="C26" i="11"/>
  <c r="D96" i="11" s="1"/>
  <c r="K25" i="11"/>
  <c r="H25" i="11"/>
  <c r="F25" i="11"/>
  <c r="C25" i="11"/>
  <c r="K24" i="11"/>
  <c r="H24" i="11"/>
  <c r="F24" i="11"/>
  <c r="C24" i="11"/>
  <c r="K23" i="11"/>
  <c r="I23" i="11"/>
  <c r="I24" i="11" s="1"/>
  <c r="H23" i="11"/>
  <c r="F23" i="11"/>
  <c r="D23" i="11"/>
  <c r="D24" i="11" s="1"/>
  <c r="C23" i="11"/>
  <c r="K19" i="11"/>
  <c r="H19" i="11"/>
  <c r="I95" i="11" s="1"/>
  <c r="F19" i="11"/>
  <c r="C19" i="11"/>
  <c r="K18" i="11"/>
  <c r="H18" i="11"/>
  <c r="F18" i="11"/>
  <c r="C18" i="11"/>
  <c r="K17" i="11"/>
  <c r="H17" i="11"/>
  <c r="M95" i="11" s="1"/>
  <c r="F17" i="11"/>
  <c r="C17" i="11"/>
  <c r="K16" i="11"/>
  <c r="H16" i="11"/>
  <c r="J95" i="11" s="1"/>
  <c r="F16" i="11"/>
  <c r="C16" i="11"/>
  <c r="D95" i="11" s="1"/>
  <c r="K15" i="11"/>
  <c r="H15" i="11"/>
  <c r="F15" i="11"/>
  <c r="C15" i="11"/>
  <c r="K14" i="11"/>
  <c r="H14" i="11"/>
  <c r="F14" i="11"/>
  <c r="C14" i="11"/>
  <c r="K13" i="11"/>
  <c r="I13" i="11"/>
  <c r="I14" i="11" s="1"/>
  <c r="I15" i="11" s="1"/>
  <c r="H13" i="11"/>
  <c r="L95" i="11" s="1"/>
  <c r="F13" i="11"/>
  <c r="D13" i="11"/>
  <c r="E13" i="11" s="1"/>
  <c r="C13" i="11"/>
  <c r="K9" i="11"/>
  <c r="H9" i="11"/>
  <c r="I94" i="11" s="1"/>
  <c r="F9" i="11"/>
  <c r="C9" i="11"/>
  <c r="K8" i="11"/>
  <c r="H8" i="11"/>
  <c r="F8" i="11"/>
  <c r="C8" i="11"/>
  <c r="K7" i="11"/>
  <c r="H7" i="11"/>
  <c r="M94" i="11" s="1"/>
  <c r="F7" i="11"/>
  <c r="C7" i="11"/>
  <c r="K6" i="11"/>
  <c r="H6" i="11"/>
  <c r="J94" i="11" s="1"/>
  <c r="F6" i="11"/>
  <c r="C6" i="11"/>
  <c r="D94" i="11" s="1"/>
  <c r="K5" i="11"/>
  <c r="H5" i="11"/>
  <c r="F5" i="11"/>
  <c r="C5" i="11"/>
  <c r="K4" i="11"/>
  <c r="H4" i="11"/>
  <c r="F4" i="11"/>
  <c r="C4" i="11"/>
  <c r="K3" i="11"/>
  <c r="I3" i="11"/>
  <c r="I4" i="11" s="1"/>
  <c r="H3" i="11"/>
  <c r="L94" i="11" s="1"/>
  <c r="F3" i="11"/>
  <c r="D3" i="11"/>
  <c r="D4" i="11" s="1"/>
  <c r="C3" i="11"/>
  <c r="L95" i="13" l="1"/>
  <c r="L99" i="13"/>
  <c r="M99" i="13"/>
  <c r="J53" i="13"/>
  <c r="L97" i="13"/>
  <c r="AH12" i="14" a="1"/>
  <c r="AH12" i="14" s="1"/>
  <c r="J6" i="14" s="1"/>
  <c r="J7" i="14" s="1"/>
  <c r="V12" i="14" a="1"/>
  <c r="V12" i="14" s="1"/>
  <c r="G6" i="14" s="1"/>
  <c r="G7" i="14" s="1"/>
  <c r="B12" i="14" a="1"/>
  <c r="B12" i="14" s="1"/>
  <c r="B6" i="14" s="1"/>
  <c r="B7" i="14" s="1"/>
  <c r="G99" i="13"/>
  <c r="E15" i="15"/>
  <c r="E14" i="15"/>
  <c r="I25" i="15"/>
  <c r="I65" i="15"/>
  <c r="I66" i="15" s="1"/>
  <c r="D36" i="15"/>
  <c r="E36" i="15" s="1"/>
  <c r="I45" i="15"/>
  <c r="I46" i="15" s="1"/>
  <c r="E54" i="15"/>
  <c r="E34" i="15"/>
  <c r="D17" i="15"/>
  <c r="E16" i="15"/>
  <c r="D6" i="15"/>
  <c r="E5" i="15"/>
  <c r="I86" i="15"/>
  <c r="J85" i="15"/>
  <c r="D37" i="15"/>
  <c r="I75" i="15"/>
  <c r="J74" i="15"/>
  <c r="J65" i="15"/>
  <c r="D46" i="15"/>
  <c r="E45" i="15"/>
  <c r="D26" i="15"/>
  <c r="E25" i="15"/>
  <c r="I55" i="15"/>
  <c r="J54" i="15"/>
  <c r="I26" i="15"/>
  <c r="J25" i="15"/>
  <c r="I6" i="15"/>
  <c r="J5" i="15"/>
  <c r="D57" i="15"/>
  <c r="E56" i="15"/>
  <c r="D66" i="15"/>
  <c r="E65" i="15"/>
  <c r="I35" i="15"/>
  <c r="J34" i="15"/>
  <c r="D86" i="15"/>
  <c r="E85" i="15"/>
  <c r="I15" i="15"/>
  <c r="J14" i="15"/>
  <c r="D77" i="15"/>
  <c r="E76" i="15"/>
  <c r="I7" i="14"/>
  <c r="F97" i="13"/>
  <c r="Z12" i="14" a="1"/>
  <c r="Z12" i="14" s="1"/>
  <c r="F12" i="14" a="1"/>
  <c r="F12" i="14" s="1"/>
  <c r="G101" i="13"/>
  <c r="G100" i="13"/>
  <c r="E53" i="13"/>
  <c r="F98" i="13"/>
  <c r="F95" i="13"/>
  <c r="G95" i="13"/>
  <c r="E33" i="13"/>
  <c r="E97" i="13"/>
  <c r="J73" i="13"/>
  <c r="E100" i="13"/>
  <c r="M101" i="13"/>
  <c r="G96" i="13"/>
  <c r="K97" i="13"/>
  <c r="F100" i="13"/>
  <c r="M100" i="13"/>
  <c r="K95" i="13"/>
  <c r="J23" i="13"/>
  <c r="E98" i="13"/>
  <c r="L100" i="13"/>
  <c r="L98" i="13"/>
  <c r="F96" i="13"/>
  <c r="E93" i="13"/>
  <c r="J13" i="13"/>
  <c r="K98" i="13"/>
  <c r="K99" i="13"/>
  <c r="J3" i="14"/>
  <c r="J33" i="13"/>
  <c r="L93" i="13"/>
  <c r="L96" i="13"/>
  <c r="E13" i="13"/>
  <c r="K93" i="13"/>
  <c r="F94" i="13"/>
  <c r="G94" i="13"/>
  <c r="L94" i="13"/>
  <c r="E73" i="13"/>
  <c r="F101" i="13"/>
  <c r="F93" i="13"/>
  <c r="M94" i="13"/>
  <c r="F99" i="13"/>
  <c r="E83" i="13"/>
  <c r="D14" i="13"/>
  <c r="E14" i="13" s="1"/>
  <c r="I14" i="13"/>
  <c r="I15" i="13" s="1"/>
  <c r="J15" i="13" s="1"/>
  <c r="D34" i="13"/>
  <c r="D35" i="13" s="1"/>
  <c r="D36" i="13" s="1"/>
  <c r="C3" i="14"/>
  <c r="D3" i="14"/>
  <c r="E3" i="14"/>
  <c r="F3" i="14"/>
  <c r="B3" i="14"/>
  <c r="G3" i="14"/>
  <c r="H3" i="14"/>
  <c r="I3" i="14"/>
  <c r="N12" i="14" a="1"/>
  <c r="N12" i="14" s="1"/>
  <c r="J12" i="14" a="1"/>
  <c r="J12" i="14" s="1"/>
  <c r="R12" i="14" a="1"/>
  <c r="R12" i="14" s="1"/>
  <c r="G5" i="14"/>
  <c r="J84" i="13"/>
  <c r="I85" i="13"/>
  <c r="J44" i="13"/>
  <c r="I45" i="13"/>
  <c r="J35" i="13"/>
  <c r="I36" i="13"/>
  <c r="D25" i="13"/>
  <c r="E24" i="13"/>
  <c r="E4" i="13"/>
  <c r="D5" i="13"/>
  <c r="D76" i="13"/>
  <c r="E75" i="13"/>
  <c r="J55" i="13"/>
  <c r="I56" i="13"/>
  <c r="D65" i="13"/>
  <c r="E64" i="13"/>
  <c r="E55" i="13"/>
  <c r="D56" i="13"/>
  <c r="E44" i="13"/>
  <c r="D45" i="13"/>
  <c r="J64" i="13"/>
  <c r="I65" i="13"/>
  <c r="J4" i="13"/>
  <c r="I5" i="13"/>
  <c r="E3" i="13"/>
  <c r="K94" i="13"/>
  <c r="J54" i="13"/>
  <c r="G97" i="13"/>
  <c r="M98" i="13"/>
  <c r="E96" i="13"/>
  <c r="E101" i="13"/>
  <c r="J83" i="13"/>
  <c r="D84" i="13"/>
  <c r="E94" i="13"/>
  <c r="E23" i="13"/>
  <c r="E43" i="13"/>
  <c r="G93" i="13"/>
  <c r="K101" i="13"/>
  <c r="M93" i="13"/>
  <c r="M97" i="13"/>
  <c r="E54" i="13"/>
  <c r="E74" i="13"/>
  <c r="J3" i="13"/>
  <c r="J43" i="13"/>
  <c r="E95" i="13"/>
  <c r="E99" i="13"/>
  <c r="J34" i="13"/>
  <c r="J63" i="13"/>
  <c r="I24" i="13"/>
  <c r="I75" i="13"/>
  <c r="K96" i="13"/>
  <c r="K100" i="13"/>
  <c r="E63" i="13"/>
  <c r="G98" i="13"/>
  <c r="V12" i="12" a="1"/>
  <c r="V12" i="12" s="1"/>
  <c r="G6" i="12" s="1"/>
  <c r="G7" i="12" s="1"/>
  <c r="B12" i="12" a="1"/>
  <c r="B12" i="12" s="1"/>
  <c r="B6" i="12" s="1"/>
  <c r="B7" i="12" s="1"/>
  <c r="F5" i="12"/>
  <c r="L96" i="11"/>
  <c r="M97" i="11"/>
  <c r="M96" i="11"/>
  <c r="F102" i="11"/>
  <c r="F95" i="11"/>
  <c r="D14" i="11"/>
  <c r="D15" i="11" s="1"/>
  <c r="D16" i="11" s="1"/>
  <c r="J63" i="11"/>
  <c r="K100" i="11"/>
  <c r="J3" i="12"/>
  <c r="F101" i="11"/>
  <c r="L102" i="11"/>
  <c r="G102" i="11"/>
  <c r="G101" i="11"/>
  <c r="J83" i="11"/>
  <c r="L101" i="11"/>
  <c r="M102" i="11"/>
  <c r="E53" i="11"/>
  <c r="L100" i="11"/>
  <c r="J73" i="11"/>
  <c r="M101" i="11"/>
  <c r="K96" i="11"/>
  <c r="L99" i="11"/>
  <c r="M100" i="11"/>
  <c r="M99" i="11"/>
  <c r="I84" i="11"/>
  <c r="J84" i="11" s="1"/>
  <c r="J13" i="11"/>
  <c r="L98" i="11"/>
  <c r="L97" i="11"/>
  <c r="M98" i="11"/>
  <c r="E73" i="11"/>
  <c r="G100" i="11"/>
  <c r="F100" i="11"/>
  <c r="G99" i="11"/>
  <c r="F99" i="11"/>
  <c r="D54" i="11"/>
  <c r="D55" i="11" s="1"/>
  <c r="D56" i="11" s="1"/>
  <c r="E99" i="11"/>
  <c r="F98" i="11"/>
  <c r="G98" i="11"/>
  <c r="E33" i="11"/>
  <c r="G97" i="11"/>
  <c r="F97" i="11"/>
  <c r="G96" i="11"/>
  <c r="F96" i="11"/>
  <c r="E95" i="11"/>
  <c r="G95" i="11"/>
  <c r="D3" i="12"/>
  <c r="E3" i="12"/>
  <c r="F94" i="11"/>
  <c r="F3" i="12"/>
  <c r="G94" i="11"/>
  <c r="H3" i="12"/>
  <c r="C3" i="12"/>
  <c r="B3" i="12"/>
  <c r="G3" i="12"/>
  <c r="I3" i="12"/>
  <c r="D45" i="11"/>
  <c r="E44" i="11"/>
  <c r="E75" i="11"/>
  <c r="D76" i="11"/>
  <c r="D36" i="11"/>
  <c r="E35" i="11"/>
  <c r="E15" i="11"/>
  <c r="J24" i="11"/>
  <c r="I25" i="11"/>
  <c r="E4" i="11"/>
  <c r="D5" i="11"/>
  <c r="E84" i="11"/>
  <c r="D85" i="11"/>
  <c r="E24" i="11"/>
  <c r="D25" i="11"/>
  <c r="J15" i="11"/>
  <c r="I16" i="11"/>
  <c r="D65" i="11"/>
  <c r="E64" i="11"/>
  <c r="J44" i="11"/>
  <c r="I45" i="11"/>
  <c r="J4" i="11"/>
  <c r="I5" i="11"/>
  <c r="E3" i="11"/>
  <c r="E23" i="11"/>
  <c r="E34" i="11"/>
  <c r="E43" i="11"/>
  <c r="E63" i="11"/>
  <c r="E74" i="11"/>
  <c r="E83" i="11"/>
  <c r="E94" i="11"/>
  <c r="E98" i="11"/>
  <c r="E102" i="11"/>
  <c r="I54" i="11"/>
  <c r="I65" i="11"/>
  <c r="I74" i="11"/>
  <c r="K95" i="11"/>
  <c r="K99" i="11"/>
  <c r="I34" i="11"/>
  <c r="J3" i="11"/>
  <c r="J14" i="11"/>
  <c r="J23" i="11"/>
  <c r="J43" i="11"/>
  <c r="E97" i="11"/>
  <c r="E101" i="11"/>
  <c r="K94" i="11"/>
  <c r="K98" i="11"/>
  <c r="K102" i="11"/>
  <c r="E96" i="11"/>
  <c r="E100" i="11"/>
  <c r="K97" i="11"/>
  <c r="K101" i="11"/>
  <c r="AU72" i="10"/>
  <c r="AQ72" i="10"/>
  <c r="AM72" i="10"/>
  <c r="AI72" i="10"/>
  <c r="AE72" i="10"/>
  <c r="AA72" i="10"/>
  <c r="W72" i="10"/>
  <c r="S72" i="10"/>
  <c r="O72" i="10"/>
  <c r="K72" i="10"/>
  <c r="G72" i="10"/>
  <c r="C72" i="10"/>
  <c r="AU71" i="10"/>
  <c r="AQ71" i="10"/>
  <c r="AM71" i="10"/>
  <c r="AI71" i="10"/>
  <c r="AE71" i="10"/>
  <c r="AA71" i="10"/>
  <c r="W71" i="10"/>
  <c r="S71" i="10"/>
  <c r="O71" i="10"/>
  <c r="K71" i="10"/>
  <c r="G71" i="10"/>
  <c r="C71" i="10"/>
  <c r="AU70" i="10"/>
  <c r="AQ70" i="10"/>
  <c r="AM70" i="10"/>
  <c r="AI70" i="10"/>
  <c r="AE70" i="10"/>
  <c r="AA70" i="10"/>
  <c r="W70" i="10"/>
  <c r="S70" i="10"/>
  <c r="O70" i="10"/>
  <c r="K70" i="10"/>
  <c r="G70" i="10"/>
  <c r="C70" i="10"/>
  <c r="AU69" i="10"/>
  <c r="AQ69" i="10"/>
  <c r="AM69" i="10"/>
  <c r="AI69" i="10"/>
  <c r="AE69" i="10"/>
  <c r="AA69" i="10"/>
  <c r="W69" i="10"/>
  <c r="S69" i="10"/>
  <c r="O69" i="10"/>
  <c r="K69" i="10"/>
  <c r="G69" i="10"/>
  <c r="C69" i="10"/>
  <c r="AU68" i="10"/>
  <c r="AQ68" i="10"/>
  <c r="AM68" i="10"/>
  <c r="AI68" i="10"/>
  <c r="AE68" i="10"/>
  <c r="AA68" i="10"/>
  <c r="W68" i="10"/>
  <c r="S68" i="10"/>
  <c r="O68" i="10"/>
  <c r="K68" i="10"/>
  <c r="G68" i="10"/>
  <c r="C68" i="10"/>
  <c r="AU67" i="10"/>
  <c r="AQ67" i="10"/>
  <c r="AM67" i="10"/>
  <c r="AI67" i="10"/>
  <c r="AE67" i="10"/>
  <c r="AA67" i="10"/>
  <c r="W67" i="10"/>
  <c r="S67" i="10"/>
  <c r="O67" i="10"/>
  <c r="K67" i="10"/>
  <c r="G67" i="10"/>
  <c r="C67" i="10"/>
  <c r="AU66" i="10"/>
  <c r="AQ66" i="10"/>
  <c r="AM66" i="10"/>
  <c r="AI66" i="10"/>
  <c r="AE66" i="10"/>
  <c r="AA66" i="10"/>
  <c r="W66" i="10"/>
  <c r="S66" i="10"/>
  <c r="O66" i="10"/>
  <c r="K66" i="10"/>
  <c r="G66" i="10"/>
  <c r="C66" i="10"/>
  <c r="AU65" i="10"/>
  <c r="AQ65" i="10"/>
  <c r="AM65" i="10"/>
  <c r="AI65" i="10"/>
  <c r="AE65" i="10"/>
  <c r="AA65" i="10"/>
  <c r="W65" i="10"/>
  <c r="S65" i="10"/>
  <c r="O65" i="10"/>
  <c r="K65" i="10"/>
  <c r="G65" i="10"/>
  <c r="C65" i="10"/>
  <c r="AU64" i="10"/>
  <c r="AQ64" i="10"/>
  <c r="AM64" i="10"/>
  <c r="AI64" i="10"/>
  <c r="AE64" i="10"/>
  <c r="AA64" i="10"/>
  <c r="W64" i="10"/>
  <c r="S64" i="10"/>
  <c r="O64" i="10"/>
  <c r="K64" i="10"/>
  <c r="G64" i="10"/>
  <c r="C64" i="10"/>
  <c r="AU63" i="10"/>
  <c r="AQ63" i="10"/>
  <c r="AM63" i="10"/>
  <c r="AI63" i="10"/>
  <c r="AE63" i="10"/>
  <c r="AA63" i="10"/>
  <c r="W63" i="10"/>
  <c r="S63" i="10"/>
  <c r="O63" i="10"/>
  <c r="K63" i="10"/>
  <c r="G63" i="10"/>
  <c r="C63" i="10"/>
  <c r="AU62" i="10"/>
  <c r="AQ62" i="10"/>
  <c r="AM62" i="10"/>
  <c r="AI62" i="10"/>
  <c r="AE62" i="10"/>
  <c r="AA62" i="10"/>
  <c r="W62" i="10"/>
  <c r="S62" i="10"/>
  <c r="O62" i="10"/>
  <c r="K62" i="10"/>
  <c r="G62" i="10"/>
  <c r="C62" i="10"/>
  <c r="AU61" i="10"/>
  <c r="AQ61" i="10"/>
  <c r="AM61" i="10"/>
  <c r="AI61" i="10"/>
  <c r="AE61" i="10"/>
  <c r="AA61" i="10"/>
  <c r="W61" i="10"/>
  <c r="S61" i="10"/>
  <c r="O61" i="10"/>
  <c r="K61" i="10"/>
  <c r="G61" i="10"/>
  <c r="C61" i="10"/>
  <c r="AU60" i="10"/>
  <c r="AQ60" i="10"/>
  <c r="AM60" i="10"/>
  <c r="AI60" i="10"/>
  <c r="AE60" i="10"/>
  <c r="AA60" i="10"/>
  <c r="W60" i="10"/>
  <c r="S60" i="10"/>
  <c r="O60" i="10"/>
  <c r="K60" i="10"/>
  <c r="G60" i="10"/>
  <c r="C60" i="10"/>
  <c r="AU59" i="10"/>
  <c r="AQ59" i="10"/>
  <c r="AM59" i="10"/>
  <c r="AI59" i="10"/>
  <c r="AE59" i="10"/>
  <c r="AA59" i="10"/>
  <c r="W59" i="10"/>
  <c r="S59" i="10"/>
  <c r="O59" i="10"/>
  <c r="K59" i="10"/>
  <c r="G59" i="10"/>
  <c r="C59" i="10"/>
  <c r="AU58" i="10"/>
  <c r="AQ58" i="10"/>
  <c r="AM58" i="10"/>
  <c r="AI58" i="10"/>
  <c r="AE58" i="10"/>
  <c r="AA58" i="10"/>
  <c r="W58" i="10"/>
  <c r="S58" i="10"/>
  <c r="O58" i="10"/>
  <c r="K58" i="10"/>
  <c r="G58" i="10"/>
  <c r="C58" i="10"/>
  <c r="AU57" i="10"/>
  <c r="AQ57" i="10"/>
  <c r="AM57" i="10"/>
  <c r="AI57" i="10"/>
  <c r="AE57" i="10"/>
  <c r="AA57" i="10"/>
  <c r="W57" i="10"/>
  <c r="S57" i="10"/>
  <c r="O57" i="10"/>
  <c r="K57" i="10"/>
  <c r="G57" i="10"/>
  <c r="C57" i="10"/>
  <c r="AU56" i="10"/>
  <c r="AQ56" i="10"/>
  <c r="AM56" i="10"/>
  <c r="AI56" i="10"/>
  <c r="AE56" i="10"/>
  <c r="AA56" i="10"/>
  <c r="W56" i="10"/>
  <c r="S56" i="10"/>
  <c r="O56" i="10"/>
  <c r="K56" i="10"/>
  <c r="G56" i="10"/>
  <c r="C56" i="10"/>
  <c r="AU55" i="10"/>
  <c r="AQ55" i="10"/>
  <c r="AM55" i="10"/>
  <c r="AI55" i="10"/>
  <c r="AE55" i="10"/>
  <c r="AA55" i="10"/>
  <c r="W55" i="10"/>
  <c r="S55" i="10"/>
  <c r="O55" i="10"/>
  <c r="K55" i="10"/>
  <c r="G55" i="10"/>
  <c r="C55" i="10"/>
  <c r="AU54" i="10"/>
  <c r="AQ54" i="10"/>
  <c r="AM54" i="10"/>
  <c r="AI54" i="10"/>
  <c r="AE54" i="10"/>
  <c r="AA54" i="10"/>
  <c r="W54" i="10"/>
  <c r="S54" i="10"/>
  <c r="O54" i="10"/>
  <c r="K54" i="10"/>
  <c r="G54" i="10"/>
  <c r="C54" i="10"/>
  <c r="AU53" i="10"/>
  <c r="AQ53" i="10"/>
  <c r="AM53" i="10"/>
  <c r="AI53" i="10"/>
  <c r="AE53" i="10"/>
  <c r="AA53" i="10"/>
  <c r="W53" i="10"/>
  <c r="S53" i="10"/>
  <c r="O53" i="10"/>
  <c r="K53" i="10"/>
  <c r="G53" i="10"/>
  <c r="C53" i="10"/>
  <c r="AU52" i="10"/>
  <c r="AQ52" i="10"/>
  <c r="AM52" i="10"/>
  <c r="AI52" i="10"/>
  <c r="AE52" i="10"/>
  <c r="AA52" i="10"/>
  <c r="W52" i="10"/>
  <c r="S52" i="10"/>
  <c r="O52" i="10"/>
  <c r="K52" i="10"/>
  <c r="G52" i="10"/>
  <c r="C52" i="10"/>
  <c r="AU51" i="10"/>
  <c r="AQ51" i="10"/>
  <c r="AM51" i="10"/>
  <c r="AI51" i="10"/>
  <c r="AE51" i="10"/>
  <c r="AA51" i="10"/>
  <c r="W51" i="10"/>
  <c r="S51" i="10"/>
  <c r="O51" i="10"/>
  <c r="K51" i="10"/>
  <c r="G51" i="10"/>
  <c r="C51" i="10"/>
  <c r="AU50" i="10"/>
  <c r="AQ50" i="10"/>
  <c r="AM50" i="10"/>
  <c r="AI50" i="10"/>
  <c r="AE50" i="10"/>
  <c r="AA50" i="10"/>
  <c r="W50" i="10"/>
  <c r="S50" i="10"/>
  <c r="O50" i="10"/>
  <c r="K50" i="10"/>
  <c r="G50" i="10"/>
  <c r="C50" i="10"/>
  <c r="AU49" i="10"/>
  <c r="AQ49" i="10"/>
  <c r="AM49" i="10"/>
  <c r="AI49" i="10"/>
  <c r="AE49" i="10"/>
  <c r="AA49" i="10"/>
  <c r="W49" i="10"/>
  <c r="S49" i="10"/>
  <c r="O49" i="10"/>
  <c r="K49" i="10"/>
  <c r="G49" i="10"/>
  <c r="C49" i="10"/>
  <c r="AU48" i="10"/>
  <c r="AQ48" i="10"/>
  <c r="AM48" i="10"/>
  <c r="AI48" i="10"/>
  <c r="AE48" i="10"/>
  <c r="AA48" i="10"/>
  <c r="W48" i="10"/>
  <c r="S48" i="10"/>
  <c r="O48" i="10"/>
  <c r="K48" i="10"/>
  <c r="G48" i="10"/>
  <c r="C48" i="10"/>
  <c r="AU47" i="10"/>
  <c r="AQ47" i="10"/>
  <c r="AM47" i="10"/>
  <c r="AI47" i="10"/>
  <c r="AE47" i="10"/>
  <c r="AA47" i="10"/>
  <c r="W47" i="10"/>
  <c r="S47" i="10"/>
  <c r="O47" i="10"/>
  <c r="K47" i="10"/>
  <c r="G47" i="10"/>
  <c r="C47" i="10"/>
  <c r="AU46" i="10"/>
  <c r="AQ46" i="10"/>
  <c r="AM46" i="10"/>
  <c r="AI46" i="10"/>
  <c r="AE46" i="10"/>
  <c r="AA46" i="10"/>
  <c r="W46" i="10"/>
  <c r="S46" i="10"/>
  <c r="O46" i="10"/>
  <c r="K46" i="10"/>
  <c r="G46" i="10"/>
  <c r="C46" i="10"/>
  <c r="AU45" i="10"/>
  <c r="AQ45" i="10"/>
  <c r="AM45" i="10"/>
  <c r="AI45" i="10"/>
  <c r="AE45" i="10"/>
  <c r="AA45" i="10"/>
  <c r="W45" i="10"/>
  <c r="S45" i="10"/>
  <c r="O45" i="10"/>
  <c r="K45" i="10"/>
  <c r="G45" i="10"/>
  <c r="C45" i="10"/>
  <c r="AU44" i="10"/>
  <c r="AQ44" i="10"/>
  <c r="AM44" i="10"/>
  <c r="AI44" i="10"/>
  <c r="AE44" i="10"/>
  <c r="AA44" i="10"/>
  <c r="W44" i="10"/>
  <c r="S44" i="10"/>
  <c r="O44" i="10"/>
  <c r="K44" i="10"/>
  <c r="G44" i="10"/>
  <c r="C44" i="10"/>
  <c r="AU43" i="10"/>
  <c r="AQ43" i="10"/>
  <c r="AM43" i="10"/>
  <c r="AI43" i="10"/>
  <c r="AE43" i="10"/>
  <c r="AA43" i="10"/>
  <c r="W43" i="10"/>
  <c r="S43" i="10"/>
  <c r="O43" i="10"/>
  <c r="K43" i="10"/>
  <c r="G43" i="10"/>
  <c r="C43" i="10"/>
  <c r="AU42" i="10"/>
  <c r="AQ42" i="10"/>
  <c r="AM42" i="10"/>
  <c r="AI42" i="10"/>
  <c r="AE42" i="10"/>
  <c r="AA42" i="10"/>
  <c r="W42" i="10"/>
  <c r="S42" i="10"/>
  <c r="O42" i="10"/>
  <c r="K42" i="10"/>
  <c r="G42" i="10"/>
  <c r="C42" i="10"/>
  <c r="AU41" i="10"/>
  <c r="AQ41" i="10"/>
  <c r="AM41" i="10"/>
  <c r="AI41" i="10"/>
  <c r="AE41" i="10"/>
  <c r="AA41" i="10"/>
  <c r="W41" i="10"/>
  <c r="S41" i="10"/>
  <c r="O41" i="10"/>
  <c r="K41" i="10"/>
  <c r="G41" i="10"/>
  <c r="C41" i="10"/>
  <c r="AU40" i="10"/>
  <c r="AQ40" i="10"/>
  <c r="AM40" i="10"/>
  <c r="AI40" i="10"/>
  <c r="AE40" i="10"/>
  <c r="AA40" i="10"/>
  <c r="W40" i="10"/>
  <c r="S40" i="10"/>
  <c r="O40" i="10"/>
  <c r="K40" i="10"/>
  <c r="G40" i="10"/>
  <c r="C40" i="10"/>
  <c r="AU39" i="10"/>
  <c r="AQ39" i="10"/>
  <c r="AM39" i="10"/>
  <c r="AI39" i="10"/>
  <c r="AE39" i="10"/>
  <c r="AA39" i="10"/>
  <c r="W39" i="10"/>
  <c r="S39" i="10"/>
  <c r="O39" i="10"/>
  <c r="K39" i="10"/>
  <c r="G39" i="10"/>
  <c r="C39" i="10"/>
  <c r="AU38" i="10"/>
  <c r="AQ38" i="10"/>
  <c r="AM38" i="10"/>
  <c r="AI38" i="10"/>
  <c r="AE38" i="10"/>
  <c r="AA38" i="10"/>
  <c r="W38" i="10"/>
  <c r="S38" i="10"/>
  <c r="O38" i="10"/>
  <c r="K38" i="10"/>
  <c r="G38" i="10"/>
  <c r="C38" i="10"/>
  <c r="AU37" i="10"/>
  <c r="AQ37" i="10"/>
  <c r="AM37" i="10"/>
  <c r="AI37" i="10"/>
  <c r="AE37" i="10"/>
  <c r="AA37" i="10"/>
  <c r="W37" i="10"/>
  <c r="S37" i="10"/>
  <c r="O37" i="10"/>
  <c r="K37" i="10"/>
  <c r="G37" i="10"/>
  <c r="C37" i="10"/>
  <c r="AU36" i="10"/>
  <c r="AQ36" i="10"/>
  <c r="AM36" i="10"/>
  <c r="AI36" i="10"/>
  <c r="AE36" i="10"/>
  <c r="AA36" i="10"/>
  <c r="W36" i="10"/>
  <c r="S36" i="10"/>
  <c r="O36" i="10"/>
  <c r="K36" i="10"/>
  <c r="G36" i="10"/>
  <c r="C36" i="10"/>
  <c r="AU35" i="10"/>
  <c r="AQ35" i="10"/>
  <c r="AM35" i="10"/>
  <c r="AI35" i="10"/>
  <c r="AE35" i="10"/>
  <c r="AA35" i="10"/>
  <c r="W35" i="10"/>
  <c r="S35" i="10"/>
  <c r="O35" i="10"/>
  <c r="K35" i="10"/>
  <c r="G35" i="10"/>
  <c r="C35" i="10"/>
  <c r="AU34" i="10"/>
  <c r="AQ34" i="10"/>
  <c r="AM34" i="10"/>
  <c r="AI34" i="10"/>
  <c r="AE34" i="10"/>
  <c r="AA34" i="10"/>
  <c r="W34" i="10"/>
  <c r="S34" i="10"/>
  <c r="O34" i="10"/>
  <c r="K34" i="10"/>
  <c r="G34" i="10"/>
  <c r="C34" i="10"/>
  <c r="AU33" i="10"/>
  <c r="AQ33" i="10"/>
  <c r="AM33" i="10"/>
  <c r="AI33" i="10"/>
  <c r="AE33" i="10"/>
  <c r="AA33" i="10"/>
  <c r="W33" i="10"/>
  <c r="S33" i="10"/>
  <c r="O33" i="10"/>
  <c r="K33" i="10"/>
  <c r="G33" i="10"/>
  <c r="C33" i="10"/>
  <c r="AU32" i="10"/>
  <c r="AQ32" i="10"/>
  <c r="AM32" i="10"/>
  <c r="AI32" i="10"/>
  <c r="AE32" i="10"/>
  <c r="AA32" i="10"/>
  <c r="W32" i="10"/>
  <c r="S32" i="10"/>
  <c r="O32" i="10"/>
  <c r="K32" i="10"/>
  <c r="G32" i="10"/>
  <c r="C32" i="10"/>
  <c r="AU31" i="10"/>
  <c r="AQ31" i="10"/>
  <c r="AM31" i="10"/>
  <c r="AI31" i="10"/>
  <c r="AE31" i="10"/>
  <c r="AA31" i="10"/>
  <c r="W31" i="10"/>
  <c r="S31" i="10"/>
  <c r="O31" i="10"/>
  <c r="K31" i="10"/>
  <c r="G31" i="10"/>
  <c r="C31" i="10"/>
  <c r="AU30" i="10"/>
  <c r="AQ30" i="10"/>
  <c r="AM30" i="10"/>
  <c r="AI30" i="10"/>
  <c r="AE30" i="10"/>
  <c r="AA30" i="10"/>
  <c r="W30" i="10"/>
  <c r="S30" i="10"/>
  <c r="O30" i="10"/>
  <c r="K30" i="10"/>
  <c r="G30" i="10"/>
  <c r="C30" i="10"/>
  <c r="AU29" i="10"/>
  <c r="AQ29" i="10"/>
  <c r="AM29" i="10"/>
  <c r="AI29" i="10"/>
  <c r="AE29" i="10"/>
  <c r="AA29" i="10"/>
  <c r="W29" i="10"/>
  <c r="S29" i="10"/>
  <c r="O29" i="10"/>
  <c r="K29" i="10"/>
  <c r="G29" i="10"/>
  <c r="C29" i="10"/>
  <c r="AU28" i="10"/>
  <c r="AQ28" i="10"/>
  <c r="AM28" i="10"/>
  <c r="AI28" i="10"/>
  <c r="AE28" i="10"/>
  <c r="AA28" i="10"/>
  <c r="W28" i="10"/>
  <c r="S28" i="10"/>
  <c r="O28" i="10"/>
  <c r="K28" i="10"/>
  <c r="G28" i="10"/>
  <c r="C28" i="10"/>
  <c r="AU27" i="10"/>
  <c r="AQ27" i="10"/>
  <c r="AM27" i="10"/>
  <c r="AI27" i="10"/>
  <c r="AE27" i="10"/>
  <c r="AA27" i="10"/>
  <c r="W27" i="10"/>
  <c r="S27" i="10"/>
  <c r="O27" i="10"/>
  <c r="K27" i="10"/>
  <c r="G27" i="10"/>
  <c r="C27" i="10"/>
  <c r="AU26" i="10"/>
  <c r="AQ26" i="10"/>
  <c r="AM26" i="10"/>
  <c r="AI26" i="10"/>
  <c r="AE26" i="10"/>
  <c r="AA26" i="10"/>
  <c r="W26" i="10"/>
  <c r="S26" i="10"/>
  <c r="O26" i="10"/>
  <c r="K26" i="10"/>
  <c r="G26" i="10"/>
  <c r="C26" i="10"/>
  <c r="AU25" i="10"/>
  <c r="AQ25" i="10"/>
  <c r="AM25" i="10"/>
  <c r="AI25" i="10"/>
  <c r="AE25" i="10"/>
  <c r="AA25" i="10"/>
  <c r="W25" i="10"/>
  <c r="S25" i="10"/>
  <c r="O25" i="10"/>
  <c r="K25" i="10"/>
  <c r="G25" i="10"/>
  <c r="C25" i="10"/>
  <c r="AU24" i="10"/>
  <c r="AQ24" i="10"/>
  <c r="AM24" i="10"/>
  <c r="AI24" i="10"/>
  <c r="AE24" i="10"/>
  <c r="AA24" i="10"/>
  <c r="W24" i="10"/>
  <c r="S24" i="10"/>
  <c r="O24" i="10"/>
  <c r="K24" i="10"/>
  <c r="G24" i="10"/>
  <c r="C24" i="10"/>
  <c r="AU23" i="10"/>
  <c r="AQ23" i="10"/>
  <c r="AM23" i="10"/>
  <c r="AI23" i="10"/>
  <c r="AE23" i="10"/>
  <c r="AA23" i="10"/>
  <c r="W23" i="10"/>
  <c r="S23" i="10"/>
  <c r="O23" i="10"/>
  <c r="K23" i="10"/>
  <c r="G23" i="10"/>
  <c r="C23" i="10"/>
  <c r="AU22" i="10"/>
  <c r="AQ22" i="10"/>
  <c r="AM22" i="10"/>
  <c r="AI22" i="10"/>
  <c r="AE22" i="10"/>
  <c r="AA22" i="10"/>
  <c r="W22" i="10"/>
  <c r="S22" i="10"/>
  <c r="O22" i="10"/>
  <c r="K22" i="10"/>
  <c r="G22" i="10"/>
  <c r="C22" i="10"/>
  <c r="AU21" i="10"/>
  <c r="AQ21" i="10"/>
  <c r="AM21" i="10"/>
  <c r="AI21" i="10"/>
  <c r="AE21" i="10"/>
  <c r="AA21" i="10"/>
  <c r="W21" i="10"/>
  <c r="S21" i="10"/>
  <c r="O21" i="10"/>
  <c r="K21" i="10"/>
  <c r="G21" i="10"/>
  <c r="C21" i="10"/>
  <c r="AU20" i="10"/>
  <c r="AQ20" i="10"/>
  <c r="AM20" i="10"/>
  <c r="AI20" i="10"/>
  <c r="AE20" i="10"/>
  <c r="AA20" i="10"/>
  <c r="W20" i="10"/>
  <c r="S20" i="10"/>
  <c r="O20" i="10"/>
  <c r="K20" i="10"/>
  <c r="G20" i="10"/>
  <c r="C20" i="10"/>
  <c r="AU19" i="10"/>
  <c r="AQ19" i="10"/>
  <c r="AM19" i="10"/>
  <c r="AI19" i="10"/>
  <c r="AE19" i="10"/>
  <c r="AA19" i="10"/>
  <c r="W19" i="10"/>
  <c r="S19" i="10"/>
  <c r="O19" i="10"/>
  <c r="K19" i="10"/>
  <c r="G19" i="10"/>
  <c r="C19" i="10"/>
  <c r="AU18" i="10"/>
  <c r="AQ18" i="10"/>
  <c r="AM18" i="10"/>
  <c r="AI18" i="10"/>
  <c r="AE18" i="10"/>
  <c r="AA18" i="10"/>
  <c r="W18" i="10"/>
  <c r="S18" i="10"/>
  <c r="O18" i="10"/>
  <c r="K18" i="10"/>
  <c r="G18" i="10"/>
  <c r="C18" i="10"/>
  <c r="AU17" i="10"/>
  <c r="AQ17" i="10"/>
  <c r="AM17" i="10"/>
  <c r="AI17" i="10"/>
  <c r="AE17" i="10"/>
  <c r="AA17" i="10"/>
  <c r="W17" i="10"/>
  <c r="S17" i="10"/>
  <c r="O17" i="10"/>
  <c r="K17" i="10"/>
  <c r="G17" i="10"/>
  <c r="C17" i="10"/>
  <c r="B12" i="10" s="1" a="1"/>
  <c r="B12" i="10" s="1"/>
  <c r="B6" i="10" s="1"/>
  <c r="B7" i="10" s="1"/>
  <c r="AU16" i="10"/>
  <c r="AQ16" i="10"/>
  <c r="AM16" i="10"/>
  <c r="AI16" i="10"/>
  <c r="AE16" i="10"/>
  <c r="AA16" i="10"/>
  <c r="W16" i="10"/>
  <c r="S16" i="10"/>
  <c r="O16" i="10"/>
  <c r="K16" i="10"/>
  <c r="G16" i="10"/>
  <c r="C16" i="10"/>
  <c r="AU15" i="10"/>
  <c r="AQ15" i="10"/>
  <c r="AM15" i="10"/>
  <c r="AI15" i="10"/>
  <c r="AH12" i="10" s="1" a="1"/>
  <c r="AH12" i="10" s="1"/>
  <c r="J6" i="10" s="1"/>
  <c r="J7" i="10" s="1"/>
  <c r="AE15" i="10"/>
  <c r="AA15" i="10"/>
  <c r="W15" i="10"/>
  <c r="S15" i="10"/>
  <c r="O15" i="10"/>
  <c r="K15" i="10"/>
  <c r="G15" i="10"/>
  <c r="C15" i="10"/>
  <c r="AU14" i="10"/>
  <c r="AQ14" i="10"/>
  <c r="AM14" i="10"/>
  <c r="AL12" i="10" s="1" a="1"/>
  <c r="AL12" i="10" s="1"/>
  <c r="K6" i="10" s="1"/>
  <c r="K7" i="10" s="1"/>
  <c r="AI14" i="10"/>
  <c r="AE14" i="10"/>
  <c r="AD12" i="10" s="1" a="1"/>
  <c r="AD12" i="10" s="1"/>
  <c r="I6" i="10" s="1"/>
  <c r="I7" i="10" s="1"/>
  <c r="AA14" i="10"/>
  <c r="W14" i="10"/>
  <c r="S14" i="10"/>
  <c r="R12" i="10" s="1" a="1"/>
  <c r="R12" i="10" s="1"/>
  <c r="F6" i="10" s="1"/>
  <c r="F7" i="10" s="1"/>
  <c r="O14" i="10"/>
  <c r="N12" i="10" s="1" a="1"/>
  <c r="N12" i="10" s="1"/>
  <c r="E6" i="10" s="1"/>
  <c r="E7" i="10" s="1"/>
  <c r="K14" i="10"/>
  <c r="G14" i="10"/>
  <c r="F12" i="10" s="1" a="1"/>
  <c r="F12" i="10" s="1"/>
  <c r="C6" i="10" s="1"/>
  <c r="C7" i="10" s="1"/>
  <c r="C14" i="10"/>
  <c r="AT12" i="10" a="1"/>
  <c r="AT12" i="10" s="1"/>
  <c r="M6" i="10" s="1"/>
  <c r="M7" i="10" s="1"/>
  <c r="Z12" i="10" a="1"/>
  <c r="Z12" i="10" s="1"/>
  <c r="H6" i="10" s="1"/>
  <c r="H7" i="10" s="1"/>
  <c r="AT11" i="10"/>
  <c r="AS11" i="10"/>
  <c r="AP11" i="10"/>
  <c r="AP12" i="10" s="1" a="1"/>
  <c r="AP12" i="10" s="1"/>
  <c r="L6" i="10" s="1"/>
  <c r="L7" i="10" s="1"/>
  <c r="AO11" i="10"/>
  <c r="AL11" i="10"/>
  <c r="AK11" i="10"/>
  <c r="AH11" i="10"/>
  <c r="AG11" i="10"/>
  <c r="AD11" i="10"/>
  <c r="I5" i="10" s="1"/>
  <c r="AC11" i="10"/>
  <c r="Z11" i="10"/>
  <c r="Y11" i="10"/>
  <c r="V11" i="10"/>
  <c r="U11" i="10"/>
  <c r="R11" i="10"/>
  <c r="Q11" i="10"/>
  <c r="N11" i="10"/>
  <c r="M11" i="10"/>
  <c r="J11" i="10"/>
  <c r="I11" i="10"/>
  <c r="F11" i="10"/>
  <c r="E11" i="10"/>
  <c r="B11" i="10"/>
  <c r="A11" i="10"/>
  <c r="M5" i="10"/>
  <c r="L5" i="10"/>
  <c r="K5" i="10"/>
  <c r="J5" i="10"/>
  <c r="H5" i="10"/>
  <c r="G5" i="10"/>
  <c r="F5" i="10"/>
  <c r="E5" i="10"/>
  <c r="D5" i="10"/>
  <c r="C5" i="10"/>
  <c r="B5" i="10"/>
  <c r="M4" i="10"/>
  <c r="L4" i="10"/>
  <c r="K4" i="10"/>
  <c r="J4" i="10"/>
  <c r="I4" i="10"/>
  <c r="H4" i="10"/>
  <c r="G4" i="10"/>
  <c r="F4" i="10"/>
  <c r="E4" i="10"/>
  <c r="D4" i="10"/>
  <c r="C4" i="10"/>
  <c r="B4" i="10"/>
  <c r="M2" i="10"/>
  <c r="L2" i="10"/>
  <c r="K2" i="10"/>
  <c r="J2" i="10"/>
  <c r="I2" i="10"/>
  <c r="H2" i="10"/>
  <c r="G2" i="10"/>
  <c r="F2" i="10"/>
  <c r="E2" i="10"/>
  <c r="D2" i="10"/>
  <c r="C2" i="10"/>
  <c r="B2" i="10"/>
  <c r="M1" i="10"/>
  <c r="L1" i="10"/>
  <c r="K1" i="10"/>
  <c r="J1" i="10"/>
  <c r="I1" i="10"/>
  <c r="H1" i="10"/>
  <c r="G1" i="10"/>
  <c r="F1" i="10"/>
  <c r="E1" i="10"/>
  <c r="D1" i="10"/>
  <c r="C1" i="10"/>
  <c r="B1" i="10"/>
  <c r="C134" i="9"/>
  <c r="B134" i="9"/>
  <c r="A134" i="9"/>
  <c r="M133" i="9"/>
  <c r="K133" i="9"/>
  <c r="J133" i="9"/>
  <c r="C133" i="9"/>
  <c r="B133" i="9"/>
  <c r="A133" i="9"/>
  <c r="I132" i="9"/>
  <c r="E132" i="9"/>
  <c r="C132" i="9"/>
  <c r="B132" i="9"/>
  <c r="A132" i="9"/>
  <c r="C131" i="9"/>
  <c r="B131" i="9"/>
  <c r="A131" i="9"/>
  <c r="C130" i="9"/>
  <c r="B130" i="9"/>
  <c r="A130" i="9"/>
  <c r="M129" i="9"/>
  <c r="J129" i="9"/>
  <c r="C129" i="9"/>
  <c r="B129" i="9"/>
  <c r="A129" i="9"/>
  <c r="I128" i="9"/>
  <c r="C128" i="9"/>
  <c r="B128" i="9"/>
  <c r="A128" i="9"/>
  <c r="C127" i="9"/>
  <c r="B127" i="9"/>
  <c r="A127" i="9"/>
  <c r="C126" i="9"/>
  <c r="B126" i="9"/>
  <c r="A126" i="9"/>
  <c r="M125" i="9"/>
  <c r="J125" i="9"/>
  <c r="C125" i="9"/>
  <c r="B125" i="9"/>
  <c r="A125" i="9"/>
  <c r="I124" i="9"/>
  <c r="C124" i="9"/>
  <c r="B124" i="9"/>
  <c r="A124" i="9"/>
  <c r="C123" i="9"/>
  <c r="B123" i="9"/>
  <c r="A123" i="9"/>
  <c r="K119" i="9"/>
  <c r="H119" i="9"/>
  <c r="I134" i="9" s="1"/>
  <c r="F119" i="9"/>
  <c r="C119" i="9"/>
  <c r="K118" i="9"/>
  <c r="H118" i="9"/>
  <c r="F118" i="9"/>
  <c r="C118" i="9"/>
  <c r="K117" i="9"/>
  <c r="H117" i="9"/>
  <c r="M134" i="9" s="1"/>
  <c r="F117" i="9"/>
  <c r="C117" i="9"/>
  <c r="G134" i="9" s="1"/>
  <c r="K116" i="9"/>
  <c r="H116" i="9"/>
  <c r="J134" i="9" s="1"/>
  <c r="F116" i="9"/>
  <c r="C116" i="9"/>
  <c r="D134" i="9" s="1"/>
  <c r="K115" i="9"/>
  <c r="H115" i="9"/>
  <c r="F115" i="9"/>
  <c r="C115" i="9"/>
  <c r="K114" i="9"/>
  <c r="H114" i="9"/>
  <c r="F114" i="9"/>
  <c r="C114" i="9"/>
  <c r="K113" i="9"/>
  <c r="I113" i="9"/>
  <c r="J113" i="9" s="1"/>
  <c r="H113" i="9"/>
  <c r="L134" i="9" s="1"/>
  <c r="F113" i="9"/>
  <c r="D113" i="9"/>
  <c r="E113" i="9" s="1"/>
  <c r="C113" i="9"/>
  <c r="F134" i="9" s="1"/>
  <c r="K109" i="9"/>
  <c r="H109" i="9"/>
  <c r="I133" i="9" s="1"/>
  <c r="F109" i="9"/>
  <c r="C109" i="9"/>
  <c r="K108" i="9"/>
  <c r="H108" i="9"/>
  <c r="F108" i="9"/>
  <c r="C108" i="9"/>
  <c r="K107" i="9"/>
  <c r="H107" i="9"/>
  <c r="F107" i="9"/>
  <c r="C107" i="9"/>
  <c r="G133" i="9" s="1"/>
  <c r="K106" i="9"/>
  <c r="H106" i="9"/>
  <c r="F106" i="9"/>
  <c r="C106" i="9"/>
  <c r="D133" i="9" s="1"/>
  <c r="K105" i="9"/>
  <c r="H105" i="9"/>
  <c r="F105" i="9"/>
  <c r="C105" i="9"/>
  <c r="K104" i="9"/>
  <c r="H104" i="9"/>
  <c r="F104" i="9"/>
  <c r="C104" i="9"/>
  <c r="K103" i="9"/>
  <c r="I103" i="9"/>
  <c r="I104" i="9" s="1"/>
  <c r="H103" i="9"/>
  <c r="L133" i="9" s="1"/>
  <c r="F103" i="9"/>
  <c r="D103" i="9"/>
  <c r="D104" i="9" s="1"/>
  <c r="C103" i="9"/>
  <c r="F133" i="9" s="1"/>
  <c r="K99" i="9"/>
  <c r="H99" i="9"/>
  <c r="F99" i="9"/>
  <c r="C99" i="9"/>
  <c r="K98" i="9"/>
  <c r="H98" i="9"/>
  <c r="F98" i="9"/>
  <c r="C98" i="9"/>
  <c r="K97" i="9"/>
  <c r="H97" i="9"/>
  <c r="M132" i="9" s="1"/>
  <c r="F97" i="9"/>
  <c r="C97" i="9"/>
  <c r="G132" i="9" s="1"/>
  <c r="K96" i="9"/>
  <c r="H96" i="9"/>
  <c r="J132" i="9" s="1"/>
  <c r="F96" i="9"/>
  <c r="C96" i="9"/>
  <c r="D132" i="9" s="1"/>
  <c r="K95" i="9"/>
  <c r="H95" i="9"/>
  <c r="F95" i="9"/>
  <c r="C95" i="9"/>
  <c r="K94" i="9"/>
  <c r="H94" i="9"/>
  <c r="F94" i="9"/>
  <c r="C94" i="9"/>
  <c r="F132" i="9" s="1"/>
  <c r="K93" i="9"/>
  <c r="I93" i="9"/>
  <c r="J93" i="9" s="1"/>
  <c r="H93" i="9"/>
  <c r="L132" i="9" s="1"/>
  <c r="F93" i="9"/>
  <c r="D93" i="9"/>
  <c r="E93" i="9" s="1"/>
  <c r="C93" i="9"/>
  <c r="K89" i="9"/>
  <c r="H89" i="9"/>
  <c r="I131" i="9" s="1"/>
  <c r="F89" i="9"/>
  <c r="C89" i="9"/>
  <c r="K88" i="9"/>
  <c r="H88" i="9"/>
  <c r="F88" i="9"/>
  <c r="C88" i="9"/>
  <c r="K87" i="9"/>
  <c r="H87" i="9"/>
  <c r="M131" i="9" s="1"/>
  <c r="F87" i="9"/>
  <c r="C87" i="9"/>
  <c r="K86" i="9"/>
  <c r="H86" i="9"/>
  <c r="J131" i="9" s="1"/>
  <c r="F86" i="9"/>
  <c r="C86" i="9"/>
  <c r="D131" i="9" s="1"/>
  <c r="K85" i="9"/>
  <c r="H85" i="9"/>
  <c r="F85" i="9"/>
  <c r="C85" i="9"/>
  <c r="K84" i="9"/>
  <c r="H84" i="9"/>
  <c r="F84" i="9"/>
  <c r="C84" i="9"/>
  <c r="K83" i="9"/>
  <c r="I83" i="9"/>
  <c r="I84" i="9" s="1"/>
  <c r="H83" i="9"/>
  <c r="L131" i="9" s="1"/>
  <c r="F83" i="9"/>
  <c r="D83" i="9"/>
  <c r="D84" i="9" s="1"/>
  <c r="C83" i="9"/>
  <c r="F131" i="9" s="1"/>
  <c r="K79" i="9"/>
  <c r="H79" i="9"/>
  <c r="I130" i="9" s="1"/>
  <c r="F79" i="9"/>
  <c r="C79" i="9"/>
  <c r="K78" i="9"/>
  <c r="H78" i="9"/>
  <c r="F78" i="9"/>
  <c r="C78" i="9"/>
  <c r="K77" i="9"/>
  <c r="H77" i="9"/>
  <c r="M130" i="9" s="1"/>
  <c r="F77" i="9"/>
  <c r="C77" i="9"/>
  <c r="G130" i="9" s="1"/>
  <c r="K76" i="9"/>
  <c r="H76" i="9"/>
  <c r="J130" i="9" s="1"/>
  <c r="F76" i="9"/>
  <c r="C76" i="9"/>
  <c r="D130" i="9" s="1"/>
  <c r="K75" i="9"/>
  <c r="H75" i="9"/>
  <c r="F75" i="9"/>
  <c r="C75" i="9"/>
  <c r="K74" i="9"/>
  <c r="I74" i="9"/>
  <c r="I75" i="9" s="1"/>
  <c r="H74" i="9"/>
  <c r="F74" i="9"/>
  <c r="C74" i="9"/>
  <c r="K73" i="9"/>
  <c r="I73" i="9"/>
  <c r="J73" i="9" s="1"/>
  <c r="H73" i="9"/>
  <c r="L130" i="9" s="1"/>
  <c r="F73" i="9"/>
  <c r="D73" i="9"/>
  <c r="C73" i="9"/>
  <c r="F130" i="9" s="1"/>
  <c r="K69" i="9"/>
  <c r="H69" i="9"/>
  <c r="I129" i="9" s="1"/>
  <c r="F69" i="9"/>
  <c r="C69" i="9"/>
  <c r="K68" i="9"/>
  <c r="H68" i="9"/>
  <c r="F68" i="9"/>
  <c r="C68" i="9"/>
  <c r="K67" i="9"/>
  <c r="H67" i="9"/>
  <c r="K129" i="9" s="1"/>
  <c r="F67" i="9"/>
  <c r="C67" i="9"/>
  <c r="K66" i="9"/>
  <c r="H66" i="9"/>
  <c r="F66" i="9"/>
  <c r="C66" i="9"/>
  <c r="D129" i="9" s="1"/>
  <c r="K65" i="9"/>
  <c r="H65" i="9"/>
  <c r="F65" i="9"/>
  <c r="C65" i="9"/>
  <c r="K64" i="9"/>
  <c r="H64" i="9"/>
  <c r="F64" i="9"/>
  <c r="C64" i="9"/>
  <c r="K63" i="9"/>
  <c r="I63" i="9"/>
  <c r="I64" i="9" s="1"/>
  <c r="H63" i="9"/>
  <c r="L129" i="9" s="1"/>
  <c r="F63" i="9"/>
  <c r="D63" i="9"/>
  <c r="D64" i="9" s="1"/>
  <c r="C63" i="9"/>
  <c r="K59" i="9"/>
  <c r="H59" i="9"/>
  <c r="F59" i="9"/>
  <c r="C59" i="9"/>
  <c r="K58" i="9"/>
  <c r="H58" i="9"/>
  <c r="F58" i="9"/>
  <c r="C58" i="9"/>
  <c r="K57" i="9"/>
  <c r="H57" i="9"/>
  <c r="M128" i="9" s="1"/>
  <c r="F57" i="9"/>
  <c r="C57" i="9"/>
  <c r="K56" i="9"/>
  <c r="H56" i="9"/>
  <c r="J128" i="9" s="1"/>
  <c r="F56" i="9"/>
  <c r="C56" i="9"/>
  <c r="D128" i="9" s="1"/>
  <c r="K55" i="9"/>
  <c r="H55" i="9"/>
  <c r="F55" i="9"/>
  <c r="C55" i="9"/>
  <c r="K54" i="9"/>
  <c r="H54" i="9"/>
  <c r="F54" i="9"/>
  <c r="C54" i="9"/>
  <c r="K53" i="9"/>
  <c r="I53" i="9"/>
  <c r="J53" i="9" s="1"/>
  <c r="H53" i="9"/>
  <c r="L128" i="9" s="1"/>
  <c r="F53" i="9"/>
  <c r="D53" i="9"/>
  <c r="C53" i="9"/>
  <c r="K49" i="9"/>
  <c r="H49" i="9"/>
  <c r="I127" i="9" s="1"/>
  <c r="F49" i="9"/>
  <c r="C49" i="9"/>
  <c r="K48" i="9"/>
  <c r="H48" i="9"/>
  <c r="F48" i="9"/>
  <c r="C48" i="9"/>
  <c r="K47" i="9"/>
  <c r="H47" i="9"/>
  <c r="M127" i="9" s="1"/>
  <c r="F47" i="9"/>
  <c r="C47" i="9"/>
  <c r="G127" i="9" s="1"/>
  <c r="K46" i="9"/>
  <c r="H46" i="9"/>
  <c r="J127" i="9" s="1"/>
  <c r="F46" i="9"/>
  <c r="C46" i="9"/>
  <c r="D127" i="9" s="1"/>
  <c r="K45" i="9"/>
  <c r="H45" i="9"/>
  <c r="F45" i="9"/>
  <c r="C45" i="9"/>
  <c r="K44" i="9"/>
  <c r="H44" i="9"/>
  <c r="F44" i="9"/>
  <c r="C44" i="9"/>
  <c r="K43" i="9"/>
  <c r="I43" i="9"/>
  <c r="I44" i="9" s="1"/>
  <c r="H43" i="9"/>
  <c r="L127" i="9" s="1"/>
  <c r="F43" i="9"/>
  <c r="D43" i="9"/>
  <c r="D44" i="9" s="1"/>
  <c r="C43" i="9"/>
  <c r="K39" i="9"/>
  <c r="H39" i="9"/>
  <c r="I126" i="9" s="1"/>
  <c r="F39" i="9"/>
  <c r="C39" i="9"/>
  <c r="K38" i="9"/>
  <c r="H38" i="9"/>
  <c r="F38" i="9"/>
  <c r="C38" i="9"/>
  <c r="K37" i="9"/>
  <c r="H37" i="9"/>
  <c r="M126" i="9" s="1"/>
  <c r="F37" i="9"/>
  <c r="C37" i="9"/>
  <c r="K36" i="9"/>
  <c r="H36" i="9"/>
  <c r="J126" i="9" s="1"/>
  <c r="F36" i="9"/>
  <c r="C36" i="9"/>
  <c r="D126" i="9" s="1"/>
  <c r="K35" i="9"/>
  <c r="H35" i="9"/>
  <c r="F35" i="9"/>
  <c r="C35" i="9"/>
  <c r="K34" i="9"/>
  <c r="H34" i="9"/>
  <c r="F34" i="9"/>
  <c r="C34" i="9"/>
  <c r="K33" i="9"/>
  <c r="I33" i="9"/>
  <c r="J33" i="9" s="1"/>
  <c r="H33" i="9"/>
  <c r="L126" i="9" s="1"/>
  <c r="F33" i="9"/>
  <c r="D33" i="9"/>
  <c r="C33" i="9"/>
  <c r="K29" i="9"/>
  <c r="H29" i="9"/>
  <c r="I125" i="9" s="1"/>
  <c r="F29" i="9"/>
  <c r="C29" i="9"/>
  <c r="K28" i="9"/>
  <c r="H28" i="9"/>
  <c r="F28" i="9"/>
  <c r="C28" i="9"/>
  <c r="K27" i="9"/>
  <c r="H27" i="9"/>
  <c r="K125" i="9" s="1"/>
  <c r="F27" i="9"/>
  <c r="C27" i="9"/>
  <c r="K26" i="9"/>
  <c r="H26" i="9"/>
  <c r="F26" i="9"/>
  <c r="C26" i="9"/>
  <c r="D125" i="9" s="1"/>
  <c r="K25" i="9"/>
  <c r="H25" i="9"/>
  <c r="F25" i="9"/>
  <c r="C25" i="9"/>
  <c r="K24" i="9"/>
  <c r="H24" i="9"/>
  <c r="F24" i="9"/>
  <c r="C24" i="9"/>
  <c r="K23" i="9"/>
  <c r="I23" i="9"/>
  <c r="I24" i="9" s="1"/>
  <c r="H23" i="9"/>
  <c r="L125" i="9" s="1"/>
  <c r="F23" i="9"/>
  <c r="D23" i="9"/>
  <c r="D24" i="9" s="1"/>
  <c r="C23" i="9"/>
  <c r="F125" i="9" s="1"/>
  <c r="K19" i="9"/>
  <c r="H19" i="9"/>
  <c r="F19" i="9"/>
  <c r="C19" i="9"/>
  <c r="K18" i="9"/>
  <c r="H18" i="9"/>
  <c r="F18" i="9"/>
  <c r="C18" i="9"/>
  <c r="E124" i="9" s="1"/>
  <c r="K17" i="9"/>
  <c r="H17" i="9"/>
  <c r="M124" i="9" s="1"/>
  <c r="F17" i="9"/>
  <c r="C17" i="9"/>
  <c r="K16" i="9"/>
  <c r="H16" i="9"/>
  <c r="J124" i="9" s="1"/>
  <c r="F16" i="9"/>
  <c r="C16" i="9"/>
  <c r="D124" i="9" s="1"/>
  <c r="K15" i="9"/>
  <c r="H15" i="9"/>
  <c r="F15" i="9"/>
  <c r="C15" i="9"/>
  <c r="K14" i="9"/>
  <c r="H14" i="9"/>
  <c r="F14" i="9"/>
  <c r="C14" i="9"/>
  <c r="F124" i="9" s="1"/>
  <c r="K13" i="9"/>
  <c r="I13" i="9"/>
  <c r="J13" i="9" s="1"/>
  <c r="H13" i="9"/>
  <c r="L124" i="9" s="1"/>
  <c r="F13" i="9"/>
  <c r="D13" i="9"/>
  <c r="E13" i="9" s="1"/>
  <c r="C13" i="9"/>
  <c r="K9" i="9"/>
  <c r="H9" i="9"/>
  <c r="I123" i="9" s="1"/>
  <c r="F9" i="9"/>
  <c r="C9" i="9"/>
  <c r="K8" i="9"/>
  <c r="H8" i="9"/>
  <c r="F8" i="9"/>
  <c r="C8" i="9"/>
  <c r="K7" i="9"/>
  <c r="H7" i="9"/>
  <c r="M123" i="9" s="1"/>
  <c r="F7" i="9"/>
  <c r="C7" i="9"/>
  <c r="K6" i="9"/>
  <c r="H6" i="9"/>
  <c r="J123" i="9" s="1"/>
  <c r="F6" i="9"/>
  <c r="C6" i="9"/>
  <c r="D123" i="9" s="1"/>
  <c r="K5" i="9"/>
  <c r="H5" i="9"/>
  <c r="F5" i="9"/>
  <c r="C5" i="9"/>
  <c r="K4" i="9"/>
  <c r="H4" i="9"/>
  <c r="F4" i="9"/>
  <c r="C4" i="9"/>
  <c r="K3" i="9"/>
  <c r="I3" i="9"/>
  <c r="I4" i="9" s="1"/>
  <c r="H3" i="9"/>
  <c r="L123" i="9" s="1"/>
  <c r="F3" i="9"/>
  <c r="D3" i="9"/>
  <c r="D4" i="9" s="1"/>
  <c r="C3" i="9"/>
  <c r="F123" i="9" s="1"/>
  <c r="J14" i="13" l="1"/>
  <c r="J45" i="15"/>
  <c r="J15" i="15"/>
  <c r="I16" i="15"/>
  <c r="J6" i="15"/>
  <c r="I7" i="15"/>
  <c r="E37" i="15"/>
  <c r="D38" i="15"/>
  <c r="E57" i="15"/>
  <c r="D58" i="15"/>
  <c r="E86" i="15"/>
  <c r="D87" i="15"/>
  <c r="J26" i="15"/>
  <c r="I27" i="15"/>
  <c r="J86" i="15"/>
  <c r="I87" i="15"/>
  <c r="E77" i="15"/>
  <c r="D78" i="15"/>
  <c r="J35" i="15"/>
  <c r="I36" i="15"/>
  <c r="J55" i="15"/>
  <c r="I56" i="15"/>
  <c r="J46" i="15"/>
  <c r="I47" i="15"/>
  <c r="E26" i="15"/>
  <c r="D27" i="15"/>
  <c r="D7" i="15"/>
  <c r="E6" i="15"/>
  <c r="E46" i="15"/>
  <c r="D47" i="15"/>
  <c r="D67" i="15"/>
  <c r="E66" i="15"/>
  <c r="J66" i="15"/>
  <c r="I67" i="15"/>
  <c r="E17" i="15"/>
  <c r="D18" i="15"/>
  <c r="J75" i="15"/>
  <c r="I76" i="15"/>
  <c r="H6" i="14"/>
  <c r="H7" i="14" s="1"/>
  <c r="F6" i="14"/>
  <c r="F7" i="14" s="1"/>
  <c r="E6" i="14"/>
  <c r="E7" i="14" s="1"/>
  <c r="D6" i="14"/>
  <c r="D7" i="14" s="1"/>
  <c r="C6" i="14"/>
  <c r="C7" i="14" s="1"/>
  <c r="E35" i="13"/>
  <c r="E34" i="13"/>
  <c r="I16" i="13"/>
  <c r="D15" i="13"/>
  <c r="E15" i="13" s="1"/>
  <c r="D26" i="13"/>
  <c r="E25" i="13"/>
  <c r="D57" i="13"/>
  <c r="E56" i="13"/>
  <c r="I46" i="13"/>
  <c r="J45" i="13"/>
  <c r="D6" i="13"/>
  <c r="E5" i="13"/>
  <c r="I37" i="13"/>
  <c r="J36" i="13"/>
  <c r="I66" i="13"/>
  <c r="J65" i="13"/>
  <c r="D46" i="13"/>
  <c r="E45" i="13"/>
  <c r="I86" i="13"/>
  <c r="J85" i="13"/>
  <c r="J75" i="13"/>
  <c r="I76" i="13"/>
  <c r="J24" i="13"/>
  <c r="I25" i="13"/>
  <c r="D66" i="13"/>
  <c r="E65" i="13"/>
  <c r="J5" i="13"/>
  <c r="I6" i="13"/>
  <c r="E84" i="13"/>
  <c r="D85" i="13"/>
  <c r="D37" i="13"/>
  <c r="E36" i="13"/>
  <c r="J56" i="13"/>
  <c r="I57" i="13"/>
  <c r="I17" i="13"/>
  <c r="J16" i="13"/>
  <c r="E76" i="13"/>
  <c r="D77" i="13"/>
  <c r="E14" i="11"/>
  <c r="I85" i="11"/>
  <c r="E54" i="11"/>
  <c r="E55" i="11"/>
  <c r="I55" i="11"/>
  <c r="J54" i="11"/>
  <c r="I6" i="11"/>
  <c r="J5" i="11"/>
  <c r="I26" i="11"/>
  <c r="J25" i="11"/>
  <c r="I46" i="11"/>
  <c r="J45" i="11"/>
  <c r="D17" i="11"/>
  <c r="E16" i="11"/>
  <c r="I35" i="11"/>
  <c r="J34" i="11"/>
  <c r="D66" i="11"/>
  <c r="E65" i="11"/>
  <c r="D37" i="11"/>
  <c r="E36" i="11"/>
  <c r="I17" i="11"/>
  <c r="J16" i="11"/>
  <c r="D26" i="11"/>
  <c r="E25" i="11"/>
  <c r="D57" i="11"/>
  <c r="E56" i="11"/>
  <c r="D86" i="11"/>
  <c r="E85" i="11"/>
  <c r="D77" i="11"/>
  <c r="E76" i="11"/>
  <c r="I86" i="11"/>
  <c r="J85" i="11"/>
  <c r="I75" i="11"/>
  <c r="J74" i="11"/>
  <c r="D6" i="11"/>
  <c r="E5" i="11"/>
  <c r="I66" i="11"/>
  <c r="J65" i="11"/>
  <c r="D46" i="11"/>
  <c r="E45" i="11"/>
  <c r="D3" i="10"/>
  <c r="J12" i="10" a="1"/>
  <c r="J12" i="10" s="1"/>
  <c r="D6" i="10" s="1"/>
  <c r="D7" i="10" s="1"/>
  <c r="V12" i="10" a="1"/>
  <c r="V12" i="10" s="1"/>
  <c r="G6" i="10" s="1"/>
  <c r="G7" i="10" s="1"/>
  <c r="E3" i="10"/>
  <c r="I54" i="9"/>
  <c r="I55" i="9" s="1"/>
  <c r="I3" i="10"/>
  <c r="G3" i="10"/>
  <c r="F3" i="10"/>
  <c r="L3" i="10"/>
  <c r="B3" i="10"/>
  <c r="C3" i="10"/>
  <c r="H3" i="10"/>
  <c r="J3" i="10"/>
  <c r="K3" i="10"/>
  <c r="M3" i="10"/>
  <c r="D114" i="9"/>
  <c r="D115" i="9" s="1"/>
  <c r="E115" i="9" s="1"/>
  <c r="D94" i="9"/>
  <c r="D95" i="9" s="1"/>
  <c r="E95" i="9" s="1"/>
  <c r="I94" i="9"/>
  <c r="I95" i="9" s="1"/>
  <c r="J95" i="9" s="1"/>
  <c r="I34" i="9"/>
  <c r="I35" i="9" s="1"/>
  <c r="I36" i="9" s="1"/>
  <c r="D14" i="9"/>
  <c r="D15" i="9" s="1"/>
  <c r="E15" i="9" s="1"/>
  <c r="I14" i="9"/>
  <c r="I15" i="9" s="1"/>
  <c r="G131" i="9"/>
  <c r="E73" i="9"/>
  <c r="D74" i="9"/>
  <c r="D75" i="9" s="1"/>
  <c r="F129" i="9"/>
  <c r="G129" i="9"/>
  <c r="E53" i="9"/>
  <c r="G128" i="9"/>
  <c r="F128" i="9"/>
  <c r="D54" i="9"/>
  <c r="D55" i="9" s="1"/>
  <c r="D56" i="9" s="1"/>
  <c r="E128" i="9"/>
  <c r="F127" i="9"/>
  <c r="E33" i="9"/>
  <c r="F126" i="9"/>
  <c r="G126" i="9"/>
  <c r="D34" i="9"/>
  <c r="D35" i="9" s="1"/>
  <c r="D36" i="9" s="1"/>
  <c r="G125" i="9"/>
  <c r="G124" i="9"/>
  <c r="G123" i="9"/>
  <c r="E104" i="9"/>
  <c r="D105" i="9"/>
  <c r="E84" i="9"/>
  <c r="D85" i="9"/>
  <c r="J104" i="9"/>
  <c r="I105" i="9"/>
  <c r="E64" i="9"/>
  <c r="D65" i="9"/>
  <c r="J84" i="9"/>
  <c r="I85" i="9"/>
  <c r="E44" i="9"/>
  <c r="D45" i="9"/>
  <c r="J64" i="9"/>
  <c r="I65" i="9"/>
  <c r="D25" i="9"/>
  <c r="E24" i="9"/>
  <c r="E75" i="9"/>
  <c r="D76" i="9"/>
  <c r="J15" i="9"/>
  <c r="I16" i="9"/>
  <c r="J44" i="9"/>
  <c r="I45" i="9"/>
  <c r="D5" i="9"/>
  <c r="E4" i="9"/>
  <c r="J24" i="9"/>
  <c r="I25" i="9"/>
  <c r="J75" i="9"/>
  <c r="I76" i="9"/>
  <c r="J4" i="9"/>
  <c r="I5" i="9"/>
  <c r="J55" i="9"/>
  <c r="I56" i="9"/>
  <c r="E3" i="9"/>
  <c r="E23" i="9"/>
  <c r="E43" i="9"/>
  <c r="E63" i="9"/>
  <c r="E83" i="9"/>
  <c r="E103" i="9"/>
  <c r="E123" i="9"/>
  <c r="E127" i="9"/>
  <c r="E131" i="9"/>
  <c r="I114" i="9"/>
  <c r="K124" i="9"/>
  <c r="K128" i="9"/>
  <c r="K132" i="9"/>
  <c r="J14" i="9"/>
  <c r="J43" i="9"/>
  <c r="J54" i="9"/>
  <c r="J63" i="9"/>
  <c r="J74" i="9"/>
  <c r="J83" i="9"/>
  <c r="J103" i="9"/>
  <c r="J3" i="9"/>
  <c r="J23" i="9"/>
  <c r="E126" i="9"/>
  <c r="E130" i="9"/>
  <c r="E134" i="9"/>
  <c r="K123" i="9"/>
  <c r="K127" i="9"/>
  <c r="K131" i="9"/>
  <c r="E125" i="9"/>
  <c r="E129" i="9"/>
  <c r="E133" i="9"/>
  <c r="K126" i="9"/>
  <c r="K130" i="9"/>
  <c r="K134" i="9"/>
  <c r="AT11" i="5"/>
  <c r="AS11" i="5"/>
  <c r="AP11" i="5"/>
  <c r="AO11" i="5"/>
  <c r="AL11" i="5"/>
  <c r="AK11" i="5"/>
  <c r="AH11" i="5"/>
  <c r="AG11" i="5"/>
  <c r="AD11" i="5"/>
  <c r="AC11" i="5"/>
  <c r="Z11" i="5"/>
  <c r="Y11" i="5"/>
  <c r="V11" i="5"/>
  <c r="U11" i="5"/>
  <c r="R11" i="5"/>
  <c r="Q11" i="5"/>
  <c r="N11" i="5"/>
  <c r="M11" i="5"/>
  <c r="J11" i="5"/>
  <c r="I11" i="5"/>
  <c r="F11" i="5"/>
  <c r="E11" i="5"/>
  <c r="B11" i="5"/>
  <c r="A11" i="5"/>
  <c r="AL11" i="7"/>
  <c r="AH11" i="7"/>
  <c r="AD11" i="7"/>
  <c r="Z11" i="7"/>
  <c r="V11" i="7"/>
  <c r="R11" i="7"/>
  <c r="N11" i="7"/>
  <c r="J11" i="7"/>
  <c r="F11" i="7"/>
  <c r="B11" i="7"/>
  <c r="AS11" i="7"/>
  <c r="AO11" i="7"/>
  <c r="AK11" i="7"/>
  <c r="AG11" i="7"/>
  <c r="AC11" i="7"/>
  <c r="Y11" i="7"/>
  <c r="U11" i="7"/>
  <c r="Q11" i="7"/>
  <c r="M11" i="7"/>
  <c r="I11" i="7"/>
  <c r="E11" i="7"/>
  <c r="A11" i="7"/>
  <c r="D16" i="13" l="1"/>
  <c r="I77" i="15"/>
  <c r="J76" i="15"/>
  <c r="I28" i="15"/>
  <c r="J27" i="15"/>
  <c r="D28" i="15"/>
  <c r="E27" i="15"/>
  <c r="D88" i="15"/>
  <c r="E87" i="15"/>
  <c r="D19" i="15"/>
  <c r="E19" i="15" s="1"/>
  <c r="E18" i="15"/>
  <c r="I48" i="15"/>
  <c r="J47" i="15"/>
  <c r="D59" i="15"/>
  <c r="E59" i="15" s="1"/>
  <c r="E58" i="15"/>
  <c r="I88" i="15"/>
  <c r="J87" i="15"/>
  <c r="D8" i="15"/>
  <c r="E7" i="15"/>
  <c r="I68" i="15"/>
  <c r="J67" i="15"/>
  <c r="D39" i="15"/>
  <c r="E39" i="15" s="1"/>
  <c r="E38" i="15"/>
  <c r="I57" i="15"/>
  <c r="J56" i="15"/>
  <c r="I8" i="15"/>
  <c r="J7" i="15"/>
  <c r="D68" i="15"/>
  <c r="E67" i="15"/>
  <c r="I37" i="15"/>
  <c r="J36" i="15"/>
  <c r="I17" i="15"/>
  <c r="J16" i="15"/>
  <c r="D48" i="15"/>
  <c r="E47" i="15"/>
  <c r="D79" i="15"/>
  <c r="E79" i="15" s="1"/>
  <c r="E78" i="15"/>
  <c r="D7" i="13"/>
  <c r="E6" i="13"/>
  <c r="J86" i="13"/>
  <c r="I87" i="13"/>
  <c r="D47" i="13"/>
  <c r="E46" i="13"/>
  <c r="I77" i="13"/>
  <c r="J76" i="13"/>
  <c r="I47" i="13"/>
  <c r="J46" i="13"/>
  <c r="D17" i="13"/>
  <c r="E16" i="13"/>
  <c r="E77" i="13"/>
  <c r="D78" i="13"/>
  <c r="J37" i="13"/>
  <c r="I38" i="13"/>
  <c r="E37" i="13"/>
  <c r="D38" i="13"/>
  <c r="J6" i="13"/>
  <c r="I7" i="13"/>
  <c r="D67" i="13"/>
  <c r="E66" i="13"/>
  <c r="I26" i="13"/>
  <c r="J25" i="13"/>
  <c r="E57" i="13"/>
  <c r="D58" i="13"/>
  <c r="J17" i="13"/>
  <c r="I18" i="13"/>
  <c r="J57" i="13"/>
  <c r="I58" i="13"/>
  <c r="D86" i="13"/>
  <c r="E85" i="13"/>
  <c r="J66" i="13"/>
  <c r="I67" i="13"/>
  <c r="D27" i="13"/>
  <c r="E26" i="13"/>
  <c r="J66" i="11"/>
  <c r="I67" i="11"/>
  <c r="E17" i="11"/>
  <c r="D18" i="11"/>
  <c r="D7" i="11"/>
  <c r="E6" i="11"/>
  <c r="E26" i="11"/>
  <c r="D27" i="11"/>
  <c r="J46" i="11"/>
  <c r="I47" i="11"/>
  <c r="J75" i="11"/>
  <c r="I76" i="11"/>
  <c r="D47" i="11"/>
  <c r="E46" i="11"/>
  <c r="J86" i="11"/>
  <c r="I87" i="11"/>
  <c r="J35" i="11"/>
  <c r="I36" i="11"/>
  <c r="D78" i="11"/>
  <c r="E77" i="11"/>
  <c r="J17" i="11"/>
  <c r="I18" i="11"/>
  <c r="J26" i="11"/>
  <c r="I27" i="11"/>
  <c r="D87" i="11"/>
  <c r="E86" i="11"/>
  <c r="E37" i="11"/>
  <c r="D38" i="11"/>
  <c r="J6" i="11"/>
  <c r="I7" i="11"/>
  <c r="E57" i="11"/>
  <c r="D58" i="11"/>
  <c r="E66" i="11"/>
  <c r="D67" i="11"/>
  <c r="J55" i="11"/>
  <c r="I56" i="11"/>
  <c r="D116" i="9"/>
  <c r="I96" i="9"/>
  <c r="E14" i="9"/>
  <c r="D16" i="9"/>
  <c r="E16" i="9" s="1"/>
  <c r="E35" i="9"/>
  <c r="E34" i="9"/>
  <c r="J35" i="9"/>
  <c r="J34" i="9"/>
  <c r="D96" i="9"/>
  <c r="J94" i="9"/>
  <c r="E94" i="9"/>
  <c r="E114" i="9"/>
  <c r="E74" i="9"/>
  <c r="E55" i="9"/>
  <c r="E54" i="9"/>
  <c r="D6" i="9"/>
  <c r="E5" i="9"/>
  <c r="I86" i="9"/>
  <c r="J85" i="9"/>
  <c r="I97" i="9"/>
  <c r="J96" i="9"/>
  <c r="D66" i="9"/>
  <c r="E65" i="9"/>
  <c r="I37" i="9"/>
  <c r="J36" i="9"/>
  <c r="D77" i="9"/>
  <c r="E76" i="9"/>
  <c r="I106" i="9"/>
  <c r="J105" i="9"/>
  <c r="D117" i="9"/>
  <c r="E116" i="9"/>
  <c r="I17" i="9"/>
  <c r="J16" i="9"/>
  <c r="I77" i="9"/>
  <c r="J76" i="9"/>
  <c r="D86" i="9"/>
  <c r="E85" i="9"/>
  <c r="I57" i="9"/>
  <c r="J56" i="9"/>
  <c r="I6" i="9"/>
  <c r="J5" i="9"/>
  <c r="D37" i="9"/>
  <c r="E36" i="9"/>
  <c r="D26" i="9"/>
  <c r="E25" i="9"/>
  <c r="I26" i="9"/>
  <c r="J25" i="9"/>
  <c r="I66" i="9"/>
  <c r="J65" i="9"/>
  <c r="D17" i="9"/>
  <c r="I115" i="9"/>
  <c r="J114" i="9"/>
  <c r="D46" i="9"/>
  <c r="E45" i="9"/>
  <c r="I46" i="9"/>
  <c r="J45" i="9"/>
  <c r="D57" i="9"/>
  <c r="E56" i="9"/>
  <c r="D97" i="9"/>
  <c r="E96" i="9"/>
  <c r="D106" i="9"/>
  <c r="E105" i="9"/>
  <c r="AU72" i="7"/>
  <c r="AQ72" i="7"/>
  <c r="AM72" i="7"/>
  <c r="AI72" i="7"/>
  <c r="AE72" i="7"/>
  <c r="AA72" i="7"/>
  <c r="W72" i="7"/>
  <c r="S72" i="7"/>
  <c r="O72" i="7"/>
  <c r="K72" i="7"/>
  <c r="G72" i="7"/>
  <c r="C72" i="7"/>
  <c r="AU71" i="7"/>
  <c r="AQ71" i="7"/>
  <c r="AM71" i="7"/>
  <c r="AI71" i="7"/>
  <c r="AE71" i="7"/>
  <c r="AA71" i="7"/>
  <c r="W71" i="7"/>
  <c r="S71" i="7"/>
  <c r="O71" i="7"/>
  <c r="K71" i="7"/>
  <c r="G71" i="7"/>
  <c r="C71" i="7"/>
  <c r="AU70" i="7"/>
  <c r="AQ70" i="7"/>
  <c r="AM70" i="7"/>
  <c r="AI70" i="7"/>
  <c r="AE70" i="7"/>
  <c r="AA70" i="7"/>
  <c r="W70" i="7"/>
  <c r="S70" i="7"/>
  <c r="O70" i="7"/>
  <c r="K70" i="7"/>
  <c r="G70" i="7"/>
  <c r="C70" i="7"/>
  <c r="AU69" i="7"/>
  <c r="AQ69" i="7"/>
  <c r="AM69" i="7"/>
  <c r="AI69" i="7"/>
  <c r="AE69" i="7"/>
  <c r="AA69" i="7"/>
  <c r="W69" i="7"/>
  <c r="S69" i="7"/>
  <c r="O69" i="7"/>
  <c r="K69" i="7"/>
  <c r="G69" i="7"/>
  <c r="C69" i="7"/>
  <c r="AU68" i="7"/>
  <c r="AQ68" i="7"/>
  <c r="AM68" i="7"/>
  <c r="AI68" i="7"/>
  <c r="AE68" i="7"/>
  <c r="AA68" i="7"/>
  <c r="W68" i="7"/>
  <c r="S68" i="7"/>
  <c r="O68" i="7"/>
  <c r="K68" i="7"/>
  <c r="G68" i="7"/>
  <c r="C68" i="7"/>
  <c r="AU67" i="7"/>
  <c r="AQ67" i="7"/>
  <c r="AM67" i="7"/>
  <c r="AI67" i="7"/>
  <c r="AE67" i="7"/>
  <c r="AA67" i="7"/>
  <c r="W67" i="7"/>
  <c r="S67" i="7"/>
  <c r="O67" i="7"/>
  <c r="K67" i="7"/>
  <c r="G67" i="7"/>
  <c r="C67" i="7"/>
  <c r="AU66" i="7"/>
  <c r="AQ66" i="7"/>
  <c r="AM66" i="7"/>
  <c r="AI66" i="7"/>
  <c r="AE66" i="7"/>
  <c r="AA66" i="7"/>
  <c r="W66" i="7"/>
  <c r="S66" i="7"/>
  <c r="O66" i="7"/>
  <c r="K66" i="7"/>
  <c r="G66" i="7"/>
  <c r="C66" i="7"/>
  <c r="AU65" i="7"/>
  <c r="AQ65" i="7"/>
  <c r="AM65" i="7"/>
  <c r="AI65" i="7"/>
  <c r="AE65" i="7"/>
  <c r="AA65" i="7"/>
  <c r="W65" i="7"/>
  <c r="S65" i="7"/>
  <c r="O65" i="7"/>
  <c r="K65" i="7"/>
  <c r="G65" i="7"/>
  <c r="C65" i="7"/>
  <c r="AU64" i="7"/>
  <c r="AQ64" i="7"/>
  <c r="AM64" i="7"/>
  <c r="AI64" i="7"/>
  <c r="AE64" i="7"/>
  <c r="AA64" i="7"/>
  <c r="W64" i="7"/>
  <c r="S64" i="7"/>
  <c r="O64" i="7"/>
  <c r="K64" i="7"/>
  <c r="G64" i="7"/>
  <c r="C64" i="7"/>
  <c r="AU63" i="7"/>
  <c r="AQ63" i="7"/>
  <c r="AM63" i="7"/>
  <c r="AI63" i="7"/>
  <c r="AE63" i="7"/>
  <c r="AA63" i="7"/>
  <c r="W63" i="7"/>
  <c r="S63" i="7"/>
  <c r="O63" i="7"/>
  <c r="K63" i="7"/>
  <c r="G63" i="7"/>
  <c r="C63" i="7"/>
  <c r="AU62" i="7"/>
  <c r="AQ62" i="7"/>
  <c r="AM62" i="7"/>
  <c r="AI62" i="7"/>
  <c r="AE62" i="7"/>
  <c r="AA62" i="7"/>
  <c r="W62" i="7"/>
  <c r="S62" i="7"/>
  <c r="O62" i="7"/>
  <c r="K62" i="7"/>
  <c r="G62" i="7"/>
  <c r="C62" i="7"/>
  <c r="AU61" i="7"/>
  <c r="AQ61" i="7"/>
  <c r="AM61" i="7"/>
  <c r="AI61" i="7"/>
  <c r="AE61" i="7"/>
  <c r="AA61" i="7"/>
  <c r="W61" i="7"/>
  <c r="S61" i="7"/>
  <c r="O61" i="7"/>
  <c r="K61" i="7"/>
  <c r="G61" i="7"/>
  <c r="C61" i="7"/>
  <c r="AU60" i="7"/>
  <c r="AQ60" i="7"/>
  <c r="AM60" i="7"/>
  <c r="AI60" i="7"/>
  <c r="AE60" i="7"/>
  <c r="AA60" i="7"/>
  <c r="W60" i="7"/>
  <c r="S60" i="7"/>
  <c r="O60" i="7"/>
  <c r="K60" i="7"/>
  <c r="G60" i="7"/>
  <c r="C60" i="7"/>
  <c r="AU59" i="7"/>
  <c r="AQ59" i="7"/>
  <c r="AM59" i="7"/>
  <c r="AI59" i="7"/>
  <c r="AE59" i="7"/>
  <c r="AA59" i="7"/>
  <c r="W59" i="7"/>
  <c r="S59" i="7"/>
  <c r="O59" i="7"/>
  <c r="K59" i="7"/>
  <c r="G59" i="7"/>
  <c r="C59" i="7"/>
  <c r="AU58" i="7"/>
  <c r="AQ58" i="7"/>
  <c r="AM58" i="7"/>
  <c r="AI58" i="7"/>
  <c r="AE58" i="7"/>
  <c r="AA58" i="7"/>
  <c r="W58" i="7"/>
  <c r="S58" i="7"/>
  <c r="O58" i="7"/>
  <c r="K58" i="7"/>
  <c r="G58" i="7"/>
  <c r="C58" i="7"/>
  <c r="AU57" i="7"/>
  <c r="AQ57" i="7"/>
  <c r="AM57" i="7"/>
  <c r="AI57" i="7"/>
  <c r="AE57" i="7"/>
  <c r="AA57" i="7"/>
  <c r="W57" i="7"/>
  <c r="S57" i="7"/>
  <c r="O57" i="7"/>
  <c r="K57" i="7"/>
  <c r="G57" i="7"/>
  <c r="C57" i="7"/>
  <c r="AU56" i="7"/>
  <c r="AQ56" i="7"/>
  <c r="AM56" i="7"/>
  <c r="AI56" i="7"/>
  <c r="AE56" i="7"/>
  <c r="AA56" i="7"/>
  <c r="W56" i="7"/>
  <c r="S56" i="7"/>
  <c r="O56" i="7"/>
  <c r="K56" i="7"/>
  <c r="G56" i="7"/>
  <c r="C56" i="7"/>
  <c r="AU55" i="7"/>
  <c r="AQ55" i="7"/>
  <c r="AM55" i="7"/>
  <c r="AI55" i="7"/>
  <c r="AE55" i="7"/>
  <c r="AA55" i="7"/>
  <c r="W55" i="7"/>
  <c r="S55" i="7"/>
  <c r="O55" i="7"/>
  <c r="K55" i="7"/>
  <c r="G55" i="7"/>
  <c r="C55" i="7"/>
  <c r="AU54" i="7"/>
  <c r="AQ54" i="7"/>
  <c r="AM54" i="7"/>
  <c r="AI54" i="7"/>
  <c r="AE54" i="7"/>
  <c r="AA54" i="7"/>
  <c r="W54" i="7"/>
  <c r="S54" i="7"/>
  <c r="O54" i="7"/>
  <c r="K54" i="7"/>
  <c r="G54" i="7"/>
  <c r="C54" i="7"/>
  <c r="AU53" i="7"/>
  <c r="AQ53" i="7"/>
  <c r="AM53" i="7"/>
  <c r="AI53" i="7"/>
  <c r="AE53" i="7"/>
  <c r="AA53" i="7"/>
  <c r="W53" i="7"/>
  <c r="S53" i="7"/>
  <c r="O53" i="7"/>
  <c r="K53" i="7"/>
  <c r="G53" i="7"/>
  <c r="C53" i="7"/>
  <c r="AU52" i="7"/>
  <c r="AQ52" i="7"/>
  <c r="AM52" i="7"/>
  <c r="AI52" i="7"/>
  <c r="AE52" i="7"/>
  <c r="AA52" i="7"/>
  <c r="W52" i="7"/>
  <c r="S52" i="7"/>
  <c r="O52" i="7"/>
  <c r="K52" i="7"/>
  <c r="G52" i="7"/>
  <c r="C52" i="7"/>
  <c r="AU51" i="7"/>
  <c r="AQ51" i="7"/>
  <c r="AM51" i="7"/>
  <c r="AI51" i="7"/>
  <c r="AE51" i="7"/>
  <c r="AA51" i="7"/>
  <c r="W51" i="7"/>
  <c r="S51" i="7"/>
  <c r="O51" i="7"/>
  <c r="K51" i="7"/>
  <c r="G51" i="7"/>
  <c r="C51" i="7"/>
  <c r="AU50" i="7"/>
  <c r="AQ50" i="7"/>
  <c r="AM50" i="7"/>
  <c r="AI50" i="7"/>
  <c r="AE50" i="7"/>
  <c r="AA50" i="7"/>
  <c r="W50" i="7"/>
  <c r="S50" i="7"/>
  <c r="O50" i="7"/>
  <c r="K50" i="7"/>
  <c r="G50" i="7"/>
  <c r="C50" i="7"/>
  <c r="AU49" i="7"/>
  <c r="AQ49" i="7"/>
  <c r="AM49" i="7"/>
  <c r="AI49" i="7"/>
  <c r="AE49" i="7"/>
  <c r="AA49" i="7"/>
  <c r="W49" i="7"/>
  <c r="S49" i="7"/>
  <c r="O49" i="7"/>
  <c r="K49" i="7"/>
  <c r="G49" i="7"/>
  <c r="C49" i="7"/>
  <c r="AU48" i="7"/>
  <c r="AQ48" i="7"/>
  <c r="AM48" i="7"/>
  <c r="AI48" i="7"/>
  <c r="AE48" i="7"/>
  <c r="AA48" i="7"/>
  <c r="W48" i="7"/>
  <c r="S48" i="7"/>
  <c r="O48" i="7"/>
  <c r="K48" i="7"/>
  <c r="G48" i="7"/>
  <c r="C48" i="7"/>
  <c r="AU47" i="7"/>
  <c r="AQ47" i="7"/>
  <c r="AM47" i="7"/>
  <c r="AI47" i="7"/>
  <c r="AE47" i="7"/>
  <c r="AA47" i="7"/>
  <c r="W47" i="7"/>
  <c r="S47" i="7"/>
  <c r="O47" i="7"/>
  <c r="K47" i="7"/>
  <c r="G47" i="7"/>
  <c r="C47" i="7"/>
  <c r="AU46" i="7"/>
  <c r="AQ46" i="7"/>
  <c r="AM46" i="7"/>
  <c r="AI46" i="7"/>
  <c r="AE46" i="7"/>
  <c r="AA46" i="7"/>
  <c r="W46" i="7"/>
  <c r="S46" i="7"/>
  <c r="O46" i="7"/>
  <c r="K46" i="7"/>
  <c r="G46" i="7"/>
  <c r="C46" i="7"/>
  <c r="AU45" i="7"/>
  <c r="AQ45" i="7"/>
  <c r="AM45" i="7"/>
  <c r="AI45" i="7"/>
  <c r="AE45" i="7"/>
  <c r="AA45" i="7"/>
  <c r="W45" i="7"/>
  <c r="S45" i="7"/>
  <c r="O45" i="7"/>
  <c r="K45" i="7"/>
  <c r="G45" i="7"/>
  <c r="C45" i="7"/>
  <c r="AU44" i="7"/>
  <c r="AQ44" i="7"/>
  <c r="AM44" i="7"/>
  <c r="AI44" i="7"/>
  <c r="AE44" i="7"/>
  <c r="AA44" i="7"/>
  <c r="W44" i="7"/>
  <c r="S44" i="7"/>
  <c r="O44" i="7"/>
  <c r="K44" i="7"/>
  <c r="G44" i="7"/>
  <c r="C44" i="7"/>
  <c r="AU43" i="7"/>
  <c r="AQ43" i="7"/>
  <c r="AM43" i="7"/>
  <c r="AI43" i="7"/>
  <c r="AE43" i="7"/>
  <c r="AA43" i="7"/>
  <c r="W43" i="7"/>
  <c r="S43" i="7"/>
  <c r="O43" i="7"/>
  <c r="K43" i="7"/>
  <c r="G43" i="7"/>
  <c r="C43" i="7"/>
  <c r="AU42" i="7"/>
  <c r="AQ42" i="7"/>
  <c r="AM42" i="7"/>
  <c r="AI42" i="7"/>
  <c r="AE42" i="7"/>
  <c r="AA42" i="7"/>
  <c r="W42" i="7"/>
  <c r="S42" i="7"/>
  <c r="O42" i="7"/>
  <c r="K42" i="7"/>
  <c r="G42" i="7"/>
  <c r="C42" i="7"/>
  <c r="AU41" i="7"/>
  <c r="AQ41" i="7"/>
  <c r="AM41" i="7"/>
  <c r="AI41" i="7"/>
  <c r="AE41" i="7"/>
  <c r="AA41" i="7"/>
  <c r="W41" i="7"/>
  <c r="S41" i="7"/>
  <c r="O41" i="7"/>
  <c r="K41" i="7"/>
  <c r="G41" i="7"/>
  <c r="C41" i="7"/>
  <c r="AU40" i="7"/>
  <c r="AQ40" i="7"/>
  <c r="AM40" i="7"/>
  <c r="AI40" i="7"/>
  <c r="AE40" i="7"/>
  <c r="AA40" i="7"/>
  <c r="W40" i="7"/>
  <c r="S40" i="7"/>
  <c r="O40" i="7"/>
  <c r="K40" i="7"/>
  <c r="G40" i="7"/>
  <c r="C40" i="7"/>
  <c r="AU39" i="7"/>
  <c r="AQ39" i="7"/>
  <c r="AM39" i="7"/>
  <c r="AI39" i="7"/>
  <c r="AE39" i="7"/>
  <c r="AA39" i="7"/>
  <c r="W39" i="7"/>
  <c r="S39" i="7"/>
  <c r="O39" i="7"/>
  <c r="K39" i="7"/>
  <c r="G39" i="7"/>
  <c r="C39" i="7"/>
  <c r="AU38" i="7"/>
  <c r="AQ38" i="7"/>
  <c r="AM38" i="7"/>
  <c r="AI38" i="7"/>
  <c r="AE38" i="7"/>
  <c r="AA38" i="7"/>
  <c r="W38" i="7"/>
  <c r="S38" i="7"/>
  <c r="O38" i="7"/>
  <c r="K38" i="7"/>
  <c r="G38" i="7"/>
  <c r="C38" i="7"/>
  <c r="AU37" i="7"/>
  <c r="AQ37" i="7"/>
  <c r="AM37" i="7"/>
  <c r="AI37" i="7"/>
  <c r="AE37" i="7"/>
  <c r="AA37" i="7"/>
  <c r="W37" i="7"/>
  <c r="S37" i="7"/>
  <c r="O37" i="7"/>
  <c r="K37" i="7"/>
  <c r="G37" i="7"/>
  <c r="C37" i="7"/>
  <c r="AU36" i="7"/>
  <c r="AQ36" i="7"/>
  <c r="AM36" i="7"/>
  <c r="AI36" i="7"/>
  <c r="AE36" i="7"/>
  <c r="AA36" i="7"/>
  <c r="W36" i="7"/>
  <c r="S36" i="7"/>
  <c r="O36" i="7"/>
  <c r="K36" i="7"/>
  <c r="G36" i="7"/>
  <c r="C36" i="7"/>
  <c r="AU35" i="7"/>
  <c r="AQ35" i="7"/>
  <c r="AM35" i="7"/>
  <c r="AI35" i="7"/>
  <c r="AE35" i="7"/>
  <c r="AA35" i="7"/>
  <c r="W35" i="7"/>
  <c r="S35" i="7"/>
  <c r="O35" i="7"/>
  <c r="K35" i="7"/>
  <c r="G35" i="7"/>
  <c r="C35" i="7"/>
  <c r="AU34" i="7"/>
  <c r="AQ34" i="7"/>
  <c r="AM34" i="7"/>
  <c r="AI34" i="7"/>
  <c r="AE34" i="7"/>
  <c r="AA34" i="7"/>
  <c r="W34" i="7"/>
  <c r="S34" i="7"/>
  <c r="O34" i="7"/>
  <c r="K34" i="7"/>
  <c r="G34" i="7"/>
  <c r="C34" i="7"/>
  <c r="AU33" i="7"/>
  <c r="AQ33" i="7"/>
  <c r="AM33" i="7"/>
  <c r="AI33" i="7"/>
  <c r="AE33" i="7"/>
  <c r="AA33" i="7"/>
  <c r="W33" i="7"/>
  <c r="S33" i="7"/>
  <c r="O33" i="7"/>
  <c r="K33" i="7"/>
  <c r="G33" i="7"/>
  <c r="C33" i="7"/>
  <c r="AU32" i="7"/>
  <c r="AQ32" i="7"/>
  <c r="AM32" i="7"/>
  <c r="AI32" i="7"/>
  <c r="AE32" i="7"/>
  <c r="AA32" i="7"/>
  <c r="W32" i="7"/>
  <c r="S32" i="7"/>
  <c r="O32" i="7"/>
  <c r="K32" i="7"/>
  <c r="G32" i="7"/>
  <c r="C32" i="7"/>
  <c r="AU31" i="7"/>
  <c r="AQ31" i="7"/>
  <c r="AM31" i="7"/>
  <c r="AI31" i="7"/>
  <c r="AE31" i="7"/>
  <c r="AA31" i="7"/>
  <c r="W31" i="7"/>
  <c r="S31" i="7"/>
  <c r="O31" i="7"/>
  <c r="K31" i="7"/>
  <c r="G31" i="7"/>
  <c r="C31" i="7"/>
  <c r="AU30" i="7"/>
  <c r="AQ30" i="7"/>
  <c r="AM30" i="7"/>
  <c r="AI30" i="7"/>
  <c r="AE30" i="7"/>
  <c r="AA30" i="7"/>
  <c r="W30" i="7"/>
  <c r="S30" i="7"/>
  <c r="O30" i="7"/>
  <c r="K30" i="7"/>
  <c r="G30" i="7"/>
  <c r="C30" i="7"/>
  <c r="AU29" i="7"/>
  <c r="AQ29" i="7"/>
  <c r="AM29" i="7"/>
  <c r="AI29" i="7"/>
  <c r="AE29" i="7"/>
  <c r="AA29" i="7"/>
  <c r="W29" i="7"/>
  <c r="S29" i="7"/>
  <c r="O29" i="7"/>
  <c r="K29" i="7"/>
  <c r="G29" i="7"/>
  <c r="C29" i="7"/>
  <c r="AU28" i="7"/>
  <c r="AQ28" i="7"/>
  <c r="AM28" i="7"/>
  <c r="AI28" i="7"/>
  <c r="AE28" i="7"/>
  <c r="AA28" i="7"/>
  <c r="W28" i="7"/>
  <c r="S28" i="7"/>
  <c r="O28" i="7"/>
  <c r="K28" i="7"/>
  <c r="G28" i="7"/>
  <c r="C28" i="7"/>
  <c r="AU27" i="7"/>
  <c r="AQ27" i="7"/>
  <c r="AM27" i="7"/>
  <c r="AI27" i="7"/>
  <c r="AE27" i="7"/>
  <c r="AA27" i="7"/>
  <c r="W27" i="7"/>
  <c r="S27" i="7"/>
  <c r="O27" i="7"/>
  <c r="K27" i="7"/>
  <c r="G27" i="7"/>
  <c r="C27" i="7"/>
  <c r="AU26" i="7"/>
  <c r="AQ26" i="7"/>
  <c r="AM26" i="7"/>
  <c r="AI26" i="7"/>
  <c r="AE26" i="7"/>
  <c r="AA26" i="7"/>
  <c r="W26" i="7"/>
  <c r="S26" i="7"/>
  <c r="O26" i="7"/>
  <c r="K26" i="7"/>
  <c r="G26" i="7"/>
  <c r="C26" i="7"/>
  <c r="AU25" i="7"/>
  <c r="AQ25" i="7"/>
  <c r="AM25" i="7"/>
  <c r="AI25" i="7"/>
  <c r="AE25" i="7"/>
  <c r="AA25" i="7"/>
  <c r="W25" i="7"/>
  <c r="S25" i="7"/>
  <c r="O25" i="7"/>
  <c r="K25" i="7"/>
  <c r="G25" i="7"/>
  <c r="C25" i="7"/>
  <c r="AU24" i="7"/>
  <c r="AQ24" i="7"/>
  <c r="AM24" i="7"/>
  <c r="AI24" i="7"/>
  <c r="AE24" i="7"/>
  <c r="AA24" i="7"/>
  <c r="W24" i="7"/>
  <c r="S24" i="7"/>
  <c r="O24" i="7"/>
  <c r="K24" i="7"/>
  <c r="G24" i="7"/>
  <c r="C24" i="7"/>
  <c r="AU23" i="7"/>
  <c r="AQ23" i="7"/>
  <c r="AM23" i="7"/>
  <c r="AI23" i="7"/>
  <c r="AE23" i="7"/>
  <c r="AA23" i="7"/>
  <c r="W23" i="7"/>
  <c r="S23" i="7"/>
  <c r="O23" i="7"/>
  <c r="K23" i="7"/>
  <c r="G23" i="7"/>
  <c r="C23" i="7"/>
  <c r="AU22" i="7"/>
  <c r="AQ22" i="7"/>
  <c r="AM22" i="7"/>
  <c r="AI22" i="7"/>
  <c r="AE22" i="7"/>
  <c r="AA22" i="7"/>
  <c r="W22" i="7"/>
  <c r="S22" i="7"/>
  <c r="O22" i="7"/>
  <c r="K22" i="7"/>
  <c r="G22" i="7"/>
  <c r="C22" i="7"/>
  <c r="AU21" i="7"/>
  <c r="AQ21" i="7"/>
  <c r="AM21" i="7"/>
  <c r="AI21" i="7"/>
  <c r="AE21" i="7"/>
  <c r="AA21" i="7"/>
  <c r="W21" i="7"/>
  <c r="S21" i="7"/>
  <c r="O21" i="7"/>
  <c r="K21" i="7"/>
  <c r="G21" i="7"/>
  <c r="C21" i="7"/>
  <c r="AU20" i="7"/>
  <c r="AQ20" i="7"/>
  <c r="AM20" i="7"/>
  <c r="AI20" i="7"/>
  <c r="AE20" i="7"/>
  <c r="AA20" i="7"/>
  <c r="W20" i="7"/>
  <c r="S20" i="7"/>
  <c r="O20" i="7"/>
  <c r="K20" i="7"/>
  <c r="G20" i="7"/>
  <c r="C20" i="7"/>
  <c r="AU19" i="7"/>
  <c r="AQ19" i="7"/>
  <c r="AM19" i="7"/>
  <c r="AI19" i="7"/>
  <c r="AE19" i="7"/>
  <c r="AA19" i="7"/>
  <c r="W19" i="7"/>
  <c r="S19" i="7"/>
  <c r="O19" i="7"/>
  <c r="K19" i="7"/>
  <c r="G19" i="7"/>
  <c r="C19" i="7"/>
  <c r="AU18" i="7"/>
  <c r="AQ18" i="7"/>
  <c r="AM18" i="7"/>
  <c r="AI18" i="7"/>
  <c r="AE18" i="7"/>
  <c r="AA18" i="7"/>
  <c r="W18" i="7"/>
  <c r="S18" i="7"/>
  <c r="O18" i="7"/>
  <c r="K18" i="7"/>
  <c r="G18" i="7"/>
  <c r="C18" i="7"/>
  <c r="AU17" i="7"/>
  <c r="AQ17" i="7"/>
  <c r="AM17" i="7"/>
  <c r="AI17" i="7"/>
  <c r="AE17" i="7"/>
  <c r="AA17" i="7"/>
  <c r="W17" i="7"/>
  <c r="S17" i="7"/>
  <c r="O17" i="7"/>
  <c r="N12" i="7" s="1" a="1"/>
  <c r="N12" i="7" s="1"/>
  <c r="E6" i="7" s="1"/>
  <c r="E7" i="7" s="1"/>
  <c r="K17" i="7"/>
  <c r="G17" i="7"/>
  <c r="F12" i="7" s="1" a="1"/>
  <c r="F12" i="7" s="1"/>
  <c r="C6" i="7" s="1"/>
  <c r="C7" i="7" s="1"/>
  <c r="C17" i="7"/>
  <c r="AU16" i="7"/>
  <c r="AQ16" i="7"/>
  <c r="AM16" i="7"/>
  <c r="AI16" i="7"/>
  <c r="AE16" i="7"/>
  <c r="AA16" i="7"/>
  <c r="W16" i="7"/>
  <c r="S16" i="7"/>
  <c r="O16" i="7"/>
  <c r="K16" i="7"/>
  <c r="G16" i="7"/>
  <c r="C16" i="7"/>
  <c r="AU15" i="7"/>
  <c r="AT12" i="7" s="1" a="1"/>
  <c r="AT12" i="7" s="1"/>
  <c r="M6" i="7" s="1"/>
  <c r="M7" i="7" s="1"/>
  <c r="AQ15" i="7"/>
  <c r="AM15" i="7"/>
  <c r="AI15" i="7"/>
  <c r="AE15" i="7"/>
  <c r="AA15" i="7"/>
  <c r="W15" i="7"/>
  <c r="S15" i="7"/>
  <c r="O15" i="7"/>
  <c r="K15" i="7"/>
  <c r="G15" i="7"/>
  <c r="C15" i="7"/>
  <c r="AU14" i="7"/>
  <c r="AQ14" i="7"/>
  <c r="AM14" i="7"/>
  <c r="AI14" i="7"/>
  <c r="AE14" i="7"/>
  <c r="AA14" i="7"/>
  <c r="W14" i="7"/>
  <c r="V12" i="7" s="1" a="1"/>
  <c r="V12" i="7" s="1"/>
  <c r="G6" i="7" s="1"/>
  <c r="G7" i="7" s="1"/>
  <c r="S14" i="7"/>
  <c r="O14" i="7"/>
  <c r="K14" i="7"/>
  <c r="G14" i="7"/>
  <c r="C14" i="7"/>
  <c r="AT11" i="7"/>
  <c r="AP11" i="7"/>
  <c r="L5" i="7" s="1"/>
  <c r="K5" i="7"/>
  <c r="J5" i="7"/>
  <c r="I5" i="7"/>
  <c r="Z12" i="7" a="1"/>
  <c r="Z12" i="7" s="1"/>
  <c r="H6" i="7" s="1"/>
  <c r="H7" i="7" s="1"/>
  <c r="G5" i="7"/>
  <c r="R12" i="7" a="1"/>
  <c r="R12" i="7" s="1"/>
  <c r="F6" i="7" s="1"/>
  <c r="F7" i="7" s="1"/>
  <c r="J12" i="7" a="1"/>
  <c r="J12" i="7" s="1"/>
  <c r="D6" i="7" s="1"/>
  <c r="D7" i="7" s="1"/>
  <c r="M5" i="7"/>
  <c r="E5" i="7"/>
  <c r="C5" i="7"/>
  <c r="M4" i="7"/>
  <c r="L4" i="7"/>
  <c r="K4" i="7"/>
  <c r="J4" i="7"/>
  <c r="I4" i="7"/>
  <c r="H4" i="7"/>
  <c r="G4" i="7"/>
  <c r="F4" i="7"/>
  <c r="E4" i="7"/>
  <c r="D4" i="7"/>
  <c r="C4" i="7"/>
  <c r="B4" i="7"/>
  <c r="M2" i="7"/>
  <c r="L2" i="7"/>
  <c r="K2" i="7"/>
  <c r="J2" i="7"/>
  <c r="I2" i="7"/>
  <c r="H2" i="7"/>
  <c r="G2" i="7"/>
  <c r="F2" i="7"/>
  <c r="E2" i="7"/>
  <c r="D2" i="7"/>
  <c r="C2" i="7"/>
  <c r="B2" i="7"/>
  <c r="M1" i="7"/>
  <c r="L1" i="7"/>
  <c r="K1" i="7"/>
  <c r="J1" i="7"/>
  <c r="I1" i="7"/>
  <c r="H1" i="7"/>
  <c r="G1" i="7"/>
  <c r="F1" i="7"/>
  <c r="E1" i="7"/>
  <c r="D1" i="7"/>
  <c r="C1" i="7"/>
  <c r="B1" i="7"/>
  <c r="C134" i="6"/>
  <c r="B134" i="6"/>
  <c r="A134" i="6"/>
  <c r="M133" i="6"/>
  <c r="L133" i="6"/>
  <c r="K133" i="6"/>
  <c r="J133" i="6"/>
  <c r="C133" i="6"/>
  <c r="B133" i="6"/>
  <c r="A133" i="6"/>
  <c r="I132" i="6"/>
  <c r="C132" i="6"/>
  <c r="B132" i="6"/>
  <c r="A132" i="6"/>
  <c r="C131" i="6"/>
  <c r="B131" i="6"/>
  <c r="A131" i="6"/>
  <c r="C130" i="6"/>
  <c r="B130" i="6"/>
  <c r="A130" i="6"/>
  <c r="M129" i="6"/>
  <c r="L129" i="6"/>
  <c r="K129" i="6"/>
  <c r="J129" i="6"/>
  <c r="C129" i="6"/>
  <c r="B129" i="6"/>
  <c r="A129" i="6"/>
  <c r="I128" i="6"/>
  <c r="C128" i="6"/>
  <c r="B128" i="6"/>
  <c r="A128" i="6"/>
  <c r="C127" i="6"/>
  <c r="B127" i="6"/>
  <c r="A127" i="6"/>
  <c r="C126" i="6"/>
  <c r="B126" i="6"/>
  <c r="A126" i="6"/>
  <c r="M125" i="6"/>
  <c r="L125" i="6"/>
  <c r="K125" i="6"/>
  <c r="J125" i="6"/>
  <c r="C125" i="6"/>
  <c r="B125" i="6"/>
  <c r="A125" i="6"/>
  <c r="I124" i="6"/>
  <c r="C124" i="6"/>
  <c r="B124" i="6"/>
  <c r="A124" i="6"/>
  <c r="C123" i="6"/>
  <c r="B123" i="6"/>
  <c r="A123" i="6"/>
  <c r="K119" i="6"/>
  <c r="H119" i="6"/>
  <c r="I134" i="6" s="1"/>
  <c r="F119" i="6"/>
  <c r="C119" i="6"/>
  <c r="K118" i="6"/>
  <c r="H118" i="6"/>
  <c r="F118" i="6"/>
  <c r="C118" i="6"/>
  <c r="K117" i="6"/>
  <c r="H117" i="6"/>
  <c r="M134" i="6" s="1"/>
  <c r="F117" i="6"/>
  <c r="C117" i="6"/>
  <c r="G134" i="6" s="1"/>
  <c r="K116" i="6"/>
  <c r="H116" i="6"/>
  <c r="J134" i="6" s="1"/>
  <c r="F116" i="6"/>
  <c r="C116" i="6"/>
  <c r="D134" i="6" s="1"/>
  <c r="K115" i="6"/>
  <c r="H115" i="6"/>
  <c r="F115" i="6"/>
  <c r="C115" i="6"/>
  <c r="K114" i="6"/>
  <c r="H114" i="6"/>
  <c r="F114" i="6"/>
  <c r="D114" i="6"/>
  <c r="C114" i="6"/>
  <c r="K113" i="6"/>
  <c r="I113" i="6"/>
  <c r="J113" i="6" s="1"/>
  <c r="H113" i="6"/>
  <c r="L134" i="6" s="1"/>
  <c r="F113" i="6"/>
  <c r="D113" i="6"/>
  <c r="C113" i="6"/>
  <c r="K109" i="6"/>
  <c r="H109" i="6"/>
  <c r="I133" i="6" s="1"/>
  <c r="F109" i="6"/>
  <c r="C109" i="6"/>
  <c r="K108" i="6"/>
  <c r="H108" i="6"/>
  <c r="F108" i="6"/>
  <c r="C108" i="6"/>
  <c r="K107" i="6"/>
  <c r="H107" i="6"/>
  <c r="F107" i="6"/>
  <c r="C107" i="6"/>
  <c r="G133" i="6" s="1"/>
  <c r="K106" i="6"/>
  <c r="H106" i="6"/>
  <c r="F106" i="6"/>
  <c r="C106" i="6"/>
  <c r="D133" i="6" s="1"/>
  <c r="K105" i="6"/>
  <c r="H105" i="6"/>
  <c r="F105" i="6"/>
  <c r="C105" i="6"/>
  <c r="K104" i="6"/>
  <c r="H104" i="6"/>
  <c r="F104" i="6"/>
  <c r="C104" i="6"/>
  <c r="K103" i="6"/>
  <c r="J103" i="6"/>
  <c r="I103" i="6"/>
  <c r="I104" i="6" s="1"/>
  <c r="H103" i="6"/>
  <c r="F103" i="6"/>
  <c r="D103" i="6"/>
  <c r="D104" i="6" s="1"/>
  <c r="C103" i="6"/>
  <c r="K99" i="6"/>
  <c r="H99" i="6"/>
  <c r="F99" i="6"/>
  <c r="C99" i="6"/>
  <c r="K98" i="6"/>
  <c r="H98" i="6"/>
  <c r="F98" i="6"/>
  <c r="C98" i="6"/>
  <c r="K97" i="6"/>
  <c r="H97" i="6"/>
  <c r="M132" i="6" s="1"/>
  <c r="F97" i="6"/>
  <c r="C97" i="6"/>
  <c r="K96" i="6"/>
  <c r="H96" i="6"/>
  <c r="J132" i="6" s="1"/>
  <c r="F96" i="6"/>
  <c r="C96" i="6"/>
  <c r="D132" i="6" s="1"/>
  <c r="K95" i="6"/>
  <c r="H95" i="6"/>
  <c r="F95" i="6"/>
  <c r="C95" i="6"/>
  <c r="K94" i="6"/>
  <c r="H94" i="6"/>
  <c r="F94" i="6"/>
  <c r="C94" i="6"/>
  <c r="K93" i="6"/>
  <c r="I93" i="6"/>
  <c r="J93" i="6" s="1"/>
  <c r="H93" i="6"/>
  <c r="L132" i="6" s="1"/>
  <c r="F93" i="6"/>
  <c r="D93" i="6"/>
  <c r="C93" i="6"/>
  <c r="K89" i="6"/>
  <c r="H89" i="6"/>
  <c r="I131" i="6" s="1"/>
  <c r="F89" i="6"/>
  <c r="C89" i="6"/>
  <c r="K88" i="6"/>
  <c r="H88" i="6"/>
  <c r="F88" i="6"/>
  <c r="C88" i="6"/>
  <c r="K87" i="6"/>
  <c r="H87" i="6"/>
  <c r="M131" i="6" s="1"/>
  <c r="F87" i="6"/>
  <c r="C87" i="6"/>
  <c r="K86" i="6"/>
  <c r="H86" i="6"/>
  <c r="J131" i="6" s="1"/>
  <c r="F86" i="6"/>
  <c r="C86" i="6"/>
  <c r="D131" i="6" s="1"/>
  <c r="K85" i="6"/>
  <c r="H85" i="6"/>
  <c r="F85" i="6"/>
  <c r="C85" i="6"/>
  <c r="K84" i="6"/>
  <c r="H84" i="6"/>
  <c r="F84" i="6"/>
  <c r="C84" i="6"/>
  <c r="K83" i="6"/>
  <c r="I83" i="6"/>
  <c r="I84" i="6" s="1"/>
  <c r="H83" i="6"/>
  <c r="L131" i="6" s="1"/>
  <c r="F83" i="6"/>
  <c r="D83" i="6"/>
  <c r="D84" i="6" s="1"/>
  <c r="C83" i="6"/>
  <c r="K79" i="6"/>
  <c r="H79" i="6"/>
  <c r="I130" i="6" s="1"/>
  <c r="F79" i="6"/>
  <c r="C79" i="6"/>
  <c r="K78" i="6"/>
  <c r="H78" i="6"/>
  <c r="F78" i="6"/>
  <c r="C78" i="6"/>
  <c r="K77" i="6"/>
  <c r="H77" i="6"/>
  <c r="M130" i="6" s="1"/>
  <c r="F77" i="6"/>
  <c r="C77" i="6"/>
  <c r="K76" i="6"/>
  <c r="H76" i="6"/>
  <c r="J130" i="6" s="1"/>
  <c r="F76" i="6"/>
  <c r="C76" i="6"/>
  <c r="D130" i="6" s="1"/>
  <c r="K75" i="6"/>
  <c r="H75" i="6"/>
  <c r="F75" i="6"/>
  <c r="C75" i="6"/>
  <c r="K74" i="6"/>
  <c r="H74" i="6"/>
  <c r="F74" i="6"/>
  <c r="C74" i="6"/>
  <c r="K73" i="6"/>
  <c r="I73" i="6"/>
  <c r="J73" i="6" s="1"/>
  <c r="H73" i="6"/>
  <c r="L130" i="6" s="1"/>
  <c r="F73" i="6"/>
  <c r="D73" i="6"/>
  <c r="E73" i="6" s="1"/>
  <c r="C73" i="6"/>
  <c r="K69" i="6"/>
  <c r="H69" i="6"/>
  <c r="I129" i="6" s="1"/>
  <c r="F69" i="6"/>
  <c r="C69" i="6"/>
  <c r="K68" i="6"/>
  <c r="H68" i="6"/>
  <c r="F68" i="6"/>
  <c r="C68" i="6"/>
  <c r="K67" i="6"/>
  <c r="H67" i="6"/>
  <c r="F67" i="6"/>
  <c r="C67" i="6"/>
  <c r="K66" i="6"/>
  <c r="H66" i="6"/>
  <c r="F66" i="6"/>
  <c r="C66" i="6"/>
  <c r="D129" i="6" s="1"/>
  <c r="K65" i="6"/>
  <c r="H65" i="6"/>
  <c r="F65" i="6"/>
  <c r="C65" i="6"/>
  <c r="K64" i="6"/>
  <c r="H64" i="6"/>
  <c r="F64" i="6"/>
  <c r="C64" i="6"/>
  <c r="K63" i="6"/>
  <c r="I63" i="6"/>
  <c r="I64" i="6" s="1"/>
  <c r="J64" i="6" s="1"/>
  <c r="H63" i="6"/>
  <c r="J63" i="6" s="1"/>
  <c r="F63" i="6"/>
  <c r="D63" i="6"/>
  <c r="D64" i="6" s="1"/>
  <c r="C63" i="6"/>
  <c r="K59" i="6"/>
  <c r="H59" i="6"/>
  <c r="F59" i="6"/>
  <c r="C59" i="6"/>
  <c r="K58" i="6"/>
  <c r="H58" i="6"/>
  <c r="F58" i="6"/>
  <c r="C58" i="6"/>
  <c r="K57" i="6"/>
  <c r="H57" i="6"/>
  <c r="M128" i="6" s="1"/>
  <c r="F57" i="6"/>
  <c r="C57" i="6"/>
  <c r="K56" i="6"/>
  <c r="H56" i="6"/>
  <c r="J128" i="6" s="1"/>
  <c r="F56" i="6"/>
  <c r="C56" i="6"/>
  <c r="D128" i="6" s="1"/>
  <c r="K55" i="6"/>
  <c r="H55" i="6"/>
  <c r="F55" i="6"/>
  <c r="C55" i="6"/>
  <c r="K54" i="6"/>
  <c r="H54" i="6"/>
  <c r="F54" i="6"/>
  <c r="C54" i="6"/>
  <c r="K53" i="6"/>
  <c r="I53" i="6"/>
  <c r="J53" i="6" s="1"/>
  <c r="H53" i="6"/>
  <c r="L128" i="6" s="1"/>
  <c r="F53" i="6"/>
  <c r="D53" i="6"/>
  <c r="C53" i="6"/>
  <c r="K49" i="6"/>
  <c r="H49" i="6"/>
  <c r="I127" i="6" s="1"/>
  <c r="F49" i="6"/>
  <c r="C49" i="6"/>
  <c r="K48" i="6"/>
  <c r="H48" i="6"/>
  <c r="F48" i="6"/>
  <c r="C48" i="6"/>
  <c r="K47" i="6"/>
  <c r="H47" i="6"/>
  <c r="M127" i="6" s="1"/>
  <c r="F47" i="6"/>
  <c r="C47" i="6"/>
  <c r="G127" i="6" s="1"/>
  <c r="K46" i="6"/>
  <c r="H46" i="6"/>
  <c r="J127" i="6" s="1"/>
  <c r="F46" i="6"/>
  <c r="C46" i="6"/>
  <c r="D127" i="6" s="1"/>
  <c r="K45" i="6"/>
  <c r="H45" i="6"/>
  <c r="F45" i="6"/>
  <c r="C45" i="6"/>
  <c r="K44" i="6"/>
  <c r="H44" i="6"/>
  <c r="F44" i="6"/>
  <c r="C44" i="6"/>
  <c r="K43" i="6"/>
  <c r="I43" i="6"/>
  <c r="I44" i="6" s="1"/>
  <c r="J44" i="6" s="1"/>
  <c r="H43" i="6"/>
  <c r="L127" i="6" s="1"/>
  <c r="F43" i="6"/>
  <c r="D43" i="6"/>
  <c r="D44" i="6" s="1"/>
  <c r="C43" i="6"/>
  <c r="K39" i="6"/>
  <c r="H39" i="6"/>
  <c r="I126" i="6" s="1"/>
  <c r="F39" i="6"/>
  <c r="C39" i="6"/>
  <c r="K38" i="6"/>
  <c r="H38" i="6"/>
  <c r="F38" i="6"/>
  <c r="C38" i="6"/>
  <c r="K37" i="6"/>
  <c r="H37" i="6"/>
  <c r="M126" i="6" s="1"/>
  <c r="F37" i="6"/>
  <c r="C37" i="6"/>
  <c r="K36" i="6"/>
  <c r="H36" i="6"/>
  <c r="J126" i="6" s="1"/>
  <c r="F36" i="6"/>
  <c r="C36" i="6"/>
  <c r="D126" i="6" s="1"/>
  <c r="K35" i="6"/>
  <c r="H35" i="6"/>
  <c r="F35" i="6"/>
  <c r="C35" i="6"/>
  <c r="K34" i="6"/>
  <c r="H34" i="6"/>
  <c r="F34" i="6"/>
  <c r="C34" i="6"/>
  <c r="K33" i="6"/>
  <c r="I33" i="6"/>
  <c r="J33" i="6" s="1"/>
  <c r="H33" i="6"/>
  <c r="L126" i="6" s="1"/>
  <c r="F33" i="6"/>
  <c r="D33" i="6"/>
  <c r="C33" i="6"/>
  <c r="K29" i="6"/>
  <c r="H29" i="6"/>
  <c r="I125" i="6" s="1"/>
  <c r="F29" i="6"/>
  <c r="C29" i="6"/>
  <c r="K28" i="6"/>
  <c r="H28" i="6"/>
  <c r="F28" i="6"/>
  <c r="C28" i="6"/>
  <c r="K27" i="6"/>
  <c r="H27" i="6"/>
  <c r="F27" i="6"/>
  <c r="C27" i="6"/>
  <c r="K26" i="6"/>
  <c r="H26" i="6"/>
  <c r="F26" i="6"/>
  <c r="C26" i="6"/>
  <c r="D125" i="6" s="1"/>
  <c r="K25" i="6"/>
  <c r="H25" i="6"/>
  <c r="F25" i="6"/>
  <c r="C25" i="6"/>
  <c r="K24" i="6"/>
  <c r="H24" i="6"/>
  <c r="F24" i="6"/>
  <c r="C24" i="6"/>
  <c r="K23" i="6"/>
  <c r="I23" i="6"/>
  <c r="I24" i="6" s="1"/>
  <c r="H23" i="6"/>
  <c r="J23" i="6" s="1"/>
  <c r="F23" i="6"/>
  <c r="D23" i="6"/>
  <c r="D24" i="6" s="1"/>
  <c r="C23" i="6"/>
  <c r="K19" i="6"/>
  <c r="H19" i="6"/>
  <c r="F19" i="6"/>
  <c r="C19" i="6"/>
  <c r="K18" i="6"/>
  <c r="H18" i="6"/>
  <c r="F18" i="6"/>
  <c r="C18" i="6"/>
  <c r="K17" i="6"/>
  <c r="H17" i="6"/>
  <c r="M124" i="6" s="1"/>
  <c r="F17" i="6"/>
  <c r="C17" i="6"/>
  <c r="K16" i="6"/>
  <c r="H16" i="6"/>
  <c r="J124" i="6" s="1"/>
  <c r="F16" i="6"/>
  <c r="C16" i="6"/>
  <c r="D124" i="6" s="1"/>
  <c r="K15" i="6"/>
  <c r="H15" i="6"/>
  <c r="F15" i="6"/>
  <c r="C15" i="6"/>
  <c r="K14" i="6"/>
  <c r="I14" i="6"/>
  <c r="I15" i="6" s="1"/>
  <c r="H14" i="6"/>
  <c r="F14" i="6"/>
  <c r="C14" i="6"/>
  <c r="K13" i="6"/>
  <c r="I13" i="6"/>
  <c r="J13" i="6" s="1"/>
  <c r="H13" i="6"/>
  <c r="L124" i="6" s="1"/>
  <c r="F13" i="6"/>
  <c r="D13" i="6"/>
  <c r="E13" i="6" s="1"/>
  <c r="C13" i="6"/>
  <c r="K9" i="6"/>
  <c r="H9" i="6"/>
  <c r="I123" i="6" s="1"/>
  <c r="F9" i="6"/>
  <c r="C9" i="6"/>
  <c r="K8" i="6"/>
  <c r="H8" i="6"/>
  <c r="F8" i="6"/>
  <c r="C8" i="6"/>
  <c r="K7" i="6"/>
  <c r="H7" i="6"/>
  <c r="M123" i="6" s="1"/>
  <c r="F7" i="6"/>
  <c r="C7" i="6"/>
  <c r="K6" i="6"/>
  <c r="H6" i="6"/>
  <c r="J123" i="6" s="1"/>
  <c r="F6" i="6"/>
  <c r="C6" i="6"/>
  <c r="D123" i="6" s="1"/>
  <c r="K5" i="6"/>
  <c r="H5" i="6"/>
  <c r="F5" i="6"/>
  <c r="C5" i="6"/>
  <c r="K4" i="6"/>
  <c r="H4" i="6"/>
  <c r="F4" i="6"/>
  <c r="C4" i="6"/>
  <c r="K3" i="6"/>
  <c r="I3" i="6"/>
  <c r="I4" i="6" s="1"/>
  <c r="H3" i="6"/>
  <c r="L123" i="6" s="1"/>
  <c r="F3" i="6"/>
  <c r="D3" i="6"/>
  <c r="C3" i="6"/>
  <c r="K89" i="1"/>
  <c r="K88" i="1"/>
  <c r="K87" i="1"/>
  <c r="K86" i="1"/>
  <c r="K85" i="1"/>
  <c r="K84" i="1"/>
  <c r="K83" i="1"/>
  <c r="K79" i="1"/>
  <c r="K78" i="1"/>
  <c r="K77" i="1"/>
  <c r="K76" i="1"/>
  <c r="K75" i="1"/>
  <c r="K74" i="1"/>
  <c r="K73" i="1"/>
  <c r="K69" i="1"/>
  <c r="K68" i="1"/>
  <c r="K67" i="1"/>
  <c r="K66" i="1"/>
  <c r="K65" i="1"/>
  <c r="K64" i="1"/>
  <c r="K63" i="1"/>
  <c r="K59" i="1"/>
  <c r="K58" i="1"/>
  <c r="K57" i="1"/>
  <c r="K56" i="1"/>
  <c r="K55" i="1"/>
  <c r="K54" i="1"/>
  <c r="K53" i="1"/>
  <c r="K49" i="1"/>
  <c r="K48" i="1"/>
  <c r="K47" i="1"/>
  <c r="K46" i="1"/>
  <c r="K45" i="1"/>
  <c r="K44" i="1"/>
  <c r="K43" i="1"/>
  <c r="K39" i="1"/>
  <c r="K38" i="1"/>
  <c r="K37" i="1"/>
  <c r="K36" i="1"/>
  <c r="K35" i="1"/>
  <c r="K34" i="1"/>
  <c r="K33" i="1"/>
  <c r="K29" i="1"/>
  <c r="K28" i="1"/>
  <c r="K27" i="1"/>
  <c r="K26" i="1"/>
  <c r="K25" i="1"/>
  <c r="K24" i="1"/>
  <c r="K23" i="1"/>
  <c r="K19" i="1"/>
  <c r="K18" i="1"/>
  <c r="K17" i="1"/>
  <c r="K16" i="1"/>
  <c r="K15" i="1"/>
  <c r="K14" i="1"/>
  <c r="K13" i="1"/>
  <c r="K9" i="1"/>
  <c r="K8" i="1"/>
  <c r="K7" i="1"/>
  <c r="K6" i="1"/>
  <c r="K5" i="1"/>
  <c r="K4" i="1"/>
  <c r="K3" i="1"/>
  <c r="F89" i="1"/>
  <c r="F88" i="1"/>
  <c r="F87" i="1"/>
  <c r="F86" i="1"/>
  <c r="F85" i="1"/>
  <c r="F84" i="1"/>
  <c r="F83" i="1"/>
  <c r="F79" i="1"/>
  <c r="F78" i="1"/>
  <c r="F77" i="1"/>
  <c r="F76" i="1"/>
  <c r="F75" i="1"/>
  <c r="F74" i="1"/>
  <c r="F73" i="1"/>
  <c r="F69" i="1"/>
  <c r="F68" i="1"/>
  <c r="F67" i="1"/>
  <c r="F66" i="1"/>
  <c r="F65" i="1"/>
  <c r="F64" i="1"/>
  <c r="F63" i="1"/>
  <c r="F59" i="1"/>
  <c r="F58" i="1"/>
  <c r="F57" i="1"/>
  <c r="F56" i="1"/>
  <c r="F55" i="1"/>
  <c r="F54" i="1"/>
  <c r="F53" i="1"/>
  <c r="F49" i="1"/>
  <c r="F48" i="1"/>
  <c r="F47" i="1"/>
  <c r="F46" i="1"/>
  <c r="F45" i="1"/>
  <c r="F44" i="1"/>
  <c r="F43" i="1"/>
  <c r="F39" i="1"/>
  <c r="F38" i="1"/>
  <c r="F37" i="1"/>
  <c r="F36" i="1"/>
  <c r="F35" i="1"/>
  <c r="F34" i="1"/>
  <c r="F33" i="1"/>
  <c r="F29" i="1"/>
  <c r="F28" i="1"/>
  <c r="F27" i="1"/>
  <c r="F26" i="1"/>
  <c r="F25" i="1"/>
  <c r="F24" i="1"/>
  <c r="F23" i="1"/>
  <c r="F19" i="1"/>
  <c r="F18" i="1"/>
  <c r="F17" i="1"/>
  <c r="F16" i="1"/>
  <c r="F15" i="1"/>
  <c r="F14" i="1"/>
  <c r="F13" i="1"/>
  <c r="F5" i="1"/>
  <c r="F6" i="1"/>
  <c r="F7" i="1"/>
  <c r="F8" i="1"/>
  <c r="F9" i="1"/>
  <c r="F4" i="1"/>
  <c r="F3" i="1"/>
  <c r="I104" i="1"/>
  <c r="I103" i="1"/>
  <c r="I102" i="1"/>
  <c r="C94" i="1"/>
  <c r="C95" i="1"/>
  <c r="C96" i="1"/>
  <c r="C97" i="1"/>
  <c r="C98" i="1"/>
  <c r="C99" i="1"/>
  <c r="C100" i="1"/>
  <c r="C101" i="1"/>
  <c r="C103" i="1"/>
  <c r="C104" i="1"/>
  <c r="C93" i="1"/>
  <c r="D2" i="5"/>
  <c r="E2" i="5"/>
  <c r="F2" i="5"/>
  <c r="G2" i="5"/>
  <c r="H2" i="5"/>
  <c r="I2" i="5"/>
  <c r="J2" i="5"/>
  <c r="C2" i="5"/>
  <c r="B2" i="5"/>
  <c r="E68" i="15" l="1"/>
  <c r="D69" i="15"/>
  <c r="E69" i="15" s="1"/>
  <c r="J8" i="15"/>
  <c r="I9" i="15"/>
  <c r="J9" i="15" s="1"/>
  <c r="J48" i="15"/>
  <c r="I49" i="15"/>
  <c r="J49" i="15" s="1"/>
  <c r="E48" i="15"/>
  <c r="D49" i="15"/>
  <c r="E49" i="15" s="1"/>
  <c r="J57" i="15"/>
  <c r="I58" i="15"/>
  <c r="J17" i="15"/>
  <c r="I18" i="15"/>
  <c r="D89" i="15"/>
  <c r="E89" i="15" s="1"/>
  <c r="E88" i="15"/>
  <c r="J37" i="15"/>
  <c r="I38" i="15"/>
  <c r="J68" i="15"/>
  <c r="I69" i="15"/>
  <c r="J69" i="15" s="1"/>
  <c r="E28" i="15"/>
  <c r="D29" i="15"/>
  <c r="E29" i="15" s="1"/>
  <c r="E8" i="15"/>
  <c r="D9" i="15"/>
  <c r="E9" i="15" s="1"/>
  <c r="J28" i="15"/>
  <c r="I29" i="15"/>
  <c r="J29" i="15" s="1"/>
  <c r="J88" i="15"/>
  <c r="I89" i="15"/>
  <c r="J89" i="15" s="1"/>
  <c r="J77" i="15"/>
  <c r="I78" i="15"/>
  <c r="E86" i="13"/>
  <c r="D87" i="13"/>
  <c r="J77" i="13"/>
  <c r="I78" i="13"/>
  <c r="I59" i="13"/>
  <c r="J59" i="13" s="1"/>
  <c r="J58" i="13"/>
  <c r="E38" i="13"/>
  <c r="D39" i="13"/>
  <c r="E39" i="13" s="1"/>
  <c r="D28" i="13"/>
  <c r="E27" i="13"/>
  <c r="I48" i="13"/>
  <c r="J47" i="13"/>
  <c r="D48" i="13"/>
  <c r="E47" i="13"/>
  <c r="I68" i="13"/>
  <c r="J67" i="13"/>
  <c r="I8" i="13"/>
  <c r="J7" i="13"/>
  <c r="I19" i="13"/>
  <c r="J19" i="13" s="1"/>
  <c r="J18" i="13"/>
  <c r="D79" i="13"/>
  <c r="E79" i="13" s="1"/>
  <c r="E78" i="13"/>
  <c r="I88" i="13"/>
  <c r="J87" i="13"/>
  <c r="D68" i="13"/>
  <c r="E67" i="13"/>
  <c r="I39" i="13"/>
  <c r="J39" i="13" s="1"/>
  <c r="J38" i="13"/>
  <c r="E58" i="13"/>
  <c r="D59" i="13"/>
  <c r="E59" i="13" s="1"/>
  <c r="J26" i="13"/>
  <c r="I27" i="13"/>
  <c r="E17" i="13"/>
  <c r="D18" i="13"/>
  <c r="D8" i="13"/>
  <c r="E7" i="13"/>
  <c r="I57" i="11"/>
  <c r="J56" i="11"/>
  <c r="I19" i="11"/>
  <c r="J19" i="11" s="1"/>
  <c r="J18" i="11"/>
  <c r="D68" i="11"/>
  <c r="E67" i="11"/>
  <c r="I77" i="11"/>
  <c r="J76" i="11"/>
  <c r="D79" i="11"/>
  <c r="E79" i="11" s="1"/>
  <c r="E78" i="11"/>
  <c r="I37" i="11"/>
  <c r="J36" i="11"/>
  <c r="I48" i="11"/>
  <c r="J47" i="11"/>
  <c r="D59" i="11"/>
  <c r="E59" i="11" s="1"/>
  <c r="E58" i="11"/>
  <c r="D28" i="11"/>
  <c r="E27" i="11"/>
  <c r="I8" i="11"/>
  <c r="J7" i="11"/>
  <c r="D8" i="11"/>
  <c r="E7" i="11"/>
  <c r="D39" i="11"/>
  <c r="E39" i="11" s="1"/>
  <c r="E38" i="11"/>
  <c r="I88" i="11"/>
  <c r="J87" i="11"/>
  <c r="D19" i="11"/>
  <c r="E19" i="11" s="1"/>
  <c r="E18" i="11"/>
  <c r="D88" i="11"/>
  <c r="E87" i="11"/>
  <c r="D48" i="11"/>
  <c r="E47" i="11"/>
  <c r="I28" i="11"/>
  <c r="J27" i="11"/>
  <c r="I68" i="11"/>
  <c r="J67" i="11"/>
  <c r="E106" i="9"/>
  <c r="D107" i="9"/>
  <c r="J26" i="9"/>
  <c r="I27" i="9"/>
  <c r="E117" i="9"/>
  <c r="D118" i="9"/>
  <c r="E57" i="9"/>
  <c r="D58" i="9"/>
  <c r="D38" i="9"/>
  <c r="E37" i="9"/>
  <c r="E77" i="9"/>
  <c r="D78" i="9"/>
  <c r="J46" i="9"/>
  <c r="I47" i="9"/>
  <c r="J6" i="9"/>
  <c r="I7" i="9"/>
  <c r="J37" i="9"/>
  <c r="I38" i="9"/>
  <c r="E97" i="9"/>
  <c r="D98" i="9"/>
  <c r="E46" i="9"/>
  <c r="D47" i="9"/>
  <c r="J57" i="9"/>
  <c r="I58" i="9"/>
  <c r="E66" i="9"/>
  <c r="D67" i="9"/>
  <c r="J106" i="9"/>
  <c r="I107" i="9"/>
  <c r="J115" i="9"/>
  <c r="I116" i="9"/>
  <c r="E86" i="9"/>
  <c r="D87" i="9"/>
  <c r="J97" i="9"/>
  <c r="I98" i="9"/>
  <c r="D27" i="9"/>
  <c r="E26" i="9"/>
  <c r="D18" i="9"/>
  <c r="E17" i="9"/>
  <c r="J77" i="9"/>
  <c r="I78" i="9"/>
  <c r="J86" i="9"/>
  <c r="I87" i="9"/>
  <c r="J66" i="9"/>
  <c r="I67" i="9"/>
  <c r="J17" i="9"/>
  <c r="I18" i="9"/>
  <c r="E6" i="9"/>
  <c r="D7" i="9"/>
  <c r="E53" i="6"/>
  <c r="F128" i="6"/>
  <c r="F124" i="6"/>
  <c r="G124" i="6"/>
  <c r="F125" i="6"/>
  <c r="G125" i="6"/>
  <c r="F126" i="6"/>
  <c r="E33" i="6"/>
  <c r="G126" i="6"/>
  <c r="F127" i="6"/>
  <c r="G128" i="6"/>
  <c r="F129" i="6"/>
  <c r="G129" i="6"/>
  <c r="F130" i="6"/>
  <c r="G130" i="6"/>
  <c r="F131" i="6"/>
  <c r="G131" i="6"/>
  <c r="AD12" i="7" a="1"/>
  <c r="AD12" i="7" s="1"/>
  <c r="I6" i="7" s="1"/>
  <c r="I7" i="7" s="1"/>
  <c r="H5" i="7"/>
  <c r="F5" i="7"/>
  <c r="B3" i="7"/>
  <c r="B12" i="7" a="1"/>
  <c r="B12" i="7" s="1"/>
  <c r="B6" i="7" s="1"/>
  <c r="B7" i="7" s="1"/>
  <c r="B5" i="7"/>
  <c r="E114" i="6"/>
  <c r="F134" i="6"/>
  <c r="E113" i="6"/>
  <c r="F133" i="6"/>
  <c r="F132" i="6"/>
  <c r="G132" i="6"/>
  <c r="E93" i="6"/>
  <c r="D74" i="6"/>
  <c r="E74" i="6" s="1"/>
  <c r="D94" i="6"/>
  <c r="E94" i="6" s="1"/>
  <c r="D54" i="6"/>
  <c r="D55" i="6" s="1"/>
  <c r="E55" i="6" s="1"/>
  <c r="C3" i="7"/>
  <c r="D34" i="6"/>
  <c r="D35" i="6" s="1"/>
  <c r="D36" i="6" s="1"/>
  <c r="D3" i="7"/>
  <c r="D14" i="6"/>
  <c r="E14" i="6" s="1"/>
  <c r="J3" i="7"/>
  <c r="K3" i="7"/>
  <c r="E3" i="7"/>
  <c r="F123" i="6"/>
  <c r="E3" i="6"/>
  <c r="L3" i="7"/>
  <c r="M3" i="7"/>
  <c r="F3" i="7"/>
  <c r="G3" i="7"/>
  <c r="G123" i="6"/>
  <c r="H3" i="7"/>
  <c r="I3" i="7"/>
  <c r="AH12" i="7" a="1"/>
  <c r="AH12" i="7" s="1"/>
  <c r="J6" i="7" s="1"/>
  <c r="J7" i="7" s="1"/>
  <c r="D5" i="7"/>
  <c r="AL12" i="7" a="1"/>
  <c r="AL12" i="7" s="1"/>
  <c r="K6" i="7" s="1"/>
  <c r="K7" i="7" s="1"/>
  <c r="AP12" i="7" a="1"/>
  <c r="AP12" i="7" s="1"/>
  <c r="L6" i="7" s="1"/>
  <c r="L7" i="7" s="1"/>
  <c r="J84" i="6"/>
  <c r="I85" i="6"/>
  <c r="J15" i="6"/>
  <c r="I16" i="6"/>
  <c r="J104" i="6"/>
  <c r="I105" i="6"/>
  <c r="E24" i="6"/>
  <c r="D25" i="6"/>
  <c r="D65" i="6"/>
  <c r="E64" i="6"/>
  <c r="J24" i="6"/>
  <c r="I25" i="6"/>
  <c r="E44" i="6"/>
  <c r="D45" i="6"/>
  <c r="J4" i="6"/>
  <c r="I5" i="6"/>
  <c r="D105" i="6"/>
  <c r="E104" i="6"/>
  <c r="E84" i="6"/>
  <c r="D85" i="6"/>
  <c r="E103" i="6"/>
  <c r="E123" i="6"/>
  <c r="E127" i="6"/>
  <c r="E131" i="6"/>
  <c r="I34" i="6"/>
  <c r="I45" i="6"/>
  <c r="I54" i="6"/>
  <c r="I65" i="6"/>
  <c r="I74" i="6"/>
  <c r="I94" i="6"/>
  <c r="I114" i="6"/>
  <c r="K124" i="6"/>
  <c r="K128" i="6"/>
  <c r="K132" i="6"/>
  <c r="J3" i="6"/>
  <c r="J14" i="6"/>
  <c r="J43" i="6"/>
  <c r="J83" i="6"/>
  <c r="E132" i="6"/>
  <c r="E43" i="6"/>
  <c r="E63" i="6"/>
  <c r="E126" i="6"/>
  <c r="E130" i="6"/>
  <c r="E134" i="6"/>
  <c r="E128" i="6"/>
  <c r="E23" i="6"/>
  <c r="E54" i="6"/>
  <c r="E83" i="6"/>
  <c r="D95" i="6"/>
  <c r="D115" i="6"/>
  <c r="K123" i="6"/>
  <c r="K127" i="6"/>
  <c r="K131" i="6"/>
  <c r="E124" i="6"/>
  <c r="D4" i="6"/>
  <c r="D15" i="6"/>
  <c r="E125" i="6"/>
  <c r="E129" i="6"/>
  <c r="E133" i="6"/>
  <c r="K126" i="6"/>
  <c r="K130" i="6"/>
  <c r="K134" i="6"/>
  <c r="I19" i="15" l="1"/>
  <c r="J19" i="15" s="1"/>
  <c r="J18" i="15"/>
  <c r="I59" i="15"/>
  <c r="J59" i="15" s="1"/>
  <c r="J58" i="15"/>
  <c r="I79" i="15"/>
  <c r="J79" i="15" s="1"/>
  <c r="J78" i="15"/>
  <c r="I39" i="15"/>
  <c r="J39" i="15" s="1"/>
  <c r="J38" i="15"/>
  <c r="E18" i="13"/>
  <c r="D19" i="13"/>
  <c r="E19" i="13" s="1"/>
  <c r="J48" i="13"/>
  <c r="I49" i="13"/>
  <c r="J49" i="13" s="1"/>
  <c r="I28" i="13"/>
  <c r="J27" i="13"/>
  <c r="I79" i="13"/>
  <c r="J79" i="13" s="1"/>
  <c r="J78" i="13"/>
  <c r="E87" i="13"/>
  <c r="D88" i="13"/>
  <c r="D9" i="13"/>
  <c r="E9" i="13" s="1"/>
  <c r="E8" i="13"/>
  <c r="I69" i="13"/>
  <c r="J69" i="13" s="1"/>
  <c r="J68" i="13"/>
  <c r="J88" i="13"/>
  <c r="I89" i="13"/>
  <c r="J89" i="13" s="1"/>
  <c r="E28" i="13"/>
  <c r="D29" i="13"/>
  <c r="E29" i="13" s="1"/>
  <c r="J8" i="13"/>
  <c r="I9" i="13"/>
  <c r="J9" i="13" s="1"/>
  <c r="D69" i="13"/>
  <c r="E69" i="13" s="1"/>
  <c r="E68" i="13"/>
  <c r="D49" i="13"/>
  <c r="E49" i="13" s="1"/>
  <c r="E48" i="13"/>
  <c r="J68" i="11"/>
  <c r="I69" i="11"/>
  <c r="J69" i="11" s="1"/>
  <c r="D9" i="11"/>
  <c r="E9" i="11" s="1"/>
  <c r="E8" i="11"/>
  <c r="J28" i="11"/>
  <c r="I29" i="11"/>
  <c r="J29" i="11" s="1"/>
  <c r="E48" i="11"/>
  <c r="D49" i="11"/>
  <c r="E49" i="11" s="1"/>
  <c r="J8" i="11"/>
  <c r="I9" i="11"/>
  <c r="J9" i="11" s="1"/>
  <c r="J77" i="11"/>
  <c r="I78" i="11"/>
  <c r="E88" i="11"/>
  <c r="D89" i="11"/>
  <c r="E89" i="11" s="1"/>
  <c r="D69" i="11"/>
  <c r="E69" i="11" s="1"/>
  <c r="E68" i="11"/>
  <c r="E28" i="11"/>
  <c r="D29" i="11"/>
  <c r="E29" i="11" s="1"/>
  <c r="J37" i="11"/>
  <c r="I38" i="11"/>
  <c r="J88" i="11"/>
  <c r="I89" i="11"/>
  <c r="J89" i="11" s="1"/>
  <c r="J48" i="11"/>
  <c r="I49" i="11"/>
  <c r="J49" i="11" s="1"/>
  <c r="J57" i="11"/>
  <c r="I58" i="11"/>
  <c r="D88" i="9"/>
  <c r="E87" i="9"/>
  <c r="I19" i="9"/>
  <c r="J19" i="9" s="1"/>
  <c r="J18" i="9"/>
  <c r="I117" i="9"/>
  <c r="J116" i="9"/>
  <c r="I48" i="9"/>
  <c r="J47" i="9"/>
  <c r="I68" i="9"/>
  <c r="J67" i="9"/>
  <c r="I88" i="9"/>
  <c r="J87" i="9"/>
  <c r="D68" i="9"/>
  <c r="E67" i="9"/>
  <c r="D39" i="9"/>
  <c r="E39" i="9" s="1"/>
  <c r="E38" i="9"/>
  <c r="I79" i="9"/>
  <c r="J79" i="9" s="1"/>
  <c r="J78" i="9"/>
  <c r="I59" i="9"/>
  <c r="J59" i="9" s="1"/>
  <c r="J58" i="9"/>
  <c r="D59" i="9"/>
  <c r="E59" i="9" s="1"/>
  <c r="E58" i="9"/>
  <c r="D8" i="9"/>
  <c r="E7" i="9"/>
  <c r="I8" i="9"/>
  <c r="J7" i="9"/>
  <c r="D48" i="9"/>
  <c r="E47" i="9"/>
  <c r="D119" i="9"/>
  <c r="E119" i="9" s="1"/>
  <c r="E118" i="9"/>
  <c r="D19" i="9"/>
  <c r="E19" i="9" s="1"/>
  <c r="E18" i="9"/>
  <c r="I108" i="9"/>
  <c r="J107" i="9"/>
  <c r="D99" i="9"/>
  <c r="E99" i="9" s="1"/>
  <c r="E98" i="9"/>
  <c r="I28" i="9"/>
  <c r="J27" i="9"/>
  <c r="D79" i="9"/>
  <c r="E79" i="9" s="1"/>
  <c r="E78" i="9"/>
  <c r="D28" i="9"/>
  <c r="E27" i="9"/>
  <c r="I99" i="9"/>
  <c r="J99" i="9" s="1"/>
  <c r="J98" i="9"/>
  <c r="I39" i="9"/>
  <c r="J39" i="9" s="1"/>
  <c r="J38" i="9"/>
  <c r="D108" i="9"/>
  <c r="E107" i="9"/>
  <c r="D75" i="6"/>
  <c r="E35" i="6"/>
  <c r="E34" i="6"/>
  <c r="D56" i="6"/>
  <c r="E56" i="6" s="1"/>
  <c r="E36" i="6"/>
  <c r="D37" i="6"/>
  <c r="E4" i="6"/>
  <c r="D5" i="6"/>
  <c r="E85" i="6"/>
  <c r="D86" i="6"/>
  <c r="E25" i="6"/>
  <c r="D26" i="6"/>
  <c r="E95" i="6"/>
  <c r="D96" i="6"/>
  <c r="I26" i="6"/>
  <c r="J25" i="6"/>
  <c r="E115" i="6"/>
  <c r="D116" i="6"/>
  <c r="I106" i="6"/>
  <c r="J105" i="6"/>
  <c r="D16" i="6"/>
  <c r="E15" i="6"/>
  <c r="D106" i="6"/>
  <c r="E105" i="6"/>
  <c r="I55" i="6"/>
  <c r="J54" i="6"/>
  <c r="I6" i="6"/>
  <c r="J5" i="6"/>
  <c r="I17" i="6"/>
  <c r="J16" i="6"/>
  <c r="I46" i="6"/>
  <c r="J45" i="6"/>
  <c r="E65" i="6"/>
  <c r="D66" i="6"/>
  <c r="E75" i="6"/>
  <c r="D76" i="6"/>
  <c r="I115" i="6"/>
  <c r="J114" i="6"/>
  <c r="I66" i="6"/>
  <c r="J65" i="6"/>
  <c r="I95" i="6"/>
  <c r="J94" i="6"/>
  <c r="D46" i="6"/>
  <c r="E45" i="6"/>
  <c r="I86" i="6"/>
  <c r="J85" i="6"/>
  <c r="I35" i="6"/>
  <c r="J34" i="6"/>
  <c r="D57" i="6"/>
  <c r="I75" i="6"/>
  <c r="J74" i="6"/>
  <c r="J28" i="13" l="1"/>
  <c r="I29" i="13"/>
  <c r="J29" i="13" s="1"/>
  <c r="D89" i="13"/>
  <c r="E89" i="13" s="1"/>
  <c r="E88" i="13"/>
  <c r="I39" i="11"/>
  <c r="J39" i="11" s="1"/>
  <c r="J38" i="11"/>
  <c r="I79" i="11"/>
  <c r="J79" i="11" s="1"/>
  <c r="J78" i="11"/>
  <c r="I59" i="11"/>
  <c r="J59" i="11" s="1"/>
  <c r="J58" i="11"/>
  <c r="E108" i="9"/>
  <c r="D109" i="9"/>
  <c r="E109" i="9" s="1"/>
  <c r="J68" i="9"/>
  <c r="I69" i="9"/>
  <c r="J69" i="9" s="1"/>
  <c r="J88" i="9"/>
  <c r="I89" i="9"/>
  <c r="J89" i="9" s="1"/>
  <c r="J48" i="9"/>
  <c r="I49" i="9"/>
  <c r="J49" i="9" s="1"/>
  <c r="E68" i="9"/>
  <c r="D69" i="9"/>
  <c r="E69" i="9" s="1"/>
  <c r="J8" i="9"/>
  <c r="I9" i="9"/>
  <c r="J9" i="9" s="1"/>
  <c r="J28" i="9"/>
  <c r="I29" i="9"/>
  <c r="J29" i="9" s="1"/>
  <c r="J117" i="9"/>
  <c r="I118" i="9"/>
  <c r="E28" i="9"/>
  <c r="D29" i="9"/>
  <c r="E29" i="9" s="1"/>
  <c r="E8" i="9"/>
  <c r="D9" i="9"/>
  <c r="E9" i="9" s="1"/>
  <c r="E48" i="9"/>
  <c r="D49" i="9"/>
  <c r="E49" i="9" s="1"/>
  <c r="J108" i="9"/>
  <c r="I109" i="9"/>
  <c r="J109" i="9" s="1"/>
  <c r="E88" i="9"/>
  <c r="D89" i="9"/>
  <c r="E89" i="9" s="1"/>
  <c r="J75" i="6"/>
  <c r="I76" i="6"/>
  <c r="J26" i="6"/>
  <c r="I27" i="6"/>
  <c r="E96" i="6"/>
  <c r="D97" i="6"/>
  <c r="D67" i="6"/>
  <c r="E66" i="6"/>
  <c r="J17" i="6"/>
  <c r="I18" i="6"/>
  <c r="E26" i="6"/>
  <c r="D27" i="6"/>
  <c r="E46" i="6"/>
  <c r="D47" i="6"/>
  <c r="J6" i="6"/>
  <c r="I7" i="6"/>
  <c r="J35" i="6"/>
  <c r="I36" i="6"/>
  <c r="D87" i="6"/>
  <c r="E86" i="6"/>
  <c r="E57" i="6"/>
  <c r="D58" i="6"/>
  <c r="J86" i="6"/>
  <c r="I87" i="6"/>
  <c r="J55" i="6"/>
  <c r="I56" i="6"/>
  <c r="D117" i="6"/>
  <c r="E116" i="6"/>
  <c r="E5" i="6"/>
  <c r="D6" i="6"/>
  <c r="D77" i="6"/>
  <c r="E76" i="6"/>
  <c r="J66" i="6"/>
  <c r="I67" i="6"/>
  <c r="D107" i="6"/>
  <c r="E106" i="6"/>
  <c r="J106" i="6"/>
  <c r="I107" i="6"/>
  <c r="E37" i="6"/>
  <c r="D38" i="6"/>
  <c r="J46" i="6"/>
  <c r="I47" i="6"/>
  <c r="J95" i="6"/>
  <c r="I96" i="6"/>
  <c r="J115" i="6"/>
  <c r="I116" i="6"/>
  <c r="D17" i="6"/>
  <c r="E16" i="6"/>
  <c r="I119" i="9" l="1"/>
  <c r="J119" i="9" s="1"/>
  <c r="J118" i="9"/>
  <c r="E17" i="6"/>
  <c r="D18" i="6"/>
  <c r="I97" i="6"/>
  <c r="J96" i="6"/>
  <c r="I88" i="6"/>
  <c r="J87" i="6"/>
  <c r="I117" i="6"/>
  <c r="J116" i="6"/>
  <c r="E117" i="6"/>
  <c r="D118" i="6"/>
  <c r="D68" i="6"/>
  <c r="E67" i="6"/>
  <c r="D48" i="6"/>
  <c r="E47" i="6"/>
  <c r="I19" i="6"/>
  <c r="J19" i="6" s="1"/>
  <c r="J18" i="6"/>
  <c r="E97" i="6"/>
  <c r="D98" i="6"/>
  <c r="E77" i="6"/>
  <c r="D78" i="6"/>
  <c r="I48" i="6"/>
  <c r="J47" i="6"/>
  <c r="I8" i="6"/>
  <c r="J7" i="6"/>
  <c r="D28" i="6"/>
  <c r="E27" i="6"/>
  <c r="I28" i="6"/>
  <c r="J27" i="6"/>
  <c r="D39" i="6"/>
  <c r="E39" i="6" s="1"/>
  <c r="E38" i="6"/>
  <c r="D88" i="6"/>
  <c r="E87" i="6"/>
  <c r="D7" i="6"/>
  <c r="E6" i="6"/>
  <c r="E58" i="6"/>
  <c r="D59" i="6"/>
  <c r="E59" i="6" s="1"/>
  <c r="I37" i="6"/>
  <c r="J36" i="6"/>
  <c r="I77" i="6"/>
  <c r="J76" i="6"/>
  <c r="I57" i="6"/>
  <c r="J56" i="6"/>
  <c r="I108" i="6"/>
  <c r="J107" i="6"/>
  <c r="D108" i="6"/>
  <c r="E107" i="6"/>
  <c r="I68" i="6"/>
  <c r="J67" i="6"/>
  <c r="D89" i="6" l="1"/>
  <c r="E89" i="6" s="1"/>
  <c r="E88" i="6"/>
  <c r="D49" i="6"/>
  <c r="E49" i="6" s="1"/>
  <c r="E48" i="6"/>
  <c r="E108" i="6"/>
  <c r="D109" i="6"/>
  <c r="E109" i="6" s="1"/>
  <c r="J108" i="6"/>
  <c r="I109" i="6"/>
  <c r="J109" i="6" s="1"/>
  <c r="J117" i="6"/>
  <c r="I118" i="6"/>
  <c r="J28" i="6"/>
  <c r="I29" i="6"/>
  <c r="J29" i="6" s="1"/>
  <c r="J8" i="6"/>
  <c r="I9" i="6"/>
  <c r="J9" i="6" s="1"/>
  <c r="J88" i="6"/>
  <c r="I89" i="6"/>
  <c r="J89" i="6" s="1"/>
  <c r="J68" i="6"/>
  <c r="I69" i="6"/>
  <c r="J69" i="6" s="1"/>
  <c r="D119" i="6"/>
  <c r="E119" i="6" s="1"/>
  <c r="E118" i="6"/>
  <c r="D79" i="6"/>
  <c r="E79" i="6" s="1"/>
  <c r="E78" i="6"/>
  <c r="J57" i="6"/>
  <c r="I58" i="6"/>
  <c r="J97" i="6"/>
  <c r="I98" i="6"/>
  <c r="D69" i="6"/>
  <c r="E69" i="6" s="1"/>
  <c r="E68" i="6"/>
  <c r="J77" i="6"/>
  <c r="I78" i="6"/>
  <c r="D99" i="6"/>
  <c r="E99" i="6" s="1"/>
  <c r="E98" i="6"/>
  <c r="D19" i="6"/>
  <c r="E19" i="6" s="1"/>
  <c r="E18" i="6"/>
  <c r="E28" i="6"/>
  <c r="D29" i="6"/>
  <c r="E29" i="6" s="1"/>
  <c r="J37" i="6"/>
  <c r="I38" i="6"/>
  <c r="J48" i="6"/>
  <c r="I49" i="6"/>
  <c r="J49" i="6" s="1"/>
  <c r="D8" i="6"/>
  <c r="E7" i="6"/>
  <c r="I79" i="6" l="1"/>
  <c r="J79" i="6" s="1"/>
  <c r="J78" i="6"/>
  <c r="I119" i="6"/>
  <c r="J119" i="6" s="1"/>
  <c r="J118" i="6"/>
  <c r="D9" i="6"/>
  <c r="E9" i="6" s="1"/>
  <c r="E8" i="6"/>
  <c r="I59" i="6"/>
  <c r="J59" i="6" s="1"/>
  <c r="J58" i="6"/>
  <c r="I99" i="6"/>
  <c r="J99" i="6" s="1"/>
  <c r="J98" i="6"/>
  <c r="I39" i="6"/>
  <c r="J39" i="6" s="1"/>
  <c r="J38" i="6"/>
  <c r="B4" i="5" l="1"/>
  <c r="D4" i="5"/>
  <c r="E4" i="5"/>
  <c r="F4" i="5"/>
  <c r="G4" i="5"/>
  <c r="H4" i="5"/>
  <c r="I4" i="5"/>
  <c r="J4" i="5"/>
  <c r="C4" i="5"/>
  <c r="E1" i="5"/>
  <c r="E3" i="5" s="1"/>
  <c r="F1" i="5"/>
  <c r="F3" i="5" s="1"/>
  <c r="G1" i="5"/>
  <c r="G3" i="5" s="1"/>
  <c r="H1" i="5"/>
  <c r="H3" i="5" s="1"/>
  <c r="I1" i="5"/>
  <c r="I3" i="5" s="1"/>
  <c r="J1" i="5"/>
  <c r="J3" i="5" s="1"/>
  <c r="D1" i="5"/>
  <c r="D3" i="5" s="1"/>
  <c r="C1" i="5"/>
  <c r="C3" i="5" s="1"/>
  <c r="B1" i="5"/>
  <c r="B3" i="5" s="1"/>
  <c r="J5" i="5" l="1"/>
  <c r="I5" i="5"/>
  <c r="H5" i="5"/>
  <c r="G5" i="5"/>
  <c r="F5" i="5"/>
  <c r="E5" i="5"/>
  <c r="D5" i="5"/>
  <c r="C5" i="5"/>
  <c r="B5" i="5"/>
  <c r="AU72" i="5"/>
  <c r="AU71" i="5"/>
  <c r="AU70" i="5"/>
  <c r="AU69" i="5"/>
  <c r="AU68" i="5"/>
  <c r="AU67" i="5"/>
  <c r="AU66" i="5"/>
  <c r="AU65" i="5"/>
  <c r="AU64" i="5"/>
  <c r="AU63" i="5"/>
  <c r="AU62" i="5"/>
  <c r="AU61" i="5"/>
  <c r="AU60" i="5"/>
  <c r="AU59" i="5"/>
  <c r="AU58" i="5"/>
  <c r="AU57" i="5"/>
  <c r="AU56" i="5"/>
  <c r="AU55" i="5"/>
  <c r="AU54" i="5"/>
  <c r="AU53" i="5"/>
  <c r="AU52" i="5"/>
  <c r="AU51" i="5"/>
  <c r="AU50" i="5"/>
  <c r="AU49" i="5"/>
  <c r="AU48" i="5"/>
  <c r="AU47" i="5"/>
  <c r="AU46" i="5"/>
  <c r="AU45" i="5"/>
  <c r="AU44" i="5"/>
  <c r="AU43" i="5"/>
  <c r="AU42" i="5"/>
  <c r="AU41" i="5"/>
  <c r="AU40" i="5"/>
  <c r="AU39" i="5"/>
  <c r="AU38" i="5"/>
  <c r="AU37" i="5"/>
  <c r="AU36" i="5"/>
  <c r="AU35" i="5"/>
  <c r="AU34" i="5"/>
  <c r="AU33" i="5"/>
  <c r="AU32" i="5"/>
  <c r="AU31" i="5"/>
  <c r="AU30" i="5"/>
  <c r="AU29" i="5"/>
  <c r="AU28" i="5"/>
  <c r="AU27" i="5"/>
  <c r="AU26" i="5"/>
  <c r="AU25" i="5"/>
  <c r="AU24" i="5"/>
  <c r="AU23" i="5"/>
  <c r="AU22" i="5"/>
  <c r="AU21" i="5"/>
  <c r="AU20" i="5"/>
  <c r="AU19" i="5"/>
  <c r="AU18" i="5"/>
  <c r="AU17" i="5"/>
  <c r="AU16" i="5"/>
  <c r="AU15" i="5"/>
  <c r="AU14" i="5"/>
  <c r="AQ72" i="5"/>
  <c r="AQ71" i="5"/>
  <c r="AQ70" i="5"/>
  <c r="AQ69" i="5"/>
  <c r="AQ68" i="5"/>
  <c r="AQ67" i="5"/>
  <c r="AQ66" i="5"/>
  <c r="AQ65" i="5"/>
  <c r="AQ64" i="5"/>
  <c r="AQ63" i="5"/>
  <c r="AQ62" i="5"/>
  <c r="AQ61" i="5"/>
  <c r="AQ60" i="5"/>
  <c r="AQ59" i="5"/>
  <c r="AQ58" i="5"/>
  <c r="AQ57" i="5"/>
  <c r="AQ56" i="5"/>
  <c r="AQ55" i="5"/>
  <c r="AQ54" i="5"/>
  <c r="AQ53" i="5"/>
  <c r="AQ52" i="5"/>
  <c r="AQ51" i="5"/>
  <c r="AQ50" i="5"/>
  <c r="AQ49" i="5"/>
  <c r="AQ48" i="5"/>
  <c r="AQ47" i="5"/>
  <c r="AQ46" i="5"/>
  <c r="AQ45" i="5"/>
  <c r="AQ44" i="5"/>
  <c r="AQ43" i="5"/>
  <c r="AQ42" i="5"/>
  <c r="AQ41" i="5"/>
  <c r="AQ40" i="5"/>
  <c r="AQ39" i="5"/>
  <c r="AQ38" i="5"/>
  <c r="AQ37" i="5"/>
  <c r="AQ36" i="5"/>
  <c r="AQ35" i="5"/>
  <c r="AQ34" i="5"/>
  <c r="AQ33" i="5"/>
  <c r="AQ32" i="5"/>
  <c r="AQ31" i="5"/>
  <c r="AQ30" i="5"/>
  <c r="AQ29" i="5"/>
  <c r="AQ28" i="5"/>
  <c r="AQ27" i="5"/>
  <c r="AQ26" i="5"/>
  <c r="AQ25" i="5"/>
  <c r="AQ24" i="5"/>
  <c r="AQ23" i="5"/>
  <c r="AQ22" i="5"/>
  <c r="AQ21" i="5"/>
  <c r="AQ20" i="5"/>
  <c r="AQ19" i="5"/>
  <c r="AQ18" i="5"/>
  <c r="AQ17" i="5"/>
  <c r="AQ16" i="5"/>
  <c r="AQ15" i="5"/>
  <c r="AQ14" i="5"/>
  <c r="AM72" i="5"/>
  <c r="AM71" i="5"/>
  <c r="AM70" i="5"/>
  <c r="AM69" i="5"/>
  <c r="AM68" i="5"/>
  <c r="AM67" i="5"/>
  <c r="AM66" i="5"/>
  <c r="AM65" i="5"/>
  <c r="AM64" i="5"/>
  <c r="AM63" i="5"/>
  <c r="AM62" i="5"/>
  <c r="AM61" i="5"/>
  <c r="AM60" i="5"/>
  <c r="AM59" i="5"/>
  <c r="AM58" i="5"/>
  <c r="AM57" i="5"/>
  <c r="AM56" i="5"/>
  <c r="AM55" i="5"/>
  <c r="AM54" i="5"/>
  <c r="AM53" i="5"/>
  <c r="AM52" i="5"/>
  <c r="AM51" i="5"/>
  <c r="AM50" i="5"/>
  <c r="AM49" i="5"/>
  <c r="AM48" i="5"/>
  <c r="AM47" i="5"/>
  <c r="AM46" i="5"/>
  <c r="AM45" i="5"/>
  <c r="AM44" i="5"/>
  <c r="AM43" i="5"/>
  <c r="AM42" i="5"/>
  <c r="AM41" i="5"/>
  <c r="AM40" i="5"/>
  <c r="AM39" i="5"/>
  <c r="AM38" i="5"/>
  <c r="AM37" i="5"/>
  <c r="AM36" i="5"/>
  <c r="AM35" i="5"/>
  <c r="AM34" i="5"/>
  <c r="AM33" i="5"/>
  <c r="AM32" i="5"/>
  <c r="AM31" i="5"/>
  <c r="AM30" i="5"/>
  <c r="AM29" i="5"/>
  <c r="AM28" i="5"/>
  <c r="AM27" i="5"/>
  <c r="AM26" i="5"/>
  <c r="AM25" i="5"/>
  <c r="AM24" i="5"/>
  <c r="AM23" i="5"/>
  <c r="AM22" i="5"/>
  <c r="AM21" i="5"/>
  <c r="AM20" i="5"/>
  <c r="AM19" i="5"/>
  <c r="AM18" i="5"/>
  <c r="AM17" i="5"/>
  <c r="AM16" i="5"/>
  <c r="AM15" i="5"/>
  <c r="AM14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I44" i="5"/>
  <c r="AI43" i="5"/>
  <c r="AI42" i="5"/>
  <c r="AI41" i="5"/>
  <c r="AI40" i="5"/>
  <c r="AI39" i="5"/>
  <c r="AI38" i="5"/>
  <c r="AI37" i="5"/>
  <c r="AI36" i="5"/>
  <c r="AI35" i="5"/>
  <c r="AI34" i="5"/>
  <c r="AI33" i="5"/>
  <c r="AI32" i="5"/>
  <c r="AI31" i="5"/>
  <c r="AI30" i="5"/>
  <c r="AI29" i="5"/>
  <c r="AI28" i="5"/>
  <c r="AI27" i="5"/>
  <c r="AI26" i="5"/>
  <c r="AI25" i="5"/>
  <c r="AI24" i="5"/>
  <c r="AI23" i="5"/>
  <c r="AI22" i="5"/>
  <c r="AI21" i="5"/>
  <c r="AI20" i="5"/>
  <c r="AI19" i="5"/>
  <c r="AI18" i="5"/>
  <c r="AI17" i="5"/>
  <c r="AI16" i="5"/>
  <c r="AI15" i="5"/>
  <c r="AI14" i="5"/>
  <c r="AE72" i="5"/>
  <c r="AE71" i="5"/>
  <c r="AE70" i="5"/>
  <c r="AE69" i="5"/>
  <c r="AE68" i="5"/>
  <c r="AE67" i="5"/>
  <c r="AE66" i="5"/>
  <c r="AE65" i="5"/>
  <c r="AE64" i="5"/>
  <c r="AE63" i="5"/>
  <c r="AE62" i="5"/>
  <c r="AE61" i="5"/>
  <c r="AE60" i="5"/>
  <c r="AE59" i="5"/>
  <c r="AE58" i="5"/>
  <c r="AE57" i="5"/>
  <c r="AE56" i="5"/>
  <c r="AE55" i="5"/>
  <c r="AE54" i="5"/>
  <c r="AE53" i="5"/>
  <c r="AE52" i="5"/>
  <c r="AE51" i="5"/>
  <c r="AE50" i="5"/>
  <c r="AE49" i="5"/>
  <c r="AE48" i="5"/>
  <c r="AE47" i="5"/>
  <c r="AE46" i="5"/>
  <c r="AE45" i="5"/>
  <c r="AE44" i="5"/>
  <c r="AE43" i="5"/>
  <c r="AE42" i="5"/>
  <c r="AE41" i="5"/>
  <c r="AE40" i="5"/>
  <c r="AE39" i="5"/>
  <c r="AE38" i="5"/>
  <c r="AE37" i="5"/>
  <c r="AE36" i="5"/>
  <c r="AE35" i="5"/>
  <c r="AE34" i="5"/>
  <c r="AE33" i="5"/>
  <c r="AE32" i="5"/>
  <c r="AE31" i="5"/>
  <c r="AE30" i="5"/>
  <c r="AE29" i="5"/>
  <c r="AE28" i="5"/>
  <c r="AE27" i="5"/>
  <c r="AE26" i="5"/>
  <c r="AE25" i="5"/>
  <c r="AE24" i="5"/>
  <c r="AE23" i="5"/>
  <c r="AE22" i="5"/>
  <c r="AE21" i="5"/>
  <c r="AE20" i="5"/>
  <c r="AE19" i="5"/>
  <c r="AE18" i="5"/>
  <c r="AE17" i="5"/>
  <c r="AE16" i="5"/>
  <c r="AE15" i="5"/>
  <c r="AE14" i="5"/>
  <c r="AA72" i="5"/>
  <c r="AA71" i="5"/>
  <c r="AA70" i="5"/>
  <c r="AA69" i="5"/>
  <c r="AA68" i="5"/>
  <c r="AA67" i="5"/>
  <c r="AA66" i="5"/>
  <c r="AA65" i="5"/>
  <c r="AA64" i="5"/>
  <c r="AA63" i="5"/>
  <c r="AA62" i="5"/>
  <c r="AA61" i="5"/>
  <c r="AA60" i="5"/>
  <c r="AA59" i="5"/>
  <c r="AA58" i="5"/>
  <c r="AA57" i="5"/>
  <c r="AA56" i="5"/>
  <c r="AA55" i="5"/>
  <c r="AA54" i="5"/>
  <c r="AA53" i="5"/>
  <c r="AA52" i="5"/>
  <c r="AA51" i="5"/>
  <c r="AA50" i="5"/>
  <c r="AA49" i="5"/>
  <c r="AA48" i="5"/>
  <c r="AA47" i="5"/>
  <c r="AA46" i="5"/>
  <c r="AA45" i="5"/>
  <c r="AA44" i="5"/>
  <c r="AA43" i="5"/>
  <c r="AA42" i="5"/>
  <c r="AA41" i="5"/>
  <c r="AA40" i="5"/>
  <c r="AA39" i="5"/>
  <c r="AA38" i="5"/>
  <c r="AA37" i="5"/>
  <c r="AA36" i="5"/>
  <c r="AA35" i="5"/>
  <c r="AA34" i="5"/>
  <c r="AA33" i="5"/>
  <c r="AA32" i="5"/>
  <c r="AA31" i="5"/>
  <c r="AA30" i="5"/>
  <c r="AA29" i="5"/>
  <c r="AA28" i="5"/>
  <c r="AA27" i="5"/>
  <c r="AA26" i="5"/>
  <c r="AA25" i="5"/>
  <c r="AA24" i="5"/>
  <c r="AA23" i="5"/>
  <c r="AA22" i="5"/>
  <c r="AA21" i="5"/>
  <c r="AA20" i="5"/>
  <c r="AA19" i="5"/>
  <c r="AA18" i="5"/>
  <c r="AA17" i="5"/>
  <c r="AA16" i="5"/>
  <c r="AA15" i="5"/>
  <c r="AA14" i="5"/>
  <c r="W72" i="5"/>
  <c r="W71" i="5"/>
  <c r="W70" i="5"/>
  <c r="W69" i="5"/>
  <c r="W68" i="5"/>
  <c r="W67" i="5"/>
  <c r="W66" i="5"/>
  <c r="W65" i="5"/>
  <c r="W64" i="5"/>
  <c r="W63" i="5"/>
  <c r="W62" i="5"/>
  <c r="W61" i="5"/>
  <c r="W60" i="5"/>
  <c r="W59" i="5"/>
  <c r="W58" i="5"/>
  <c r="W57" i="5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S72" i="5"/>
  <c r="S71" i="5"/>
  <c r="S70" i="5"/>
  <c r="S69" i="5"/>
  <c r="S68" i="5"/>
  <c r="S67" i="5"/>
  <c r="S66" i="5"/>
  <c r="S65" i="5"/>
  <c r="S64" i="5"/>
  <c r="S63" i="5"/>
  <c r="S62" i="5"/>
  <c r="S61" i="5"/>
  <c r="S60" i="5"/>
  <c r="S59" i="5"/>
  <c r="S58" i="5"/>
  <c r="S57" i="5"/>
  <c r="S56" i="5"/>
  <c r="S55" i="5"/>
  <c r="S54" i="5"/>
  <c r="S53" i="5"/>
  <c r="S52" i="5"/>
  <c r="S51" i="5"/>
  <c r="S50" i="5"/>
  <c r="S49" i="5"/>
  <c r="S48" i="5"/>
  <c r="S47" i="5"/>
  <c r="S46" i="5"/>
  <c r="S45" i="5"/>
  <c r="S44" i="5"/>
  <c r="S43" i="5"/>
  <c r="S42" i="5"/>
  <c r="S41" i="5"/>
  <c r="S40" i="5"/>
  <c r="S39" i="5"/>
  <c r="S38" i="5"/>
  <c r="S37" i="5"/>
  <c r="S36" i="5"/>
  <c r="S35" i="5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14" i="5"/>
  <c r="A104" i="1"/>
  <c r="B104" i="1"/>
  <c r="J104" i="1"/>
  <c r="K104" i="1"/>
  <c r="L104" i="1"/>
  <c r="M104" i="1"/>
  <c r="A102" i="1"/>
  <c r="B102" i="1"/>
  <c r="D102" i="1"/>
  <c r="F102" i="1"/>
  <c r="J102" i="1"/>
  <c r="K102" i="1"/>
  <c r="L102" i="1"/>
  <c r="M102" i="1"/>
  <c r="J103" i="1"/>
  <c r="K103" i="1"/>
  <c r="L103" i="1"/>
  <c r="M103" i="1"/>
  <c r="E104" i="1"/>
  <c r="D104" i="1"/>
  <c r="F104" i="1"/>
  <c r="E103" i="1"/>
  <c r="D103" i="1"/>
  <c r="E102" i="1"/>
  <c r="G104" i="1" l="1"/>
  <c r="G102" i="1"/>
  <c r="F103" i="1"/>
  <c r="G103" i="1"/>
  <c r="B12" i="5" a="1"/>
  <c r="B12" i="5" s="1"/>
  <c r="B6" i="5" s="1"/>
  <c r="B7" i="5" s="1"/>
  <c r="F12" i="5" a="1"/>
  <c r="F12" i="5" s="1"/>
  <c r="C6" i="5" s="1"/>
  <c r="C7" i="5" s="1"/>
  <c r="J12" i="5" a="1"/>
  <c r="J12" i="5" s="1"/>
  <c r="D6" i="5" s="1"/>
  <c r="D7" i="5" s="1"/>
  <c r="Z12" i="5" a="1"/>
  <c r="Z12" i="5" s="1"/>
  <c r="H6" i="5" s="1"/>
  <c r="H7" i="5" s="1"/>
  <c r="V12" i="5" a="1"/>
  <c r="V12" i="5" s="1"/>
  <c r="G6" i="5" s="1"/>
  <c r="G7" i="5" s="1"/>
  <c r="AT12" i="5" a="1"/>
  <c r="AT12" i="5" s="1"/>
  <c r="R12" i="5" a="1"/>
  <c r="R12" i="5" s="1"/>
  <c r="F6" i="5" s="1"/>
  <c r="F7" i="5" s="1"/>
  <c r="AD12" i="5" a="1"/>
  <c r="AD12" i="5" s="1"/>
  <c r="I6" i="5" s="1"/>
  <c r="I7" i="5" s="1"/>
  <c r="AH12" i="5" a="1"/>
  <c r="AH12" i="5" s="1"/>
  <c r="J6" i="5" s="1"/>
  <c r="J7" i="5" s="1"/>
  <c r="AL12" i="5" a="1"/>
  <c r="AL12" i="5" s="1"/>
  <c r="AP12" i="5" a="1"/>
  <c r="AP12" i="5" s="1"/>
  <c r="N12" i="5" a="1"/>
  <c r="N12" i="5" s="1"/>
  <c r="E6" i="5" s="1"/>
  <c r="E7" i="5" s="1"/>
  <c r="B101" i="1"/>
  <c r="B103" i="1" s="1"/>
  <c r="A101" i="1"/>
  <c r="A103" i="1" s="1"/>
  <c r="B100" i="1"/>
  <c r="A100" i="1"/>
  <c r="B99" i="1"/>
  <c r="C102" i="1" s="1"/>
  <c r="A99" i="1"/>
  <c r="L98" i="1"/>
  <c r="B98" i="1"/>
  <c r="A98" i="1"/>
  <c r="B97" i="1"/>
  <c r="A97" i="1"/>
  <c r="B96" i="1"/>
  <c r="A96" i="1"/>
  <c r="B95" i="1"/>
  <c r="A95" i="1"/>
  <c r="B94" i="1"/>
  <c r="A94" i="1"/>
  <c r="B93" i="1"/>
  <c r="A93" i="1"/>
  <c r="H89" i="1"/>
  <c r="I101" i="1" s="1"/>
  <c r="H88" i="1"/>
  <c r="H87" i="1"/>
  <c r="M101" i="1" s="1"/>
  <c r="H86" i="1"/>
  <c r="J101" i="1" s="1"/>
  <c r="H85" i="1"/>
  <c r="H84" i="1"/>
  <c r="I83" i="1"/>
  <c r="I84" i="1" s="1"/>
  <c r="H83" i="1"/>
  <c r="H79" i="1"/>
  <c r="I100" i="1" s="1"/>
  <c r="H78" i="1"/>
  <c r="H77" i="1"/>
  <c r="M100" i="1" s="1"/>
  <c r="H76" i="1"/>
  <c r="J100" i="1" s="1"/>
  <c r="H75" i="1"/>
  <c r="H74" i="1"/>
  <c r="I73" i="1"/>
  <c r="I74" i="1" s="1"/>
  <c r="H73" i="1"/>
  <c r="H69" i="1"/>
  <c r="I99" i="1" s="1"/>
  <c r="H68" i="1"/>
  <c r="H67" i="1"/>
  <c r="M99" i="1" s="1"/>
  <c r="H66" i="1"/>
  <c r="J99" i="1" s="1"/>
  <c r="H65" i="1"/>
  <c r="H64" i="1"/>
  <c r="I63" i="1"/>
  <c r="J63" i="1" s="1"/>
  <c r="H63" i="1"/>
  <c r="H59" i="1"/>
  <c r="I98" i="1" s="1"/>
  <c r="H58" i="1"/>
  <c r="H57" i="1"/>
  <c r="M98" i="1" s="1"/>
  <c r="H56" i="1"/>
  <c r="J98" i="1" s="1"/>
  <c r="H55" i="1"/>
  <c r="H54" i="1"/>
  <c r="I53" i="1"/>
  <c r="I54" i="1" s="1"/>
  <c r="H53" i="1"/>
  <c r="H49" i="1"/>
  <c r="I97" i="1" s="1"/>
  <c r="H48" i="1"/>
  <c r="H47" i="1"/>
  <c r="K97" i="1" s="1"/>
  <c r="H46" i="1"/>
  <c r="J97" i="1" s="1"/>
  <c r="H45" i="1"/>
  <c r="H44" i="1"/>
  <c r="I43" i="1"/>
  <c r="I44" i="1" s="1"/>
  <c r="H43" i="1"/>
  <c r="H39" i="1"/>
  <c r="I96" i="1" s="1"/>
  <c r="H38" i="1"/>
  <c r="H37" i="1"/>
  <c r="M96" i="1" s="1"/>
  <c r="H36" i="1"/>
  <c r="J96" i="1" s="1"/>
  <c r="H35" i="1"/>
  <c r="L96" i="1" s="1"/>
  <c r="H34" i="1"/>
  <c r="I33" i="1"/>
  <c r="I34" i="1" s="1"/>
  <c r="H33" i="1"/>
  <c r="H29" i="1"/>
  <c r="I95" i="1" s="1"/>
  <c r="H28" i="1"/>
  <c r="H27" i="1"/>
  <c r="K95" i="1" s="1"/>
  <c r="H26" i="1"/>
  <c r="J95" i="1" s="1"/>
  <c r="H25" i="1"/>
  <c r="H24" i="1"/>
  <c r="I23" i="1"/>
  <c r="I24" i="1" s="1"/>
  <c r="I25" i="1" s="1"/>
  <c r="H23" i="1"/>
  <c r="H19" i="1"/>
  <c r="I94" i="1" s="1"/>
  <c r="H18" i="1"/>
  <c r="H17" i="1"/>
  <c r="M94" i="1" s="1"/>
  <c r="H16" i="1"/>
  <c r="J94" i="1" s="1"/>
  <c r="H15" i="1"/>
  <c r="L94" i="1" s="1"/>
  <c r="H14" i="1"/>
  <c r="I13" i="1"/>
  <c r="I14" i="1" s="1"/>
  <c r="H13" i="1"/>
  <c r="H9" i="1"/>
  <c r="I93" i="1" s="1"/>
  <c r="H8" i="1"/>
  <c r="H7" i="1"/>
  <c r="K93" i="1" s="1"/>
  <c r="H6" i="1"/>
  <c r="J93" i="1" s="1"/>
  <c r="H5" i="1"/>
  <c r="H4" i="1"/>
  <c r="I3" i="1"/>
  <c r="I4" i="1" s="1"/>
  <c r="H3" i="1"/>
  <c r="L99" i="1" l="1"/>
  <c r="L101" i="1"/>
  <c r="L93" i="1"/>
  <c r="K98" i="1"/>
  <c r="L95" i="1"/>
  <c r="L97" i="1"/>
  <c r="L100" i="1"/>
  <c r="K94" i="1"/>
  <c r="K100" i="1"/>
  <c r="K96" i="1"/>
  <c r="J23" i="1"/>
  <c r="I64" i="1"/>
  <c r="I65" i="1" s="1"/>
  <c r="I66" i="1" s="1"/>
  <c r="M93" i="1"/>
  <c r="M95" i="1"/>
  <c r="M97" i="1"/>
  <c r="K99" i="1"/>
  <c r="K101" i="1"/>
  <c r="I45" i="1"/>
  <c r="J44" i="1"/>
  <c r="J34" i="1"/>
  <c r="I35" i="1"/>
  <c r="J74" i="1"/>
  <c r="I75" i="1"/>
  <c r="I5" i="1"/>
  <c r="J4" i="1"/>
  <c r="I85" i="1"/>
  <c r="J84" i="1"/>
  <c r="I55" i="1"/>
  <c r="J54" i="1"/>
  <c r="I15" i="1"/>
  <c r="J14" i="1"/>
  <c r="I26" i="1"/>
  <c r="J25" i="1"/>
  <c r="J13" i="1"/>
  <c r="J24" i="1"/>
  <c r="J53" i="1"/>
  <c r="J3" i="1"/>
  <c r="J43" i="1"/>
  <c r="J83" i="1"/>
  <c r="J33" i="1"/>
  <c r="J73" i="1"/>
  <c r="D23" i="1"/>
  <c r="D33" i="1"/>
  <c r="D43" i="1"/>
  <c r="E43" i="1" s="1"/>
  <c r="D53" i="1"/>
  <c r="D63" i="1"/>
  <c r="D73" i="1"/>
  <c r="D83" i="1"/>
  <c r="D13" i="1"/>
  <c r="D3" i="1"/>
  <c r="B1" i="3"/>
  <c r="C89" i="1"/>
  <c r="C88" i="1"/>
  <c r="C87" i="1"/>
  <c r="C86" i="1"/>
  <c r="D101" i="1" s="1"/>
  <c r="C85" i="1"/>
  <c r="F101" i="1" s="1"/>
  <c r="C84" i="1"/>
  <c r="C83" i="1"/>
  <c r="C79" i="1"/>
  <c r="C78" i="1"/>
  <c r="C77" i="1"/>
  <c r="C76" i="1"/>
  <c r="D100" i="1" s="1"/>
  <c r="C75" i="1"/>
  <c r="C74" i="1"/>
  <c r="C73" i="1"/>
  <c r="C69" i="1"/>
  <c r="C68" i="1"/>
  <c r="C67" i="1"/>
  <c r="C66" i="1"/>
  <c r="D99" i="1" s="1"/>
  <c r="C65" i="1"/>
  <c r="C64" i="1"/>
  <c r="C63" i="1"/>
  <c r="C59" i="1"/>
  <c r="C58" i="1"/>
  <c r="C57" i="1"/>
  <c r="C56" i="1"/>
  <c r="D98" i="1" s="1"/>
  <c r="C55" i="1"/>
  <c r="F98" i="1" s="1"/>
  <c r="C54" i="1"/>
  <c r="C53" i="1"/>
  <c r="C49" i="1"/>
  <c r="C48" i="1"/>
  <c r="C47" i="1"/>
  <c r="C46" i="1"/>
  <c r="D97" i="1" s="1"/>
  <c r="C45" i="1"/>
  <c r="C44" i="1"/>
  <c r="C43" i="1"/>
  <c r="C39" i="1"/>
  <c r="C38" i="1"/>
  <c r="C37" i="1"/>
  <c r="C36" i="1"/>
  <c r="D96" i="1" s="1"/>
  <c r="C35" i="1"/>
  <c r="C34" i="1"/>
  <c r="C33" i="1"/>
  <c r="C29" i="1"/>
  <c r="C28" i="1"/>
  <c r="C27" i="1"/>
  <c r="C26" i="1"/>
  <c r="D95" i="1" s="1"/>
  <c r="C25" i="1"/>
  <c r="C24" i="1"/>
  <c r="C23" i="1"/>
  <c r="C19" i="1"/>
  <c r="C18" i="1"/>
  <c r="C17" i="1"/>
  <c r="C16" i="1"/>
  <c r="D94" i="1" s="1"/>
  <c r="C15" i="1"/>
  <c r="C14" i="1"/>
  <c r="C13" i="1"/>
  <c r="C5" i="1"/>
  <c r="F93" i="1" s="1"/>
  <c r="C6" i="1"/>
  <c r="D93" i="1" s="1"/>
  <c r="C7" i="1"/>
  <c r="C8" i="1"/>
  <c r="C9" i="1"/>
  <c r="C4" i="1"/>
  <c r="C3" i="1"/>
  <c r="F94" i="1" l="1"/>
  <c r="F99" i="1"/>
  <c r="F96" i="1"/>
  <c r="F97" i="1"/>
  <c r="J65" i="1"/>
  <c r="F95" i="1"/>
  <c r="J64" i="1"/>
  <c r="F100" i="1"/>
  <c r="D34" i="1"/>
  <c r="E33" i="1"/>
  <c r="G99" i="1"/>
  <c r="E99" i="1"/>
  <c r="D24" i="1"/>
  <c r="E23" i="1"/>
  <c r="D4" i="1"/>
  <c r="E3" i="1"/>
  <c r="D14" i="1"/>
  <c r="E13" i="1"/>
  <c r="G101" i="1"/>
  <c r="E101" i="1"/>
  <c r="E97" i="1"/>
  <c r="G97" i="1"/>
  <c r="E95" i="1"/>
  <c r="G95" i="1"/>
  <c r="D84" i="1"/>
  <c r="E83" i="1"/>
  <c r="D74" i="1"/>
  <c r="E73" i="1"/>
  <c r="D64" i="1"/>
  <c r="E63" i="1"/>
  <c r="E96" i="1"/>
  <c r="G96" i="1"/>
  <c r="D54" i="1"/>
  <c r="E53" i="1"/>
  <c r="G100" i="1"/>
  <c r="E100" i="1"/>
  <c r="G93" i="1"/>
  <c r="E93" i="1"/>
  <c r="G98" i="1"/>
  <c r="E98" i="1"/>
  <c r="D44" i="1"/>
  <c r="E94" i="1"/>
  <c r="G94" i="1"/>
  <c r="J85" i="1"/>
  <c r="I86" i="1"/>
  <c r="J5" i="1"/>
  <c r="I6" i="1"/>
  <c r="I27" i="1"/>
  <c r="J26" i="1"/>
  <c r="I56" i="1"/>
  <c r="J55" i="1"/>
  <c r="I36" i="1"/>
  <c r="J35" i="1"/>
  <c r="I76" i="1"/>
  <c r="J75" i="1"/>
  <c r="J45" i="1"/>
  <c r="I46" i="1"/>
  <c r="I67" i="1"/>
  <c r="J66" i="1"/>
  <c r="I16" i="1"/>
  <c r="J15" i="1"/>
  <c r="D5" i="1" l="1"/>
  <c r="E4" i="1"/>
  <c r="E44" i="1"/>
  <c r="D45" i="1"/>
  <c r="D25" i="1"/>
  <c r="E24" i="1"/>
  <c r="D15" i="1"/>
  <c r="E14" i="1"/>
  <c r="D85" i="1"/>
  <c r="E84" i="1"/>
  <c r="D35" i="1"/>
  <c r="E34" i="1"/>
  <c r="D65" i="1"/>
  <c r="E64" i="1"/>
  <c r="D75" i="1"/>
  <c r="E74" i="1"/>
  <c r="D55" i="1"/>
  <c r="E54" i="1"/>
  <c r="J67" i="1"/>
  <c r="I68" i="1"/>
  <c r="I37" i="1"/>
  <c r="J36" i="1"/>
  <c r="I47" i="1"/>
  <c r="J46" i="1"/>
  <c r="J56" i="1"/>
  <c r="I57" i="1"/>
  <c r="I7" i="1"/>
  <c r="J6" i="1"/>
  <c r="I87" i="1"/>
  <c r="J86" i="1"/>
  <c r="I77" i="1"/>
  <c r="J76" i="1"/>
  <c r="J27" i="1"/>
  <c r="I28" i="1"/>
  <c r="J16" i="1"/>
  <c r="I17" i="1"/>
  <c r="D16" i="1" l="1"/>
  <c r="E15" i="1"/>
  <c r="D66" i="1"/>
  <c r="E65" i="1"/>
  <c r="D26" i="1"/>
  <c r="E25" i="1"/>
  <c r="D76" i="1"/>
  <c r="E75" i="1"/>
  <c r="D56" i="1"/>
  <c r="E55" i="1"/>
  <c r="D46" i="1"/>
  <c r="E45" i="1"/>
  <c r="D6" i="1"/>
  <c r="E5" i="1"/>
  <c r="D86" i="1"/>
  <c r="E85" i="1"/>
  <c r="D36" i="1"/>
  <c r="E35" i="1"/>
  <c r="I88" i="1"/>
  <c r="J87" i="1"/>
  <c r="I78" i="1"/>
  <c r="J77" i="1"/>
  <c r="I58" i="1"/>
  <c r="J57" i="1"/>
  <c r="I48" i="1"/>
  <c r="J47" i="1"/>
  <c r="I38" i="1"/>
  <c r="J37" i="1"/>
  <c r="I69" i="1"/>
  <c r="J69" i="1" s="1"/>
  <c r="J68" i="1"/>
  <c r="I29" i="1"/>
  <c r="J29" i="1" s="1"/>
  <c r="J28" i="1"/>
  <c r="I8" i="1"/>
  <c r="J7" i="1"/>
  <c r="I18" i="1"/>
  <c r="J17" i="1"/>
  <c r="D27" i="1" l="1"/>
  <c r="E26" i="1"/>
  <c r="D67" i="1"/>
  <c r="E66" i="1"/>
  <c r="D77" i="1"/>
  <c r="E76" i="1"/>
  <c r="D57" i="1"/>
  <c r="E56" i="1"/>
  <c r="D37" i="1"/>
  <c r="E36" i="1"/>
  <c r="D87" i="1"/>
  <c r="E86" i="1"/>
  <c r="D17" i="1"/>
  <c r="E16" i="1"/>
  <c r="D7" i="1"/>
  <c r="E6" i="1"/>
  <c r="D47" i="1"/>
  <c r="E46" i="1"/>
  <c r="I9" i="1"/>
  <c r="J9" i="1" s="1"/>
  <c r="J8" i="1"/>
  <c r="J38" i="1"/>
  <c r="I39" i="1"/>
  <c r="J39" i="1" s="1"/>
  <c r="I59" i="1"/>
  <c r="J59" i="1" s="1"/>
  <c r="J58" i="1"/>
  <c r="J78" i="1"/>
  <c r="I79" i="1"/>
  <c r="J79" i="1" s="1"/>
  <c r="I49" i="1"/>
  <c r="J49" i="1" s="1"/>
  <c r="J48" i="1"/>
  <c r="I19" i="1"/>
  <c r="J19" i="1" s="1"/>
  <c r="J18" i="1"/>
  <c r="I89" i="1"/>
  <c r="J89" i="1" s="1"/>
  <c r="J88" i="1"/>
  <c r="D18" i="1" l="1"/>
  <c r="E17" i="1"/>
  <c r="D8" i="1"/>
  <c r="E7" i="1"/>
  <c r="D88" i="1"/>
  <c r="E87" i="1"/>
  <c r="D78" i="1"/>
  <c r="E77" i="1"/>
  <c r="D68" i="1"/>
  <c r="E67" i="1"/>
  <c r="D38" i="1"/>
  <c r="E37" i="1"/>
  <c r="D58" i="1"/>
  <c r="E57" i="1"/>
  <c r="D48" i="1"/>
  <c r="E47" i="1"/>
  <c r="D28" i="1"/>
  <c r="E27" i="1"/>
  <c r="D39" i="1" l="1"/>
  <c r="E39" i="1" s="1"/>
  <c r="E38" i="1"/>
  <c r="D89" i="1"/>
  <c r="E89" i="1" s="1"/>
  <c r="E88" i="1"/>
  <c r="D69" i="1"/>
  <c r="E69" i="1" s="1"/>
  <c r="E68" i="1"/>
  <c r="D79" i="1"/>
  <c r="E79" i="1" s="1"/>
  <c r="E78" i="1"/>
  <c r="D49" i="1"/>
  <c r="E49" i="1" s="1"/>
  <c r="E48" i="1"/>
  <c r="D59" i="1"/>
  <c r="E59" i="1" s="1"/>
  <c r="E58" i="1"/>
  <c r="D9" i="1"/>
  <c r="E9" i="1" s="1"/>
  <c r="E8" i="1"/>
  <c r="D29" i="1"/>
  <c r="E29" i="1" s="1"/>
  <c r="E28" i="1"/>
  <c r="D19" i="1"/>
  <c r="E19" i="1" s="1"/>
  <c r="E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<sst xmlns="http://schemas.openxmlformats.org/spreadsheetml/2006/main" count="4142" uniqueCount="81">
  <si>
    <t>Surface</t>
  </si>
  <si>
    <t>% Spillover</t>
  </si>
  <si>
    <t>Ruze Loss</t>
  </si>
  <si>
    <t>(-73, -50.75)</t>
  </si>
  <si>
    <t>Grating</t>
  </si>
  <si>
    <t>Slit</t>
  </si>
  <si>
    <t>Lyot</t>
  </si>
  <si>
    <t>Secondary</t>
  </si>
  <si>
    <t>Primary</t>
  </si>
  <si>
    <t>Obscuration</t>
  </si>
  <si>
    <t>Spider</t>
  </si>
  <si>
    <t>(-73, 0)</t>
  </si>
  <si>
    <t>(-73, 50.75)</t>
  </si>
  <si>
    <t>(0, 50.75)</t>
  </si>
  <si>
    <t>(0, -50.75)</t>
  </si>
  <si>
    <t>(0, 0)</t>
  </si>
  <si>
    <t>(73, -50.75)</t>
  </si>
  <si>
    <t>(73, 0)</t>
  </si>
  <si>
    <t>(73, 50.75)</t>
  </si>
  <si>
    <t>% Power (X Pol)</t>
  </si>
  <si>
    <t>% Power (Y Pol)</t>
  </si>
  <si>
    <t>Ruze Loss from Single Surface</t>
  </si>
  <si>
    <t>RMS surface roughness (um)</t>
  </si>
  <si>
    <t>(-73, -64)</t>
  </si>
  <si>
    <t>(73, -64)</t>
  </si>
  <si>
    <t>(73, 64)</t>
  </si>
  <si>
    <t>(0, -64)</t>
  </si>
  <si>
    <t>(0, 64)</t>
  </si>
  <si>
    <t>(-73, 64)</t>
  </si>
  <si>
    <t>Summary</t>
  </si>
  <si>
    <t>% To Sky</t>
  </si>
  <si>
    <t>Position</t>
  </si>
  <si>
    <t>Wavelength</t>
  </si>
  <si>
    <t>% To Warm</t>
  </si>
  <si>
    <t>% To Cold</t>
  </si>
  <si>
    <t>Total</t>
  </si>
  <si>
    <t>% To Warm (Optimistic)</t>
  </si>
  <si>
    <t>Terminated Warm on Spider and Secondary</t>
  </si>
  <si>
    <t>(0, 25)</t>
  </si>
  <si>
    <t>(-35, -25)</t>
  </si>
  <si>
    <t>(35, -25)</t>
  </si>
  <si>
    <t>Radius (mm)</t>
  </si>
  <si>
    <t>Power</t>
  </si>
  <si>
    <t>Radius (arcmin)</t>
  </si>
  <si>
    <t>Entrance Pupil Diameter (mm)</t>
  </si>
  <si>
    <t>To Sky Propagation Dist (mm)</t>
  </si>
  <si>
    <t>1.22 * Lambda / D (arcmin)</t>
  </si>
  <si>
    <t>Strehl Ratio</t>
  </si>
  <si>
    <t>Fraction in Main Beam</t>
  </si>
  <si>
    <t>Field Point</t>
  </si>
  <si>
    <t>Efficiency in Main Beam</t>
  </si>
  <si>
    <t>Wavelength (um)</t>
  </si>
  <si>
    <t>Label</t>
  </si>
  <si>
    <t>% Efficiency</t>
  </si>
  <si>
    <t>Fractional Efficiency</t>
  </si>
  <si>
    <t>EE within Beam Factor</t>
  </si>
  <si>
    <t>(36.5, 32)</t>
  </si>
  <si>
    <t>(-35.5, 32)</t>
  </si>
  <si>
    <t>(0, 32)</t>
  </si>
  <si>
    <t>(-36.5, 25.25)</t>
  </si>
  <si>
    <t>(0, 25.25)</t>
  </si>
  <si>
    <t>(36.5, 25.25)</t>
  </si>
  <si>
    <t>Camera</t>
  </si>
  <si>
    <t>Collimator</t>
  </si>
  <si>
    <t>Collimator Fold</t>
  </si>
  <si>
    <t>Slit Mirror</t>
  </si>
  <si>
    <t>Offner Out Fold</t>
  </si>
  <si>
    <t>Offner M3</t>
  </si>
  <si>
    <t>Offner M1</t>
  </si>
  <si>
    <t>Offern M2 (Lyot)</t>
  </si>
  <si>
    <t>Offner Input Fold</t>
  </si>
  <si>
    <t>POP Input Power</t>
  </si>
  <si>
    <t>Input</t>
  </si>
  <si>
    <t>X Pol Spill</t>
  </si>
  <si>
    <t>Y Pol Spill</t>
  </si>
  <si>
    <t>Row Offset</t>
  </si>
  <si>
    <t>Column Offset</t>
  </si>
  <si>
    <t>X Pol Efficiency</t>
  </si>
  <si>
    <t>Y Pol Efficiency</t>
  </si>
  <si>
    <t>All Freq.</t>
  </si>
  <si>
    <t>% Total Power (X Pol)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</si>
</sst>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2" fontId="0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4907917760279968E-2"/>
                  <c:y val="0.20377333041703122"/>
                </c:manualLayout>
              </c:layout>
              <c:tx>
                <c:rich>
                  <a:bodyPr/>
                  <a:lstStyle/>
                  <a:p>
                    <a:fld id="{E06ADB2F-B4B3-43F8-A0EB-C3CBB0872C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293066491688539"/>
                      <c:h val="0.11560185185185186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86A8-4484-B89B-357A2DE1B160}"/>
                </c:ext>
              </c:extLst>
            </c:dLbl>
            <c:dLbl>
              <c:idx val="1"/>
              <c:layout>
                <c:manualLayout>
                  <c:x val="-3.2605643044619423E-2"/>
                  <c:y val="-0.11339129483814524"/>
                </c:manualLayout>
              </c:layout>
              <c:tx>
                <c:rich>
                  <a:bodyPr/>
                  <a:lstStyle/>
                  <a:p>
                    <a:fld id="{25CF3B92-C8C4-4A7C-907F-4D197D46B2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86A8-4484-B89B-357A2DE1B160}"/>
                </c:ext>
              </c:extLst>
            </c:dLbl>
            <c:dLbl>
              <c:idx val="2"/>
              <c:layout>
                <c:manualLayout>
                  <c:x val="-1.9066054243219596E-2"/>
                  <c:y val="0.11581036745406816"/>
                </c:manualLayout>
              </c:layout>
              <c:tx>
                <c:rich>
                  <a:bodyPr/>
                  <a:lstStyle/>
                  <a:p>
                    <a:fld id="{05BF80D3-0279-4BEC-93EC-B867164EFC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72944006999126"/>
                      <c:h val="0.11560185185185186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86A8-4484-B89B-357A2DE1B160}"/>
                </c:ext>
              </c:extLst>
            </c:dLbl>
            <c:dLbl>
              <c:idx val="3"/>
              <c:layout>
                <c:manualLayout>
                  <c:x val="-0.17113888888888895"/>
                  <c:y val="-0.11339129483814524"/>
                </c:manualLayout>
              </c:layout>
              <c:tx>
                <c:rich>
                  <a:bodyPr/>
                  <a:lstStyle/>
                  <a:p>
                    <a:fld id="{37FFEFCF-30F3-48C3-ACA4-2943C2106D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86A8-4484-B89B-357A2DE1B160}"/>
                </c:ext>
              </c:extLst>
            </c:dLbl>
            <c:dLbl>
              <c:idx val="4"/>
              <c:layout>
                <c:manualLayout>
                  <c:x val="-0.2034932195975504"/>
                  <c:y val="0.11346055701370662"/>
                </c:manualLayout>
              </c:layout>
              <c:tx>
                <c:rich>
                  <a:bodyPr/>
                  <a:lstStyle/>
                  <a:p>
                    <a:fld id="{F01F422A-1258-4A49-9472-6E46C068C7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86A8-4484-B89B-357A2DE1B160}"/>
                </c:ext>
              </c:extLst>
            </c:dLbl>
            <c:dLbl>
              <c:idx val="5"/>
              <c:layout>
                <c:manualLayout>
                  <c:x val="-6.4534776902887142E-2"/>
                  <c:y val="-0.18283573928258973"/>
                </c:manualLayout>
              </c:layout>
              <c:tx>
                <c:rich>
                  <a:bodyPr/>
                  <a:lstStyle/>
                  <a:p>
                    <a:fld id="{234569A3-763D-491E-9AE0-36C5206252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6A8-4484-B89B-357A2DE1B160}"/>
                </c:ext>
              </c:extLst>
            </c:dLbl>
            <c:dLbl>
              <c:idx val="6"/>
              <c:layout>
                <c:manualLayout>
                  <c:x val="-4.5687554680664919E-2"/>
                  <c:y val="-0.2360416666666667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F35B3A6-B23F-49AC-83DF-D95A8EEBD09C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081955380577425"/>
                      <c:h val="0.10634259259259257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86A8-4484-B89B-357A2DE1B160}"/>
                </c:ext>
              </c:extLst>
            </c:dLbl>
            <c:dLbl>
              <c:idx val="7"/>
              <c:layout>
                <c:manualLayout>
                  <c:x val="-0.11538210848643919"/>
                  <c:y val="-5.3206109652960132E-2"/>
                </c:manualLayout>
              </c:layout>
              <c:tx>
                <c:rich>
                  <a:bodyPr/>
                  <a:lstStyle/>
                  <a:p>
                    <a:fld id="{09193087-9B7E-405D-9974-70ECB7AB1D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86A8-4484-B89B-357A2DE1B160}"/>
                </c:ext>
              </c:extLst>
            </c:dLbl>
            <c:dLbl>
              <c:idx val="8"/>
              <c:layout>
                <c:manualLayout>
                  <c:x val="-5.9756999125109386E-2"/>
                  <c:y val="9.9571668124817728E-2"/>
                </c:manualLayout>
              </c:layout>
              <c:tx>
                <c:rich>
                  <a:bodyPr/>
                  <a:lstStyle/>
                  <a:p>
                    <a:fld id="{19DDA44B-9345-4A82-9E9A-53CB606A69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A8-4484-B89B-357A2DE1B160}"/>
                </c:ext>
              </c:extLst>
            </c:dLbl>
            <c:dLbl>
              <c:idx val="9"/>
              <c:layout>
                <c:manualLayout>
                  <c:x val="-0.14871544181977264"/>
                  <c:y val="0.19216426071741033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5-86A8-4484-B89B-357A2DE1B160}"/>
                </c:ext>
              </c:extLst>
            </c:dLbl>
            <c:dLbl>
              <c:idx val="10"/>
              <c:layout>
                <c:manualLayout>
                  <c:x val="-0.19969641294838145"/>
                  <c:y val="-0.16894685039370078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7-86A8-4484-B89B-357A2DE1B160}"/>
                </c:ext>
              </c:extLst>
            </c:dLbl>
            <c:dLbl>
              <c:idx val="11"/>
              <c:layout>
                <c:manualLayout>
                  <c:x val="-9.0208442694663174E-2"/>
                  <c:y val="-5.7835739282589678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B-86A8-4484-B89B-357A2DE1B1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'LW 3mm Slit R_335 EE'!$B$4:$M$4</c:f>
              <c:numCache>
                <c:formatCode>General</c:formatCode>
                <c:ptCount val="12"/>
                <c:pt idx="0">
                  <c:v>0.80800000000000005</c:v>
                </c:pt>
                <c:pt idx="1">
                  <c:v>0.84499999999999997</c:v>
                </c:pt>
                <c:pt idx="2">
                  <c:v>0.80800000000000005</c:v>
                </c:pt>
                <c:pt idx="3">
                  <c:v>0.60599999999999998</c:v>
                </c:pt>
                <c:pt idx="4">
                  <c:v>0.75939999999999996</c:v>
                </c:pt>
                <c:pt idx="5">
                  <c:v>0.60599999999999998</c:v>
                </c:pt>
                <c:pt idx="6">
                  <c:v>0.42770000000000002</c:v>
                </c:pt>
                <c:pt idx="7">
                  <c:v>0.52400000000000002</c:v>
                </c:pt>
                <c:pt idx="8">
                  <c:v>0.42770000000000002</c:v>
                </c:pt>
              </c:numCache>
            </c:numRef>
          </c:xVal>
          <c:yVal>
            <c:numRef>
              <c:f>'LW 3mm Slit R_335 EE'!$B$7:$M$7</c:f>
              <c:numCache>
                <c:formatCode>General</c:formatCode>
                <c:ptCount val="12"/>
                <c:pt idx="0">
                  <c:v>0.48346839628022109</c:v>
                </c:pt>
                <c:pt idx="1">
                  <c:v>0.53223036231543563</c:v>
                </c:pt>
                <c:pt idx="2">
                  <c:v>0.47971714459241499</c:v>
                </c:pt>
                <c:pt idx="3">
                  <c:v>0.43776551754238463</c:v>
                </c:pt>
                <c:pt idx="4">
                  <c:v>0.44361817305672413</c:v>
                </c:pt>
                <c:pt idx="5">
                  <c:v>0.44222532923976776</c:v>
                </c:pt>
                <c:pt idx="6">
                  <c:v>0.3812355067996151</c:v>
                </c:pt>
                <c:pt idx="7">
                  <c:v>0.38502976066566352</c:v>
                </c:pt>
                <c:pt idx="8">
                  <c:v>0.38238680299193278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'LW 3mm Slit R_335 EE'!$B$3:$M$3</c15:f>
                <c15:dlblRangeCache>
                  <c:ptCount val="12"/>
                  <c:pt idx="0">
                    <c:v>(-73, -50.75)|312.75</c:v>
                  </c:pt>
                  <c:pt idx="1">
                    <c:v>(-73, 0)|314</c:v>
                  </c:pt>
                  <c:pt idx="2">
                    <c:v>(-73, 50.75)|312.75</c:v>
                  </c:pt>
                  <c:pt idx="3">
                    <c:v>(0, -50.75)|370.5</c:v>
                  </c:pt>
                  <c:pt idx="4">
                    <c:v>(0, 0)|371.5</c:v>
                  </c:pt>
                  <c:pt idx="5">
                    <c:v>(0, 50.75)|370.5</c:v>
                  </c:pt>
                  <c:pt idx="6">
                    <c:v>(73, -50.75)|422.5</c:v>
                  </c:pt>
                  <c:pt idx="7">
                    <c:v>(73, 0)|423.9</c:v>
                  </c:pt>
                  <c:pt idx="8">
                    <c:v>(73, 50.75)|422.5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B7FE-47A6-8645-B29E2E44DA5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67351016"/>
        <c:axId val="763692344"/>
      </c:scatterChart>
      <c:valAx>
        <c:axId val="767351016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Strehl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92344"/>
        <c:crosses val="autoZero"/>
        <c:crossBetween val="midCat"/>
      </c:valAx>
      <c:valAx>
        <c:axId val="763692344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Efficiency of </a:t>
                </a:r>
                <a:r>
                  <a:rPr lang="en-US" baseline="0"/>
                  <a:t>Main Beam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51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3078183002060802E-3"/>
                  <c:y val="-3.262310759757593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1FCE758-8C3F-474C-A978-A9D0D7A097E6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9477952084633924E-2"/>
                      <c:h val="5.2178358268754117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580-4944-A598-A56B5F58E59B}"/>
                </c:ext>
              </c:extLst>
            </c:dLbl>
            <c:dLbl>
              <c:idx val="1"/>
              <c:layout>
                <c:manualLayout>
                  <c:x val="-1.5555376549798283E-2"/>
                  <c:y val="-5.5733610755921315E-2"/>
                </c:manualLayout>
              </c:layout>
              <c:tx>
                <c:rich>
                  <a:bodyPr/>
                  <a:lstStyle/>
                  <a:p>
                    <a:fld id="{CC97A036-A720-4D0C-BC37-1506CAF21A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580-4944-A598-A56B5F58E59B}"/>
                </c:ext>
              </c:extLst>
            </c:dLbl>
            <c:dLbl>
              <c:idx val="2"/>
              <c:layout>
                <c:manualLayout>
                  <c:x val="-7.7037032095732288E-2"/>
                  <c:y val="-4.85139581213681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68ECD97-8E2E-4855-899A-D09ABAEEC894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6557182270374756E-2"/>
                      <c:h val="6.3709888491464736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580-4944-A598-A56B5F58E59B}"/>
                </c:ext>
              </c:extLst>
            </c:dLbl>
            <c:dLbl>
              <c:idx val="3"/>
              <c:layout>
                <c:manualLayout>
                  <c:x val="-7.2247215901081421E-2"/>
                  <c:y val="-3.5553432866177778E-2"/>
                </c:manualLayout>
              </c:layout>
              <c:tx>
                <c:rich>
                  <a:bodyPr/>
                  <a:lstStyle/>
                  <a:p>
                    <a:fld id="{22E1DE17-BECB-40A5-858E-762908FC41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9580-4944-A598-A56B5F58E59B}"/>
                </c:ext>
              </c:extLst>
            </c:dLbl>
            <c:dLbl>
              <c:idx val="4"/>
              <c:layout>
                <c:manualLayout>
                  <c:x val="-0.10971652200763914"/>
                  <c:y val="2.9856902335883964E-2"/>
                </c:manualLayout>
              </c:layout>
              <c:tx>
                <c:rich>
                  <a:bodyPr/>
                  <a:lstStyle/>
                  <a:p>
                    <a:fld id="{5DBCA322-4009-4D99-8D81-2E249BE6FF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9580-4944-A598-A56B5F58E59B}"/>
                </c:ext>
              </c:extLst>
            </c:dLbl>
            <c:dLbl>
              <c:idx val="5"/>
              <c:layout>
                <c:manualLayout>
                  <c:x val="-0.11057064797846561"/>
                  <c:y val="-4.445745398794592E-2"/>
                </c:manualLayout>
              </c:layout>
              <c:tx>
                <c:rich>
                  <a:bodyPr/>
                  <a:lstStyle/>
                  <a:p>
                    <a:fld id="{C5A0092F-EA46-4381-B99B-AC69CEA0B2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9580-4944-A598-A56B5F58E59B}"/>
                </c:ext>
              </c:extLst>
            </c:dLbl>
            <c:dLbl>
              <c:idx val="6"/>
              <c:layout>
                <c:manualLayout>
                  <c:x val="-7.5525572091212384E-2"/>
                  <c:y val="-7.315893331529450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3D65541-6003-414C-AFAF-181B93EA358C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6582556336468173E-2"/>
                      <c:h val="7.4630792409075136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9580-4944-A598-A56B5F58E59B}"/>
                </c:ext>
              </c:extLst>
            </c:dLbl>
            <c:dLbl>
              <c:idx val="7"/>
              <c:layout>
                <c:manualLayout>
                  <c:x val="-1.3080263943989099E-2"/>
                  <c:y val="3.0397386065416917E-2"/>
                </c:manualLayout>
              </c:layout>
              <c:tx>
                <c:rich>
                  <a:bodyPr/>
                  <a:lstStyle/>
                  <a:p>
                    <a:fld id="{F98BF13E-B7B4-4A67-AB48-9B0F25ED74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9580-4944-A598-A56B5F58E59B}"/>
                </c:ext>
              </c:extLst>
            </c:dLbl>
            <c:dLbl>
              <c:idx val="8"/>
              <c:layout>
                <c:manualLayout>
                  <c:x val="-5.9756999125109386E-2"/>
                  <c:y val="9.9571668124817728E-2"/>
                </c:manualLayout>
              </c:layout>
              <c:tx>
                <c:rich>
                  <a:bodyPr/>
                  <a:lstStyle/>
                  <a:p>
                    <a:fld id="{580953FD-C9B2-4376-8C18-0ACEF2A0D8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9580-4944-A598-A56B5F58E59B}"/>
                </c:ext>
              </c:extLst>
            </c:dLbl>
            <c:dLbl>
              <c:idx val="9"/>
              <c:layout>
                <c:manualLayout>
                  <c:x val="-0.14871544181977264"/>
                  <c:y val="0.19216426071741033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9-9580-4944-A598-A56B5F58E59B}"/>
                </c:ext>
              </c:extLst>
            </c:dLbl>
            <c:dLbl>
              <c:idx val="10"/>
              <c:layout>
                <c:manualLayout>
                  <c:x val="-0.19969641294838145"/>
                  <c:y val="-0.16894685039370078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A-9580-4944-A598-A56B5F58E59B}"/>
                </c:ext>
              </c:extLst>
            </c:dLbl>
            <c:dLbl>
              <c:idx val="11"/>
              <c:layout>
                <c:manualLayout>
                  <c:x val="-9.0208442694663174E-2"/>
                  <c:y val="-5.7835739282589678E-2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B-9580-4944-A598-A56B5F58E5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'LW 3mm Slit HFOV R_335 EE'!$B$2:$J$2</c:f>
              <c:numCache>
                <c:formatCode>General</c:formatCode>
                <c:ptCount val="9"/>
                <c:pt idx="0">
                  <c:v>314</c:v>
                </c:pt>
                <c:pt idx="1">
                  <c:v>312.75</c:v>
                </c:pt>
                <c:pt idx="2">
                  <c:v>343.25</c:v>
                </c:pt>
                <c:pt idx="3">
                  <c:v>371.5</c:v>
                </c:pt>
                <c:pt idx="4">
                  <c:v>371.25</c:v>
                </c:pt>
                <c:pt idx="5">
                  <c:v>370.5</c:v>
                </c:pt>
                <c:pt idx="6">
                  <c:v>398.25</c:v>
                </c:pt>
                <c:pt idx="7">
                  <c:v>423.9</c:v>
                </c:pt>
                <c:pt idx="8">
                  <c:v>422.5</c:v>
                </c:pt>
              </c:numCache>
            </c:numRef>
          </c:xVal>
          <c:yVal>
            <c:numRef>
              <c:f>'LW 3mm Slit HFOV R_335 EE'!$B$7:$M$7</c:f>
              <c:numCache>
                <c:formatCode>General</c:formatCode>
                <c:ptCount val="12"/>
                <c:pt idx="0">
                  <c:v>0.53223036231543563</c:v>
                </c:pt>
                <c:pt idx="1">
                  <c:v>0.49116857215060217</c:v>
                </c:pt>
                <c:pt idx="2">
                  <c:v>0.51293628560309401</c:v>
                </c:pt>
                <c:pt idx="3">
                  <c:v>0.46264985006136428</c:v>
                </c:pt>
                <c:pt idx="4">
                  <c:v>0.44010641694727332</c:v>
                </c:pt>
                <c:pt idx="5">
                  <c:v>0.44222532923976776</c:v>
                </c:pt>
                <c:pt idx="6">
                  <c:v>0.39998086786150977</c:v>
                </c:pt>
                <c:pt idx="7">
                  <c:v>0.38502976066566352</c:v>
                </c:pt>
                <c:pt idx="8">
                  <c:v>0.38238680299193278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'LW 3mm Slit HFOV R_335 EE'!$B$1:$J$1</c15:f>
                <c15:dlblRangeCache>
                  <c:ptCount val="9"/>
                  <c:pt idx="0">
                    <c:v>(-73, 0)</c:v>
                  </c:pt>
                  <c:pt idx="1">
                    <c:v>(-73, 50.75)</c:v>
                  </c:pt>
                  <c:pt idx="2">
                    <c:v>(-36.5, 25.25)</c:v>
                  </c:pt>
                  <c:pt idx="3">
                    <c:v>(0, 0)</c:v>
                  </c:pt>
                  <c:pt idx="4">
                    <c:v>(0, 25.25)</c:v>
                  </c:pt>
                  <c:pt idx="5">
                    <c:v>(0, 50.75)</c:v>
                  </c:pt>
                  <c:pt idx="6">
                    <c:v>(36.5, 25.25)</c:v>
                  </c:pt>
                  <c:pt idx="7">
                    <c:v>(73, 0)</c:v>
                  </c:pt>
                  <c:pt idx="8">
                    <c:v>(73, 50.75)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9580-4944-A598-A56B5F58E59B}"/>
            </c:ext>
          </c:extLst>
        </c:ser>
        <c:ser>
          <c:idx val="1"/>
          <c:order val="1"/>
          <c:tx>
            <c:v>Paraxial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4343462821623E-2"/>
                  <c:y val="6.7769304927935883E-2"/>
                </c:manualLayout>
              </c:layout>
              <c:tx>
                <c:rich>
                  <a:bodyPr/>
                  <a:lstStyle/>
                  <a:p>
                    <a:fld id="{B452EDD0-3B2C-42F2-B4DC-96A903384E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F33-4D03-A4E7-865CE13A89A4}"/>
                </c:ext>
              </c:extLst>
            </c:dLbl>
            <c:dLbl>
              <c:idx val="1"/>
              <c:layout>
                <c:manualLayout>
                  <c:x val="1.7796215370776861E-2"/>
                  <c:y val="-1.4198764083278531E-3"/>
                </c:manualLayout>
              </c:layout>
              <c:tx>
                <c:rich>
                  <a:bodyPr/>
                  <a:lstStyle/>
                  <a:p>
                    <a:fld id="{776A66E9-2655-41F9-8EAF-5F9D577EA2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8F33-4D03-A4E7-865CE13A89A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1375B80-F208-4791-9CF9-2FBD1C01B2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F33-4D03-A4E7-865CE13A89A4}"/>
                </c:ext>
              </c:extLst>
            </c:dLbl>
            <c:dLbl>
              <c:idx val="3"/>
              <c:layout>
                <c:manualLayout>
                  <c:x val="1.0349531116794481E-2"/>
                  <c:y val="1.2994536370060424E-2"/>
                </c:manualLayout>
              </c:layout>
              <c:tx>
                <c:rich>
                  <a:bodyPr/>
                  <a:lstStyle/>
                  <a:p>
                    <a:fld id="{1AD20DE8-CBC5-4DE6-ABC3-815119B7EC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8F33-4D03-A4E7-865CE13A89A4}"/>
                </c:ext>
              </c:extLst>
            </c:dLbl>
            <c:dLbl>
              <c:idx val="4"/>
              <c:layout>
                <c:manualLayout>
                  <c:x val="1.6191070745312847E-4"/>
                  <c:y val="-7.9257705411624579E-2"/>
                </c:manualLayout>
              </c:layout>
              <c:tx>
                <c:rich>
                  <a:bodyPr/>
                  <a:lstStyle/>
                  <a:p>
                    <a:fld id="{5BEF44C1-3E25-4165-A478-67E8110867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8F33-4D03-A4E7-865CE13A89A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52AB394-6CED-4A6C-8DB0-02A6A11F5F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F33-4D03-A4E7-865CE13A89A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777006A-EE7E-4723-AEBB-5145B90C88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F33-4D03-A4E7-865CE13A89A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7992DF6-FF81-48B4-B6E9-AF567495AC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F33-4D03-A4E7-865CE13A89A4}"/>
                </c:ext>
              </c:extLst>
            </c:dLbl>
            <c:dLbl>
              <c:idx val="8"/>
              <c:layout>
                <c:manualLayout>
                  <c:x val="-0.12307764598478899"/>
                  <c:y val="2.4526066592771047E-2"/>
                </c:manualLayout>
              </c:layout>
              <c:tx>
                <c:rich>
                  <a:bodyPr/>
                  <a:lstStyle/>
                  <a:p>
                    <a:fld id="{4A747DB5-0442-49DF-8E44-DE79C15FD7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8F33-4D03-A4E7-865CE13A89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'LW Paraxial 3mm Slit HFOV EE'!$B$2:$J$2</c:f>
              <c:numCache>
                <c:formatCode>General</c:formatCode>
                <c:ptCount val="9"/>
                <c:pt idx="0">
                  <c:v>316.60000000000002</c:v>
                </c:pt>
                <c:pt idx="1">
                  <c:v>315</c:v>
                </c:pt>
                <c:pt idx="2">
                  <c:v>344.6</c:v>
                </c:pt>
                <c:pt idx="3">
                  <c:v>372.4</c:v>
                </c:pt>
                <c:pt idx="4">
                  <c:v>372</c:v>
                </c:pt>
                <c:pt idx="5">
                  <c:v>370.5</c:v>
                </c:pt>
                <c:pt idx="6">
                  <c:v>397.75</c:v>
                </c:pt>
                <c:pt idx="7">
                  <c:v>422</c:v>
                </c:pt>
                <c:pt idx="8">
                  <c:v>420</c:v>
                </c:pt>
              </c:numCache>
            </c:numRef>
          </c:xVal>
          <c:yVal>
            <c:numRef>
              <c:f>'LW Paraxial 3mm Slit HFOV EE'!$B$7:$J$7</c:f>
              <c:numCache>
                <c:formatCode>General</c:formatCode>
                <c:ptCount val="9"/>
                <c:pt idx="0">
                  <c:v>0.47397978701496624</c:v>
                </c:pt>
                <c:pt idx="1">
                  <c:v>0.4834780080249656</c:v>
                </c:pt>
                <c:pt idx="2">
                  <c:v>0.46727814220909591</c:v>
                </c:pt>
                <c:pt idx="3">
                  <c:v>0.42718762758928081</c:v>
                </c:pt>
                <c:pt idx="4">
                  <c:v>0.46258272479988699</c:v>
                </c:pt>
                <c:pt idx="5">
                  <c:v>0.39089909478989349</c:v>
                </c:pt>
                <c:pt idx="6">
                  <c:v>0.37536777005723571</c:v>
                </c:pt>
                <c:pt idx="7">
                  <c:v>0.39677071768672323</c:v>
                </c:pt>
                <c:pt idx="8">
                  <c:v>0.36982388745812544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'LW Paraxial 3mm Slit HFOV EE'!$B$1:$J$1</c15:f>
                <c15:dlblRangeCache>
                  <c:ptCount val="9"/>
                  <c:pt idx="0">
                    <c:v>(-73, 0)</c:v>
                  </c:pt>
                  <c:pt idx="1">
                    <c:v>(-73, 50.75)</c:v>
                  </c:pt>
                  <c:pt idx="2">
                    <c:v>(-36.5, 25.25)</c:v>
                  </c:pt>
                  <c:pt idx="3">
                    <c:v>(0, 0)</c:v>
                  </c:pt>
                  <c:pt idx="4">
                    <c:v>(0, 25.25)</c:v>
                  </c:pt>
                  <c:pt idx="5">
                    <c:v>(0, 50.75)</c:v>
                  </c:pt>
                  <c:pt idx="6">
                    <c:v>(36.5, 25.25)</c:v>
                  </c:pt>
                  <c:pt idx="7">
                    <c:v>(73, 0)</c:v>
                  </c:pt>
                  <c:pt idx="8">
                    <c:v>(73, 50.75)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F33-4D03-A4E7-865CE13A89A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67351016"/>
        <c:axId val="763692344"/>
      </c:scatterChart>
      <c:valAx>
        <c:axId val="767351016"/>
        <c:scaling>
          <c:orientation val="minMax"/>
          <c:min val="3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92344"/>
        <c:crosses val="autoZero"/>
        <c:crossBetween val="midCat"/>
      </c:valAx>
      <c:valAx>
        <c:axId val="763692344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Efficiency of </a:t>
                </a:r>
                <a:r>
                  <a:rPr lang="en-US" baseline="0"/>
                  <a:t>Main Beam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51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3796806649168955E-2"/>
                  <c:y val="0.13895851560221639"/>
                </c:manualLayout>
              </c:layout>
              <c:tx>
                <c:rich>
                  <a:bodyPr/>
                  <a:lstStyle/>
                  <a:p>
                    <a:fld id="{34232771-50A4-4ED0-8DA1-8E8E891759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293066491688539"/>
                      <c:h val="0.11560185185185186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80-4562-AA71-9BF8B3624980}"/>
                </c:ext>
              </c:extLst>
            </c:dLbl>
            <c:dLbl>
              <c:idx val="1"/>
              <c:layout>
                <c:manualLayout>
                  <c:x val="1.7394356955380576E-2"/>
                  <c:y val="-4.8347185768445634E-2"/>
                </c:manualLayout>
              </c:layout>
              <c:tx>
                <c:rich>
                  <a:bodyPr/>
                  <a:lstStyle/>
                  <a:p>
                    <a:fld id="{EDFDB719-CF66-4139-86E5-CD8CB87137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480-4562-AA71-9BF8B3624980}"/>
                </c:ext>
              </c:extLst>
            </c:dLbl>
            <c:dLbl>
              <c:idx val="2"/>
              <c:layout>
                <c:manualLayout>
                  <c:x val="-0.13295494313210859"/>
                  <c:y val="-0.1249303732866725"/>
                </c:manualLayout>
              </c:layout>
              <c:tx>
                <c:rich>
                  <a:bodyPr/>
                  <a:lstStyle/>
                  <a:p>
                    <a:fld id="{F46DBDBD-A193-4D05-8E8E-353EBE7BBB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72944006999126"/>
                      <c:h val="0.11560185185185186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480-4562-AA71-9BF8B3624980}"/>
                </c:ext>
              </c:extLst>
            </c:dLbl>
            <c:dLbl>
              <c:idx val="3"/>
              <c:layout>
                <c:manualLayout>
                  <c:x val="-0.15169444444444444"/>
                  <c:y val="-5.783573928258972E-2"/>
                </c:manualLayout>
              </c:layout>
              <c:tx>
                <c:rich>
                  <a:bodyPr/>
                  <a:lstStyle/>
                  <a:p>
                    <a:fld id="{CC7E4A0B-A3B2-4797-91D2-F5C3CB2731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480-4562-AA71-9BF8B3624980}"/>
                </c:ext>
              </c:extLst>
            </c:dLbl>
            <c:dLbl>
              <c:idx val="4"/>
              <c:layout>
                <c:manualLayout>
                  <c:x val="-5.6270997375328084E-2"/>
                  <c:y val="-0.16431722076407115"/>
                </c:manualLayout>
              </c:layout>
              <c:tx>
                <c:rich>
                  <a:bodyPr/>
                  <a:lstStyle/>
                  <a:p>
                    <a:fld id="{F42D29F8-339A-44D0-B600-807D5CC832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2480-4562-AA71-9BF8B3624980}"/>
                </c:ext>
              </c:extLst>
            </c:dLbl>
            <c:dLbl>
              <c:idx val="5"/>
              <c:layout>
                <c:manualLayout>
                  <c:x val="-1.4534776902887139E-2"/>
                  <c:y val="-0.14116907261592304"/>
                </c:manualLayout>
              </c:layout>
              <c:tx>
                <c:rich>
                  <a:bodyPr/>
                  <a:lstStyle/>
                  <a:p>
                    <a:fld id="{3DC4C4D8-FB60-48D0-ACFC-742F67F2E7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480-4562-AA71-9BF8B3624980}"/>
                </c:ext>
              </c:extLst>
            </c:dLbl>
            <c:dLbl>
              <c:idx val="6"/>
              <c:layout>
                <c:manualLayout>
                  <c:x val="-0.10957644356955383"/>
                  <c:y val="-0.1064120370370370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02E697A-7989-4162-9B4B-4018E7930A1A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081955380577425"/>
                      <c:h val="0.10634259259259257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2480-4562-AA71-9BF8B3624980}"/>
                </c:ext>
              </c:extLst>
            </c:dLbl>
            <c:dLbl>
              <c:idx val="7"/>
              <c:layout>
                <c:manualLayout>
                  <c:x val="-0.19038210848643919"/>
                  <c:y val="8.5682779235928763E-2"/>
                </c:manualLayout>
              </c:layout>
              <c:tx>
                <c:rich>
                  <a:bodyPr/>
                  <a:lstStyle/>
                  <a:p>
                    <a:fld id="{B26A0576-B157-4350-B3EB-8B627E5D5C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2480-4562-AA71-9BF8B3624980}"/>
                </c:ext>
              </c:extLst>
            </c:dLbl>
            <c:dLbl>
              <c:idx val="8"/>
              <c:layout>
                <c:manualLayout>
                  <c:x val="-8.4756999125109381E-2"/>
                  <c:y val="8.105314960629921E-2"/>
                </c:manualLayout>
              </c:layout>
              <c:tx>
                <c:rich>
                  <a:bodyPr/>
                  <a:lstStyle/>
                  <a:p>
                    <a:fld id="{3645F79F-3C8F-4B29-958D-475807D071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2480-4562-AA71-9BF8B36249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'LW Paraxial 3mm Slit HFOV EE'!$B$2:$J$2</c:f>
              <c:numCache>
                <c:formatCode>General</c:formatCode>
                <c:ptCount val="9"/>
                <c:pt idx="0">
                  <c:v>316.60000000000002</c:v>
                </c:pt>
                <c:pt idx="1">
                  <c:v>315</c:v>
                </c:pt>
                <c:pt idx="2">
                  <c:v>344.6</c:v>
                </c:pt>
                <c:pt idx="3">
                  <c:v>372.4</c:v>
                </c:pt>
                <c:pt idx="4">
                  <c:v>372</c:v>
                </c:pt>
                <c:pt idx="5">
                  <c:v>370.5</c:v>
                </c:pt>
                <c:pt idx="6">
                  <c:v>397.75</c:v>
                </c:pt>
                <c:pt idx="7">
                  <c:v>422</c:v>
                </c:pt>
                <c:pt idx="8">
                  <c:v>420</c:v>
                </c:pt>
              </c:numCache>
            </c:numRef>
          </c:xVal>
          <c:yVal>
            <c:numRef>
              <c:f>'LW Paraxial 3mm Slit HFOV EE'!$B$7:$J$7</c:f>
              <c:numCache>
                <c:formatCode>General</c:formatCode>
                <c:ptCount val="9"/>
                <c:pt idx="0">
                  <c:v>0.47397978701496624</c:v>
                </c:pt>
                <c:pt idx="1">
                  <c:v>0.4834780080249656</c:v>
                </c:pt>
                <c:pt idx="2">
                  <c:v>0.46727814220909591</c:v>
                </c:pt>
                <c:pt idx="3">
                  <c:v>0.42718762758928081</c:v>
                </c:pt>
                <c:pt idx="4">
                  <c:v>0.46258272479988699</c:v>
                </c:pt>
                <c:pt idx="5">
                  <c:v>0.39089909478989349</c:v>
                </c:pt>
                <c:pt idx="6">
                  <c:v>0.37536777005723571</c:v>
                </c:pt>
                <c:pt idx="7">
                  <c:v>0.39677071768672323</c:v>
                </c:pt>
                <c:pt idx="8">
                  <c:v>0.36982388745812544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'LW Paraxial 3mm Slit HFOV EE'!$B$1:$J$1</c15:f>
                <c15:dlblRangeCache>
                  <c:ptCount val="9"/>
                  <c:pt idx="0">
                    <c:v>(-73, 0)</c:v>
                  </c:pt>
                  <c:pt idx="1">
                    <c:v>(-73, 50.75)</c:v>
                  </c:pt>
                  <c:pt idx="2">
                    <c:v>(-36.5, 25.25)</c:v>
                  </c:pt>
                  <c:pt idx="3">
                    <c:v>(0, 0)</c:v>
                  </c:pt>
                  <c:pt idx="4">
                    <c:v>(0, 25.25)</c:v>
                  </c:pt>
                  <c:pt idx="5">
                    <c:v>(0, 50.75)</c:v>
                  </c:pt>
                  <c:pt idx="6">
                    <c:v>(36.5, 25.25)</c:v>
                  </c:pt>
                  <c:pt idx="7">
                    <c:v>(73, 0)</c:v>
                  </c:pt>
                  <c:pt idx="8">
                    <c:v>(73, 50.75)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2480-4562-AA71-9BF8B362498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67351016"/>
        <c:axId val="763692344"/>
      </c:scatterChart>
      <c:valAx>
        <c:axId val="767351016"/>
        <c:scaling>
          <c:orientation val="minMax"/>
          <c:min val="3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92344"/>
        <c:crosses val="autoZero"/>
        <c:crossBetween val="midCat"/>
      </c:valAx>
      <c:valAx>
        <c:axId val="763692344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Efficiency of </a:t>
                </a:r>
                <a:r>
                  <a:rPr lang="en-US" baseline="0"/>
                  <a:t>Main Beam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51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2657889954448083E-2"/>
                  <c:y val="-0.14628180396894228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1DAF23A-2DFB-4AFB-9419-0B0C29B1772D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9154682849660822E-2"/>
                      <c:h val="5.457373974497697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EED-4F93-9AFD-F16C30C3843E}"/>
                </c:ext>
              </c:extLst>
            </c:dLbl>
            <c:dLbl>
              <c:idx val="1"/>
              <c:layout>
                <c:manualLayout>
                  <c:x val="6.8003134114478598E-3"/>
                  <c:y val="-5.1000634517633939E-2"/>
                </c:manualLayout>
              </c:layout>
              <c:tx>
                <c:rich>
                  <a:bodyPr/>
                  <a:lstStyle/>
                  <a:p>
                    <a:fld id="{B95F6A3A-1E3E-40A6-B062-D0D5FDAFD1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EED-4F93-9AFD-F16C30C3843E}"/>
                </c:ext>
              </c:extLst>
            </c:dLbl>
            <c:dLbl>
              <c:idx val="2"/>
              <c:layout>
                <c:manualLayout>
                  <c:x val="-0.19273552780930772"/>
                  <c:y val="-0.1063565002957391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9D362C0-B62D-4DAA-817A-71B4660E30D5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31683752357289"/>
                      <c:h val="7.314753548294897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EED-4F93-9AFD-F16C30C3843E}"/>
                </c:ext>
              </c:extLst>
            </c:dLbl>
            <c:dLbl>
              <c:idx val="3"/>
              <c:layout>
                <c:manualLayout>
                  <c:x val="-0.15169444444444444"/>
                  <c:y val="-5.783573928258972E-2"/>
                </c:manualLayout>
              </c:layout>
              <c:tx>
                <c:rich>
                  <a:bodyPr/>
                  <a:lstStyle/>
                  <a:p>
                    <a:fld id="{93008DAB-56F5-40DA-864D-8EF09E71D8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EED-4F93-9AFD-F16C30C3843E}"/>
                </c:ext>
              </c:extLst>
            </c:dLbl>
            <c:dLbl>
              <c:idx val="4"/>
              <c:layout>
                <c:manualLayout>
                  <c:x val="-0.10318732292402166"/>
                  <c:y val="-6.0834717662635103E-2"/>
                </c:manualLayout>
              </c:layout>
              <c:tx>
                <c:rich>
                  <a:bodyPr/>
                  <a:lstStyle/>
                  <a:p>
                    <a:fld id="{0B9F82CE-AF35-4BC3-B87F-7D1FC2E9B7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EED-4F93-9AFD-F16C30C3843E}"/>
                </c:ext>
              </c:extLst>
            </c:dLbl>
            <c:dLbl>
              <c:idx val="5"/>
              <c:layout>
                <c:manualLayout>
                  <c:x val="-3.9407616613190092E-3"/>
                  <c:y val="-5.6260215326494625E-2"/>
                </c:manualLayout>
              </c:layout>
              <c:tx>
                <c:rich>
                  <a:bodyPr/>
                  <a:lstStyle/>
                  <a:p>
                    <a:fld id="{CB3C2141-B6D9-4120-81FB-98AF754E1E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FEED-4F93-9AFD-F16C30C3843E}"/>
                </c:ext>
              </c:extLst>
            </c:dLbl>
            <c:dLbl>
              <c:idx val="6"/>
              <c:layout>
                <c:manualLayout>
                  <c:x val="-0.11563017449152567"/>
                  <c:y val="-4.803728882753811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656CE7D-5CE2-4B4B-B426-31624009768F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093311406448766"/>
                      <c:h val="5.327461868874851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EED-4F93-9AFD-F16C30C3843E}"/>
                </c:ext>
              </c:extLst>
            </c:dLbl>
            <c:dLbl>
              <c:idx val="7"/>
              <c:layout>
                <c:manualLayout>
                  <c:x val="-7.082097711679354E-2"/>
                  <c:y val="6.1802268259514161E-2"/>
                </c:manualLayout>
              </c:layout>
              <c:tx>
                <c:rich>
                  <a:bodyPr/>
                  <a:lstStyle/>
                  <a:p>
                    <a:fld id="{6C10A22D-2BAD-4DA8-A124-E9B1390B92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FEED-4F93-9AFD-F16C30C3843E}"/>
                </c:ext>
              </c:extLst>
            </c:dLbl>
            <c:dLbl>
              <c:idx val="8"/>
              <c:layout>
                <c:manualLayout>
                  <c:x val="-8.4756999125109381E-2"/>
                  <c:y val="8.105314960629921E-2"/>
                </c:manualLayout>
              </c:layout>
              <c:tx>
                <c:rich>
                  <a:bodyPr/>
                  <a:lstStyle/>
                  <a:p>
                    <a:fld id="{A5EA902D-5A7E-4340-8326-D48E6FF459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FEED-4F93-9AFD-F16C30C384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'SW 2mm Slit R_435 EE'!$B$4:$J$4</c:f>
              <c:numCache>
                <c:formatCode>General</c:formatCode>
                <c:ptCount val="9"/>
                <c:pt idx="0">
                  <c:v>0.8</c:v>
                </c:pt>
                <c:pt idx="1">
                  <c:v>0.75</c:v>
                </c:pt>
                <c:pt idx="2">
                  <c:v>0.8</c:v>
                </c:pt>
                <c:pt idx="3">
                  <c:v>0.75</c:v>
                </c:pt>
                <c:pt idx="4">
                  <c:v>0.82499999999999996</c:v>
                </c:pt>
                <c:pt idx="5">
                  <c:v>0.75</c:v>
                </c:pt>
                <c:pt idx="6">
                  <c:v>0.7</c:v>
                </c:pt>
                <c:pt idx="7">
                  <c:v>0.8</c:v>
                </c:pt>
                <c:pt idx="8">
                  <c:v>0.7</c:v>
                </c:pt>
              </c:numCache>
            </c:numRef>
          </c:xVal>
          <c:yVal>
            <c:numRef>
              <c:f>'SW 2mm Slit R_435 EE'!$B$7:$J$7</c:f>
              <c:numCache>
                <c:formatCode>General</c:formatCode>
                <c:ptCount val="9"/>
                <c:pt idx="0">
                  <c:v>0.42424093744802882</c:v>
                </c:pt>
                <c:pt idx="1">
                  <c:v>0.52329588550138839</c:v>
                </c:pt>
                <c:pt idx="2">
                  <c:v>0.42481331964923852</c:v>
                </c:pt>
                <c:pt idx="3">
                  <c:v>0.3562779893922437</c:v>
                </c:pt>
                <c:pt idx="4">
                  <c:v>0.44726365676956914</c:v>
                </c:pt>
                <c:pt idx="5">
                  <c:v>0.35487458126058175</c:v>
                </c:pt>
                <c:pt idx="6">
                  <c:v>0.3337668227845676</c:v>
                </c:pt>
                <c:pt idx="7">
                  <c:v>0.3765421156837751</c:v>
                </c:pt>
                <c:pt idx="8">
                  <c:v>0.33370771055094672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'SW 2mm Slit R_435 EE'!$B$3:$M$3</c15:f>
                <c15:dlblRangeCache>
                  <c:ptCount val="12"/>
                  <c:pt idx="0">
                    <c:v>(73, -64)|235.6</c:v>
                  </c:pt>
                  <c:pt idx="1">
                    <c:v>(73, 0)|237.25</c:v>
                  </c:pt>
                  <c:pt idx="2">
                    <c:v>(73, 64)|235.6</c:v>
                  </c:pt>
                  <c:pt idx="3">
                    <c:v>(0, -64)|279.5</c:v>
                  </c:pt>
                  <c:pt idx="4">
                    <c:v>(0, 0)|281.4</c:v>
                  </c:pt>
                  <c:pt idx="5">
                    <c:v>(0, 64)|279.5</c:v>
                  </c:pt>
                  <c:pt idx="6">
                    <c:v>(-73, -64)|318.4</c:v>
                  </c:pt>
                  <c:pt idx="7">
                    <c:v>(-73, 0)|320.75</c:v>
                  </c:pt>
                  <c:pt idx="8">
                    <c:v>(-73, 64)|318.4</c:v>
                  </c:pt>
                  <c:pt idx="9">
                    <c:v>(0, 25)|371.5</c:v>
                  </c:pt>
                  <c:pt idx="10">
                    <c:v>(-35, -25)|344.5</c:v>
                  </c:pt>
                  <c:pt idx="11">
                    <c:v>(35, -25)|397.25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FEED-4F93-9AFD-F16C30C3843E}"/>
            </c:ext>
          </c:extLst>
        </c:ser>
        <c:ser>
          <c:idx val="1"/>
          <c:order val="1"/>
          <c:tx>
            <c:v>Paraxial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3087406639436813"/>
                  <c:y val="-2.5187445952657088E-2"/>
                </c:manualLayout>
              </c:layout>
              <c:tx>
                <c:rich>
                  <a:bodyPr/>
                  <a:lstStyle/>
                  <a:p>
                    <a:fld id="{8966E05E-2B3E-4DDA-B9F9-59290D5568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1CB-4152-BC15-935AA11315E7}"/>
                </c:ext>
              </c:extLst>
            </c:dLbl>
            <c:dLbl>
              <c:idx val="1"/>
              <c:layout>
                <c:manualLayout>
                  <c:x val="-0.10314799753322548"/>
                  <c:y val="-4.9068040472906811E-2"/>
                </c:manualLayout>
              </c:layout>
              <c:tx>
                <c:rich>
                  <a:bodyPr/>
                  <a:lstStyle/>
                  <a:p>
                    <a:fld id="{28F9A812-70D2-4FA0-869A-F493E42CF7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1CB-4152-BC15-935AA11315E7}"/>
                </c:ext>
              </c:extLst>
            </c:dLbl>
            <c:dLbl>
              <c:idx val="2"/>
              <c:layout>
                <c:manualLayout>
                  <c:x val="3.0121104328474153E-2"/>
                  <c:y val="-4.1107842299490188E-2"/>
                </c:manualLayout>
              </c:layout>
              <c:tx>
                <c:rich>
                  <a:bodyPr/>
                  <a:lstStyle/>
                  <a:p>
                    <a:fld id="{2FE982A8-F634-42D6-A521-86E9AF3E73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1CB-4152-BC15-935AA11315E7}"/>
                </c:ext>
              </c:extLst>
            </c:dLbl>
            <c:dLbl>
              <c:idx val="3"/>
              <c:layout>
                <c:manualLayout>
                  <c:x val="-0.10774882992066406"/>
                  <c:y val="-5.7028238646323379E-2"/>
                </c:manualLayout>
              </c:layout>
              <c:tx>
                <c:rich>
                  <a:bodyPr/>
                  <a:lstStyle/>
                  <a:p>
                    <a:fld id="{5F1B57D1-83EC-4E3B-BED6-55099E791F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1CB-4152-BC15-935AA11315E7}"/>
                </c:ext>
              </c:extLst>
            </c:dLbl>
            <c:dLbl>
              <c:idx val="4"/>
              <c:layout>
                <c:manualLayout>
                  <c:x val="-2.0488051933349533E-2"/>
                  <c:y val="-5.1721439864045711E-2"/>
                </c:manualLayout>
              </c:layout>
              <c:tx>
                <c:rich>
                  <a:bodyPr/>
                  <a:lstStyle/>
                  <a:p>
                    <a:fld id="{A1205FC8-5FC5-4252-AF14-168B5DCE6D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1CB-4152-BC15-935AA11315E7}"/>
                </c:ext>
              </c:extLst>
            </c:dLbl>
            <c:dLbl>
              <c:idx val="5"/>
              <c:layout>
                <c:manualLayout>
                  <c:x val="9.3568213167451678E-3"/>
                  <c:y val="-6.498843681974005E-2"/>
                </c:manualLayout>
              </c:layout>
              <c:tx>
                <c:rich>
                  <a:bodyPr/>
                  <a:lstStyle/>
                  <a:p>
                    <a:fld id="{D269CF7D-5E46-4647-A717-81FF21F6E3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1CB-4152-BC15-935AA11315E7}"/>
                </c:ext>
              </c:extLst>
            </c:dLbl>
            <c:dLbl>
              <c:idx val="6"/>
              <c:layout>
                <c:manualLayout>
                  <c:x val="-9.1672371827528368E-2"/>
                  <c:y val="-5.7028238646323379E-2"/>
                </c:manualLayout>
              </c:layout>
              <c:tx>
                <c:rich>
                  <a:bodyPr/>
                  <a:lstStyle/>
                  <a:p>
                    <a:fld id="{E059B563-A4DA-4DE8-A46E-21E38513A2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31CB-4152-BC15-935AA11315E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C2A3C83-2213-4094-B981-39F5DC3252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1CB-4152-BC15-935AA11315E7}"/>
                </c:ext>
              </c:extLst>
            </c:dLbl>
            <c:dLbl>
              <c:idx val="8"/>
              <c:layout>
                <c:manualLayout>
                  <c:x val="-6.3489055922492949E-3"/>
                  <c:y val="-0.10478942768682273"/>
                </c:manualLayout>
              </c:layout>
              <c:tx>
                <c:rich>
                  <a:bodyPr/>
                  <a:lstStyle/>
                  <a:p>
                    <a:fld id="{8B15538A-906F-4195-BB8F-18315B7F00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1CB-4152-BC15-935AA11315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'SW Paraxial 2mm Slit R_435 EE'!$B$4:$J$4</c:f>
              <c:numCache>
                <c:formatCode>General</c:formatCode>
                <c:ptCount val="9"/>
                <c:pt idx="0">
                  <c:v>0.8</c:v>
                </c:pt>
                <c:pt idx="1">
                  <c:v>0.75</c:v>
                </c:pt>
                <c:pt idx="2">
                  <c:v>0.8</c:v>
                </c:pt>
                <c:pt idx="3">
                  <c:v>0.75</c:v>
                </c:pt>
                <c:pt idx="4">
                  <c:v>0.82499999999999996</c:v>
                </c:pt>
                <c:pt idx="5">
                  <c:v>0.75</c:v>
                </c:pt>
                <c:pt idx="6">
                  <c:v>0.7</c:v>
                </c:pt>
                <c:pt idx="7">
                  <c:v>0.8</c:v>
                </c:pt>
                <c:pt idx="8">
                  <c:v>0.7</c:v>
                </c:pt>
              </c:numCache>
            </c:numRef>
          </c:xVal>
          <c:yVal>
            <c:numRef>
              <c:f>'SW Paraxial 2mm Slit R_435 EE'!$B$7:$J$7</c:f>
              <c:numCache>
                <c:formatCode>General</c:formatCode>
                <c:ptCount val="9"/>
                <c:pt idx="0">
                  <c:v>0.41791984109954927</c:v>
                </c:pt>
                <c:pt idx="1">
                  <c:v>0.52402582022605615</c:v>
                </c:pt>
                <c:pt idx="2">
                  <c:v>0.41798029080148585</c:v>
                </c:pt>
                <c:pt idx="3">
                  <c:v>0.39641995734927266</c:v>
                </c:pt>
                <c:pt idx="4">
                  <c:v>0.4718750584115512</c:v>
                </c:pt>
                <c:pt idx="5">
                  <c:v>0.39495630030060253</c:v>
                </c:pt>
                <c:pt idx="6">
                  <c:v>0.36496029995609774</c:v>
                </c:pt>
                <c:pt idx="7">
                  <c:v>0.39670678718251856</c:v>
                </c:pt>
                <c:pt idx="8">
                  <c:v>0.36400021842183905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'SW Paraxial 2mm Slit R_435 EE'!$B$3:$J$3</c15:f>
                <c15:dlblRangeCache>
                  <c:ptCount val="9"/>
                  <c:pt idx="0">
                    <c:v>(73, -64)|240.55</c:v>
                  </c:pt>
                  <c:pt idx="1">
                    <c:v>(73, 0)|242.7</c:v>
                  </c:pt>
                  <c:pt idx="2">
                    <c:v>(73, 64)|240.55</c:v>
                  </c:pt>
                  <c:pt idx="3">
                    <c:v>(0, -64)|283.35</c:v>
                  </c:pt>
                  <c:pt idx="4">
                    <c:v>(0, 0)|285.95</c:v>
                  </c:pt>
                  <c:pt idx="5">
                    <c:v>(0, 64)|283.35</c:v>
                  </c:pt>
                  <c:pt idx="6">
                    <c:v>(-73, -64)|320.9</c:v>
                  </c:pt>
                  <c:pt idx="7">
                    <c:v>(-73, 0)|323.75</c:v>
                  </c:pt>
                  <c:pt idx="8">
                    <c:v>(-73, 64)|320.9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1CB-4152-BC15-935AA11315E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67351016"/>
        <c:axId val="763692344"/>
      </c:scatterChart>
      <c:valAx>
        <c:axId val="767351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Strehl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92344"/>
        <c:crosses val="autoZero"/>
        <c:crossBetween val="midCat"/>
      </c:valAx>
      <c:valAx>
        <c:axId val="763692344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Efficiency of </a:t>
                </a:r>
                <a:r>
                  <a:rPr lang="en-US" baseline="0"/>
                  <a:t>Main Beam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51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7523572890505599E-2"/>
                  <c:y val="-4.790649921975433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8B57692-7B74-454C-8F39-CB01A7EECD62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9154682849660822E-2"/>
                      <c:h val="5.457373974497697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83-4C84-B72A-BE9CF26273C5}"/>
                </c:ext>
              </c:extLst>
            </c:dLbl>
            <c:dLbl>
              <c:idx val="1"/>
              <c:layout>
                <c:manualLayout>
                  <c:x val="6.8003134114478598E-3"/>
                  <c:y val="-5.1000634517633939E-2"/>
                </c:manualLayout>
              </c:layout>
              <c:tx>
                <c:rich>
                  <a:bodyPr/>
                  <a:lstStyle/>
                  <a:p>
                    <a:fld id="{E3B097D1-D999-4D25-B9F4-D38A345C8C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E83-4C84-B72A-BE9CF26273C5}"/>
                </c:ext>
              </c:extLst>
            </c:dLbl>
            <c:dLbl>
              <c:idx val="2"/>
              <c:layout>
                <c:manualLayout>
                  <c:x val="-8.982217177449868E-2"/>
                  <c:y val="-6.390211003751744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823149C-65D3-41D6-A57D-DD79EAE4A06F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31683752357289"/>
                      <c:h val="7.314753548294897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E83-4C84-B72A-BE9CF26273C5}"/>
                </c:ext>
              </c:extLst>
            </c:dLbl>
            <c:dLbl>
              <c:idx val="3"/>
              <c:layout>
                <c:manualLayout>
                  <c:x val="-5.6348279961032172E-2"/>
                  <c:y val="-5.5182350172251586E-2"/>
                </c:manualLayout>
              </c:layout>
              <c:tx>
                <c:rich>
                  <a:bodyPr/>
                  <a:lstStyle/>
                  <a:p>
                    <a:fld id="{81B61BE6-5B13-49B9-AEBA-54EA9FCB53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E83-4C84-B72A-BE9CF26273C5}"/>
                </c:ext>
              </c:extLst>
            </c:dLbl>
            <c:dLbl>
              <c:idx val="4"/>
              <c:layout>
                <c:manualLayout>
                  <c:x val="-6.6864961970559578E-2"/>
                  <c:y val="8.1536665069752018E-3"/>
                </c:manualLayout>
              </c:layout>
              <c:tx>
                <c:rich>
                  <a:bodyPr/>
                  <a:lstStyle/>
                  <a:p>
                    <a:fld id="{2F8B71C7-FD81-463F-8693-15DE4D9B0A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E83-4C84-B72A-BE9CF26273C5}"/>
                </c:ext>
              </c:extLst>
            </c:dLbl>
            <c:dLbl>
              <c:idx val="5"/>
              <c:layout>
                <c:manualLayout>
                  <c:x val="-4.7830281146752342E-2"/>
                  <c:y val="-5.6260215326494625E-2"/>
                </c:manualLayout>
              </c:layout>
              <c:tx>
                <c:rich>
                  <a:bodyPr/>
                  <a:lstStyle/>
                  <a:p>
                    <a:fld id="{57C9B7A2-FE93-45A6-AD84-E55C0A0510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83-4C84-B72A-BE9CF26273C5}"/>
                </c:ext>
              </c:extLst>
            </c:dLbl>
            <c:dLbl>
              <c:idx val="6"/>
              <c:layout>
                <c:manualLayout>
                  <c:x val="-6.8713791593303958E-2"/>
                  <c:y val="-5.334408760981578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91EF3C1-2069-4438-B342-D16330DA28DF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093311406448766"/>
                      <c:h val="5.327461868874851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EE83-4C84-B72A-BE9CF26273C5}"/>
                </c:ext>
              </c:extLst>
            </c:dLbl>
            <c:dLbl>
              <c:idx val="7"/>
              <c:layout>
                <c:manualLayout>
                  <c:x val="-7.9901567355158923E-2"/>
                  <c:y val="-9.8395153012350006E-3"/>
                </c:manualLayout>
              </c:layout>
              <c:tx>
                <c:rich>
                  <a:bodyPr/>
                  <a:lstStyle/>
                  <a:p>
                    <a:fld id="{7EDB0954-3E03-4543-950F-D417E5D09E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EE83-4C84-B72A-BE9CF26273C5}"/>
                </c:ext>
              </c:extLst>
            </c:dLbl>
            <c:dLbl>
              <c:idx val="8"/>
              <c:layout>
                <c:manualLayout>
                  <c:x val="-7.2649488620959837E-2"/>
                  <c:y val="8.105320316494137E-2"/>
                </c:manualLayout>
              </c:layout>
              <c:tx>
                <c:rich>
                  <a:bodyPr/>
                  <a:lstStyle/>
                  <a:p>
                    <a:fld id="{1BD5512F-706D-46A9-8F61-08A4822DE2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E83-4C84-B72A-BE9CF26273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'SW 2mm Slit HFOV R_435 EE'!$B$2:$J$2</c:f>
              <c:numCache>
                <c:formatCode>General</c:formatCode>
                <c:ptCount val="9"/>
                <c:pt idx="0">
                  <c:v>237.25</c:v>
                </c:pt>
                <c:pt idx="1">
                  <c:v>235.6</c:v>
                </c:pt>
                <c:pt idx="2">
                  <c:v>259.25</c:v>
                </c:pt>
                <c:pt idx="3">
                  <c:v>281.39999999999998</c:v>
                </c:pt>
                <c:pt idx="4">
                  <c:v>281</c:v>
                </c:pt>
                <c:pt idx="5">
                  <c:v>279.5</c:v>
                </c:pt>
                <c:pt idx="6">
                  <c:v>301.25</c:v>
                </c:pt>
                <c:pt idx="7">
                  <c:v>320.75</c:v>
                </c:pt>
                <c:pt idx="8">
                  <c:v>318.39999999999998</c:v>
                </c:pt>
              </c:numCache>
            </c:numRef>
          </c:xVal>
          <c:yVal>
            <c:numRef>
              <c:f>'SW 2mm Slit HFOV R_435 EE'!$B$7:$J$7</c:f>
              <c:numCache>
                <c:formatCode>General</c:formatCode>
                <c:ptCount val="9"/>
                <c:pt idx="0">
                  <c:v>0.52329588550138839</c:v>
                </c:pt>
                <c:pt idx="1">
                  <c:v>0.42481331964923852</c:v>
                </c:pt>
                <c:pt idx="2">
                  <c:v>0.45160886347315432</c:v>
                </c:pt>
                <c:pt idx="3">
                  <c:v>0.44726365676956914</c:v>
                </c:pt>
                <c:pt idx="4">
                  <c:v>0.44501862687371818</c:v>
                </c:pt>
                <c:pt idx="5">
                  <c:v>0.35487458126058175</c:v>
                </c:pt>
                <c:pt idx="6">
                  <c:v>0.41480087816863004</c:v>
                </c:pt>
                <c:pt idx="7">
                  <c:v>0.3765421156837751</c:v>
                </c:pt>
                <c:pt idx="8">
                  <c:v>0.33370771055094672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'SW 2mm Slit HFOV R_435 EE'!$B$1:$J$1</c15:f>
                <c15:dlblRangeCache>
                  <c:ptCount val="9"/>
                  <c:pt idx="0">
                    <c:v>(73, 0)</c:v>
                  </c:pt>
                  <c:pt idx="1">
                    <c:v>(73, 64)</c:v>
                  </c:pt>
                  <c:pt idx="2">
                    <c:v>(36.5, 32)</c:v>
                  </c:pt>
                  <c:pt idx="3">
                    <c:v>(0, 0)</c:v>
                  </c:pt>
                  <c:pt idx="4">
                    <c:v>(0, 32)</c:v>
                  </c:pt>
                  <c:pt idx="5">
                    <c:v>(0, 64)</c:v>
                  </c:pt>
                  <c:pt idx="6">
                    <c:v>(-35.5, 32)</c:v>
                  </c:pt>
                  <c:pt idx="7">
                    <c:v>(-73, 0)</c:v>
                  </c:pt>
                  <c:pt idx="8">
                    <c:v>(-73, 64)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EE83-4C84-B72A-BE9CF26273C5}"/>
            </c:ext>
          </c:extLst>
        </c:ser>
        <c:ser>
          <c:idx val="1"/>
          <c:order val="1"/>
          <c:tx>
            <c:v>Paraxial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1388514006691275E-2"/>
                  <c:y val="3.8494139434675501E-2"/>
                </c:manualLayout>
              </c:layout>
              <c:tx>
                <c:rich>
                  <a:bodyPr/>
                  <a:lstStyle/>
                  <a:p>
                    <a:fld id="{AB5C22CE-B72E-48A4-BEDB-051938C286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83-4C84-B72A-BE9CF26273C5}"/>
                </c:ext>
              </c:extLst>
            </c:dLbl>
            <c:dLbl>
              <c:idx val="1"/>
              <c:layout>
                <c:manualLayout>
                  <c:x val="-4.7749366175993038E-3"/>
                  <c:y val="-5.4374839255184514E-2"/>
                </c:manualLayout>
              </c:layout>
              <c:tx>
                <c:rich>
                  <a:bodyPr/>
                  <a:lstStyle/>
                  <a:p>
                    <a:fld id="{ACB77AD1-3D99-4F4E-AABA-65C0239821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E83-4C84-B72A-BE9CF26273C5}"/>
                </c:ext>
              </c:extLst>
            </c:dLbl>
            <c:dLbl>
              <c:idx val="2"/>
              <c:layout>
                <c:manualLayout>
                  <c:x val="3.0121104328474153E-2"/>
                  <c:y val="-4.1107842299490188E-2"/>
                </c:manualLayout>
              </c:layout>
              <c:tx>
                <c:rich>
                  <a:bodyPr/>
                  <a:lstStyle/>
                  <a:p>
                    <a:fld id="{FBA8A49D-46B7-4377-9959-85A04467F1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EE83-4C84-B72A-BE9CF26273C5}"/>
                </c:ext>
              </c:extLst>
            </c:dLbl>
            <c:dLbl>
              <c:idx val="3"/>
              <c:layout>
                <c:manualLayout>
                  <c:x val="1.4839138297270162E-2"/>
                  <c:y val="-1.3068514324074639E-3"/>
                </c:manualLayout>
              </c:layout>
              <c:tx>
                <c:rich>
                  <a:bodyPr/>
                  <a:lstStyle/>
                  <a:p>
                    <a:fld id="{3F681514-31EF-4FE8-A755-9537362B3A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EE83-4C84-B72A-BE9CF26273C5}"/>
                </c:ext>
              </c:extLst>
            </c:dLbl>
            <c:dLbl>
              <c:idx val="4"/>
              <c:layout>
                <c:manualLayout>
                  <c:x val="-2.0488051933349533E-2"/>
                  <c:y val="-5.1721439864045711E-2"/>
                </c:manualLayout>
              </c:layout>
              <c:tx>
                <c:rich>
                  <a:bodyPr/>
                  <a:lstStyle/>
                  <a:p>
                    <a:fld id="{DFC9867D-9DEA-4DA3-AD76-9CBCD01319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EE83-4C84-B72A-BE9CF26273C5}"/>
                </c:ext>
              </c:extLst>
            </c:dLbl>
            <c:dLbl>
              <c:idx val="5"/>
              <c:layout>
                <c:manualLayout>
                  <c:x val="-1.4858085985562815E-2"/>
                  <c:y val="-6.498843681974005E-2"/>
                </c:manualLayout>
              </c:layout>
              <c:tx>
                <c:rich>
                  <a:bodyPr/>
                  <a:lstStyle/>
                  <a:p>
                    <a:fld id="{CBDFCC71-76C5-4F01-B052-BB81C13E3A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EE83-4C84-B72A-BE9CF26273C5}"/>
                </c:ext>
              </c:extLst>
            </c:dLbl>
            <c:dLbl>
              <c:idx val="6"/>
              <c:layout>
                <c:manualLayout>
                  <c:x val="-6.9201962694505383E-3"/>
                  <c:y val="5.4414535781508552E-2"/>
                </c:manualLayout>
              </c:layout>
              <c:tx>
                <c:rich>
                  <a:bodyPr/>
                  <a:lstStyle/>
                  <a:p>
                    <a:fld id="{6A330125-4114-4393-92E2-C52ABE5AB2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EE83-4C84-B72A-BE9CF26273C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AEC2564-F7D8-4099-8028-171E5723E3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83-4C84-B72A-BE9CF26273C5}"/>
                </c:ext>
              </c:extLst>
            </c:dLbl>
            <c:dLbl>
              <c:idx val="8"/>
              <c:layout>
                <c:manualLayout>
                  <c:x val="5.758548058904669E-3"/>
                  <c:y val="-2.5187445952657185E-2"/>
                </c:manualLayout>
              </c:layout>
              <c:tx>
                <c:rich>
                  <a:bodyPr/>
                  <a:lstStyle/>
                  <a:p>
                    <a:fld id="{CBD8A2A3-8E14-412B-BF0C-CA5521B0A3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EE83-4C84-B72A-BE9CF26273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'SW Paraxial 2mm Slit R_435 EE'!$B$2:$J$2</c:f>
              <c:numCache>
                <c:formatCode>General</c:formatCode>
                <c:ptCount val="9"/>
                <c:pt idx="0">
                  <c:v>240.55</c:v>
                </c:pt>
                <c:pt idx="1">
                  <c:v>242.7</c:v>
                </c:pt>
                <c:pt idx="2">
                  <c:v>240.55</c:v>
                </c:pt>
                <c:pt idx="3">
                  <c:v>283.35000000000002</c:v>
                </c:pt>
                <c:pt idx="4">
                  <c:v>285.95</c:v>
                </c:pt>
                <c:pt idx="5">
                  <c:v>283.35000000000002</c:v>
                </c:pt>
                <c:pt idx="6">
                  <c:v>320.89999999999998</c:v>
                </c:pt>
                <c:pt idx="7">
                  <c:v>323.75</c:v>
                </c:pt>
                <c:pt idx="8">
                  <c:v>320.89999999999998</c:v>
                </c:pt>
              </c:numCache>
            </c:numRef>
          </c:xVal>
          <c:yVal>
            <c:numRef>
              <c:f>'SW Paraxial 2mm Slit R_435 EE'!$B$7:$J$7</c:f>
              <c:numCache>
                <c:formatCode>General</c:formatCode>
                <c:ptCount val="9"/>
                <c:pt idx="0">
                  <c:v>0.41791984109954927</c:v>
                </c:pt>
                <c:pt idx="1">
                  <c:v>0.52402582022605615</c:v>
                </c:pt>
                <c:pt idx="2">
                  <c:v>0.41798029080148585</c:v>
                </c:pt>
                <c:pt idx="3">
                  <c:v>0.39641995734927266</c:v>
                </c:pt>
                <c:pt idx="4">
                  <c:v>0.4718750584115512</c:v>
                </c:pt>
                <c:pt idx="5">
                  <c:v>0.39495630030060253</c:v>
                </c:pt>
                <c:pt idx="6">
                  <c:v>0.36496029995609774</c:v>
                </c:pt>
                <c:pt idx="7">
                  <c:v>0.39670678718251856</c:v>
                </c:pt>
                <c:pt idx="8">
                  <c:v>0.36400021842183905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'SW Paraxial 2mm Slit R_435 EE'!$B$1:$J$1</c15:f>
                <c15:dlblRangeCache>
                  <c:ptCount val="9"/>
                  <c:pt idx="0">
                    <c:v>(73, -64)</c:v>
                  </c:pt>
                  <c:pt idx="1">
                    <c:v>(73, 0)</c:v>
                  </c:pt>
                  <c:pt idx="2">
                    <c:v>(73, 64)</c:v>
                  </c:pt>
                  <c:pt idx="3">
                    <c:v>(0, -64)</c:v>
                  </c:pt>
                  <c:pt idx="4">
                    <c:v>(0, 0)</c:v>
                  </c:pt>
                  <c:pt idx="5">
                    <c:v>(0, 64)</c:v>
                  </c:pt>
                  <c:pt idx="6">
                    <c:v>(-73, -64)</c:v>
                  </c:pt>
                  <c:pt idx="7">
                    <c:v>(-73, 0)</c:v>
                  </c:pt>
                  <c:pt idx="8">
                    <c:v>(-73, 64)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EE83-4C84-B72A-BE9CF26273C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67351016"/>
        <c:axId val="763692344"/>
      </c:scatterChart>
      <c:valAx>
        <c:axId val="767351016"/>
        <c:scaling>
          <c:orientation val="minMax"/>
          <c:min val="2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92344"/>
        <c:crosses val="autoZero"/>
        <c:crossBetween val="midCat"/>
      </c:valAx>
      <c:valAx>
        <c:axId val="763692344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Efficiency of </a:t>
                </a:r>
                <a:r>
                  <a:rPr lang="en-US" baseline="0"/>
                  <a:t>Main Beam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51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3796806649168955E-2"/>
                  <c:y val="0.13895851560221639"/>
                </c:manualLayout>
              </c:layout>
              <c:tx>
                <c:rich>
                  <a:bodyPr/>
                  <a:lstStyle/>
                  <a:p>
                    <a:fld id="{338B5F73-D424-4382-953D-48A33AA262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293066491688539"/>
                      <c:h val="0.11560185185185186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A1-451E-9017-87BC4F4958AE}"/>
                </c:ext>
              </c:extLst>
            </c:dLbl>
            <c:dLbl>
              <c:idx val="1"/>
              <c:layout>
                <c:manualLayout>
                  <c:x val="1.7394356955380576E-2"/>
                  <c:y val="-4.8347185768445634E-2"/>
                </c:manualLayout>
              </c:layout>
              <c:tx>
                <c:rich>
                  <a:bodyPr/>
                  <a:lstStyle/>
                  <a:p>
                    <a:fld id="{03705988-4715-4A38-B5B0-B02B962968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CA1-451E-9017-87BC4F4958AE}"/>
                </c:ext>
              </c:extLst>
            </c:dLbl>
            <c:dLbl>
              <c:idx val="2"/>
              <c:layout>
                <c:manualLayout>
                  <c:x val="-0.13295494313210859"/>
                  <c:y val="-0.1249303732866725"/>
                </c:manualLayout>
              </c:layout>
              <c:tx>
                <c:rich>
                  <a:bodyPr/>
                  <a:lstStyle/>
                  <a:p>
                    <a:fld id="{A2B3EE9D-B7CA-406B-BCF9-A50978631D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72944006999126"/>
                      <c:h val="0.11560185185185186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CA1-451E-9017-87BC4F4958AE}"/>
                </c:ext>
              </c:extLst>
            </c:dLbl>
            <c:dLbl>
              <c:idx val="3"/>
              <c:layout>
                <c:manualLayout>
                  <c:x val="-0.15169444444444444"/>
                  <c:y val="-5.783573928258972E-2"/>
                </c:manualLayout>
              </c:layout>
              <c:tx>
                <c:rich>
                  <a:bodyPr/>
                  <a:lstStyle/>
                  <a:p>
                    <a:fld id="{9239E0B5-519C-4791-BFBE-24B02B80FC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CA1-451E-9017-87BC4F4958AE}"/>
                </c:ext>
              </c:extLst>
            </c:dLbl>
            <c:dLbl>
              <c:idx val="4"/>
              <c:layout>
                <c:manualLayout>
                  <c:x val="-5.6270997375328084E-2"/>
                  <c:y val="-0.16431722076407115"/>
                </c:manualLayout>
              </c:layout>
              <c:tx>
                <c:rich>
                  <a:bodyPr/>
                  <a:lstStyle/>
                  <a:p>
                    <a:fld id="{B6F10EEA-940C-4A93-B2B5-5FEC586D1F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1CA1-451E-9017-87BC4F4958AE}"/>
                </c:ext>
              </c:extLst>
            </c:dLbl>
            <c:dLbl>
              <c:idx val="5"/>
              <c:layout>
                <c:manualLayout>
                  <c:x val="-1.4534776902887139E-2"/>
                  <c:y val="-0.14116907261592304"/>
                </c:manualLayout>
              </c:layout>
              <c:tx>
                <c:rich>
                  <a:bodyPr/>
                  <a:lstStyle/>
                  <a:p>
                    <a:fld id="{4528CD05-1A3D-41FD-8662-F36F2C4956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1CA1-451E-9017-87BC4F4958AE}"/>
                </c:ext>
              </c:extLst>
            </c:dLbl>
            <c:dLbl>
              <c:idx val="6"/>
              <c:layout>
                <c:manualLayout>
                  <c:x val="-0.10957644356955383"/>
                  <c:y val="-0.1064120370370370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293BC8C-759F-4A74-93B5-5168FC627443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081955380577425"/>
                      <c:h val="0.10634259259259257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1CA1-451E-9017-87BC4F4958AE}"/>
                </c:ext>
              </c:extLst>
            </c:dLbl>
            <c:dLbl>
              <c:idx val="7"/>
              <c:layout>
                <c:manualLayout>
                  <c:x val="-0.19038210848643919"/>
                  <c:y val="8.5682779235928763E-2"/>
                </c:manualLayout>
              </c:layout>
              <c:tx>
                <c:rich>
                  <a:bodyPr/>
                  <a:lstStyle/>
                  <a:p>
                    <a:fld id="{DC92905C-18A4-4F9B-829A-991C29B55E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1CA1-451E-9017-87BC4F4958AE}"/>
                </c:ext>
              </c:extLst>
            </c:dLbl>
            <c:dLbl>
              <c:idx val="8"/>
              <c:layout>
                <c:manualLayout>
                  <c:x val="-8.4756999125109381E-2"/>
                  <c:y val="8.105314960629921E-2"/>
                </c:manualLayout>
              </c:layout>
              <c:tx>
                <c:rich>
                  <a:bodyPr/>
                  <a:lstStyle/>
                  <a:p>
                    <a:fld id="{501DA5D4-D1EA-4FE5-A2D8-7AD6D620BA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1CA1-451E-9017-87BC4F4958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'SW Paraxial 2mm Slit R_435 EE'!$B$4:$J$4</c:f>
              <c:numCache>
                <c:formatCode>General</c:formatCode>
                <c:ptCount val="9"/>
                <c:pt idx="0">
                  <c:v>0.8</c:v>
                </c:pt>
                <c:pt idx="1">
                  <c:v>0.75</c:v>
                </c:pt>
                <c:pt idx="2">
                  <c:v>0.8</c:v>
                </c:pt>
                <c:pt idx="3">
                  <c:v>0.75</c:v>
                </c:pt>
                <c:pt idx="4">
                  <c:v>0.82499999999999996</c:v>
                </c:pt>
                <c:pt idx="5">
                  <c:v>0.75</c:v>
                </c:pt>
                <c:pt idx="6">
                  <c:v>0.7</c:v>
                </c:pt>
                <c:pt idx="7">
                  <c:v>0.8</c:v>
                </c:pt>
                <c:pt idx="8">
                  <c:v>0.7</c:v>
                </c:pt>
              </c:numCache>
            </c:numRef>
          </c:xVal>
          <c:yVal>
            <c:numRef>
              <c:f>'SW Paraxial 2mm Slit R_435 EE'!$B$7:$J$7</c:f>
              <c:numCache>
                <c:formatCode>General</c:formatCode>
                <c:ptCount val="9"/>
                <c:pt idx="0">
                  <c:v>0.41791984109954927</c:v>
                </c:pt>
                <c:pt idx="1">
                  <c:v>0.52402582022605615</c:v>
                </c:pt>
                <c:pt idx="2">
                  <c:v>0.41798029080148585</c:v>
                </c:pt>
                <c:pt idx="3">
                  <c:v>0.39641995734927266</c:v>
                </c:pt>
                <c:pt idx="4">
                  <c:v>0.4718750584115512</c:v>
                </c:pt>
                <c:pt idx="5">
                  <c:v>0.39495630030060253</c:v>
                </c:pt>
                <c:pt idx="6">
                  <c:v>0.36496029995609774</c:v>
                </c:pt>
                <c:pt idx="7">
                  <c:v>0.39670678718251856</c:v>
                </c:pt>
                <c:pt idx="8">
                  <c:v>0.36400021842183905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'SW Paraxial 2mm Slit R_435 EE'!$B$3:$M$3</c15:f>
                <c15:dlblRangeCache>
                  <c:ptCount val="12"/>
                  <c:pt idx="0">
                    <c:v>(73, -64)|240.55</c:v>
                  </c:pt>
                  <c:pt idx="1">
                    <c:v>(73, 0)|242.7</c:v>
                  </c:pt>
                  <c:pt idx="2">
                    <c:v>(73, 64)|240.55</c:v>
                  </c:pt>
                  <c:pt idx="3">
                    <c:v>(0, -64)|283.35</c:v>
                  </c:pt>
                  <c:pt idx="4">
                    <c:v>(0, 0)|285.95</c:v>
                  </c:pt>
                  <c:pt idx="5">
                    <c:v>(0, 64)|283.35</c:v>
                  </c:pt>
                  <c:pt idx="6">
                    <c:v>(-73, -64)|320.9</c:v>
                  </c:pt>
                  <c:pt idx="7">
                    <c:v>(-73, 0)|323.75</c:v>
                  </c:pt>
                  <c:pt idx="8">
                    <c:v>(-73, 64)|320.9</c:v>
                  </c:pt>
                  <c:pt idx="9">
                    <c:v>(0, 25)|371.5</c:v>
                  </c:pt>
                  <c:pt idx="10">
                    <c:v>(-35, -25)|344.5</c:v>
                  </c:pt>
                  <c:pt idx="11">
                    <c:v>(35, -25)|397.25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1CA1-451E-9017-87BC4F4958A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67351016"/>
        <c:axId val="763692344"/>
      </c:scatterChart>
      <c:valAx>
        <c:axId val="767351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Strehl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92344"/>
        <c:crosses val="autoZero"/>
        <c:crossBetween val="midCat"/>
      </c:valAx>
      <c:valAx>
        <c:axId val="763692344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Efficiency of </a:t>
                </a:r>
                <a:r>
                  <a:rPr lang="en-US" baseline="0"/>
                  <a:t>Main Beam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51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Power Spilled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'SW 2mm Slit Spill'!$B$194</c:f>
              <c:strCache>
                <c:ptCount val="1"/>
                <c:pt idx="0">
                  <c:v>X Pol Efficiency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'SW 2mm Slit Spill'!$A$195:$A$209</c:f>
              <c:strCache>
                <c:ptCount val="15"/>
                <c:pt idx="0">
                  <c:v>Camera</c:v>
                </c:pt>
                <c:pt idx="1">
                  <c:v>Grating</c:v>
                </c:pt>
                <c:pt idx="2">
                  <c:v>Collimator</c:v>
                </c:pt>
                <c:pt idx="3">
                  <c:v>Collimator Fold</c:v>
                </c:pt>
                <c:pt idx="4">
                  <c:v>Slit Mirror</c:v>
                </c:pt>
                <c:pt idx="5">
                  <c:v>Slit</c:v>
                </c:pt>
                <c:pt idx="6">
                  <c:v>Offner Out Fold</c:v>
                </c:pt>
                <c:pt idx="7">
                  <c:v>Offner M3</c:v>
                </c:pt>
                <c:pt idx="8">
                  <c:v>Offern M2 (Lyot)</c:v>
                </c:pt>
                <c:pt idx="9">
                  <c:v>Offner M1</c:v>
                </c:pt>
                <c:pt idx="10">
                  <c:v>Offner Input Fold</c:v>
                </c:pt>
                <c:pt idx="11">
                  <c:v>Secondary</c:v>
                </c:pt>
                <c:pt idx="12">
                  <c:v>Primary</c:v>
                </c:pt>
                <c:pt idx="13">
                  <c:v>Obscuration</c:v>
                </c:pt>
                <c:pt idx="14">
                  <c:v>Spider</c:v>
                </c:pt>
              </c:strCache>
            </c:strRef>
          </c:cat>
          <c:val>
            <c:numRef>
              <c:f>'SW 2mm Slit Spill'!$B$195:$B$209</c:f>
              <c:numCache>
                <c:formatCode>0.00</c:formatCode>
                <c:ptCount val="15"/>
                <c:pt idx="0">
                  <c:v>0.95036354476285934</c:v>
                </c:pt>
                <c:pt idx="1">
                  <c:v>0.87966677111007552</c:v>
                </c:pt>
                <c:pt idx="2">
                  <c:v>0.69775948053773829</c:v>
                </c:pt>
                <c:pt idx="3">
                  <c:v>0.35990131270004477</c:v>
                </c:pt>
                <c:pt idx="4">
                  <c:v>0.18764259936235797</c:v>
                </c:pt>
                <c:pt idx="5">
                  <c:v>0.10999708967384027</c:v>
                </c:pt>
                <c:pt idx="6">
                  <c:v>9.5073618064297052E-2</c:v>
                </c:pt>
                <c:pt idx="7">
                  <c:v>9.3802434442560437E-2</c:v>
                </c:pt>
                <c:pt idx="8">
                  <c:v>7.6436104419011261E-2</c:v>
                </c:pt>
                <c:pt idx="9">
                  <c:v>7.6303109675232447E-2</c:v>
                </c:pt>
                <c:pt idx="10">
                  <c:v>7.5777401312012396E-2</c:v>
                </c:pt>
                <c:pt idx="11">
                  <c:v>7.1926578717526779E-2</c:v>
                </c:pt>
                <c:pt idx="12">
                  <c:v>7.1165299960927714E-2</c:v>
                </c:pt>
                <c:pt idx="13">
                  <c:v>7.0936546774922504E-2</c:v>
                </c:pt>
                <c:pt idx="14">
                  <c:v>6.8010953813212052E-2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99-42D1-93E4-03B2A7A5B3F8}"/>
            </c:ext>
          </c:extLst>
        </c:ser>
        <c:ser>
          <c:idx val="1"/>
          <c:order val="1"/>
          <c:tx>
            <c:strRef>
              <c:f>'SW 2mm Slit Spill'!$C$194</c:f>
              <c:strCache>
                <c:ptCount val="1"/>
                <c:pt idx="0">
                  <c:v>Y Pol Efficiency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'SW 2mm Slit Spill'!$A$195:$A$209</c:f>
              <c:strCache>
                <c:ptCount val="15"/>
                <c:pt idx="0">
                  <c:v>Camera</c:v>
                </c:pt>
                <c:pt idx="1">
                  <c:v>Grating</c:v>
                </c:pt>
                <c:pt idx="2">
                  <c:v>Collimator</c:v>
                </c:pt>
                <c:pt idx="3">
                  <c:v>Collimator Fold</c:v>
                </c:pt>
                <c:pt idx="4">
                  <c:v>Slit Mirror</c:v>
                </c:pt>
                <c:pt idx="5">
                  <c:v>Slit</c:v>
                </c:pt>
                <c:pt idx="6">
                  <c:v>Offner Out Fold</c:v>
                </c:pt>
                <c:pt idx="7">
                  <c:v>Offner M3</c:v>
                </c:pt>
                <c:pt idx="8">
                  <c:v>Offern M2 (Lyot)</c:v>
                </c:pt>
                <c:pt idx="9">
                  <c:v>Offner M1</c:v>
                </c:pt>
                <c:pt idx="10">
                  <c:v>Offner Input Fold</c:v>
                </c:pt>
                <c:pt idx="11">
                  <c:v>Secondary</c:v>
                </c:pt>
                <c:pt idx="12">
                  <c:v>Primary</c:v>
                </c:pt>
                <c:pt idx="13">
                  <c:v>Obscuration</c:v>
                </c:pt>
                <c:pt idx="14">
                  <c:v>Spider</c:v>
                </c:pt>
              </c:strCache>
            </c:strRef>
          </c:cat>
          <c:val>
            <c:numRef>
              <c:f>'SW 2mm Slit Spill'!$C$195:$C$209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99-42D1-93E4-03B2A7A5B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418208"/>
        <c:axId val="835418536"/>
      </c:barChart>
      <c:catAx>
        <c:axId val="83541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418536"/>
        <c:crosses val="autoZero"/>
        <c:auto val="1"/>
        <c:lblAlgn val="ctr"/>
        <c:lblOffset val="100"/>
        <c:noMultiLvlLbl val="0"/>
      </c:catAx>
      <c:valAx>
        <c:axId val="83541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Fractional</a:t>
                </a:r>
                <a:r>
                  <a:rPr lang="en-US" baseline="0"/>
                  <a:t> Power (Pixel Output)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41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% Spillover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'SW 2mm Slit Spill'!$D$194</c:f>
              <c:strCache>
                <c:ptCount val="1"/>
                <c:pt idx="0">
                  <c:v>X Pol Spill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'SW 2mm Slit Spill'!$A$195:$A$209</c:f>
              <c:strCache>
                <c:ptCount val="15"/>
                <c:pt idx="0">
                  <c:v>Camera</c:v>
                </c:pt>
                <c:pt idx="1">
                  <c:v>Grating</c:v>
                </c:pt>
                <c:pt idx="2">
                  <c:v>Collimator</c:v>
                </c:pt>
                <c:pt idx="3">
                  <c:v>Collimator Fold</c:v>
                </c:pt>
                <c:pt idx="4">
                  <c:v>Slit Mirror</c:v>
                </c:pt>
                <c:pt idx="5">
                  <c:v>Slit</c:v>
                </c:pt>
                <c:pt idx="6">
                  <c:v>Offner Out Fold</c:v>
                </c:pt>
                <c:pt idx="7">
                  <c:v>Offner M3</c:v>
                </c:pt>
                <c:pt idx="8">
                  <c:v>Offern M2 (Lyot)</c:v>
                </c:pt>
                <c:pt idx="9">
                  <c:v>Offner M1</c:v>
                </c:pt>
                <c:pt idx="10">
                  <c:v>Offner Input Fold</c:v>
                </c:pt>
                <c:pt idx="11">
                  <c:v>Secondary</c:v>
                </c:pt>
                <c:pt idx="12">
                  <c:v>Primary</c:v>
                </c:pt>
                <c:pt idx="13">
                  <c:v>Obscuration</c:v>
                </c:pt>
                <c:pt idx="14">
                  <c:v>Spider</c:v>
                </c:pt>
              </c:strCache>
            </c:strRef>
          </c:cat>
          <c:val>
            <c:numRef>
              <c:f>'SW 2mm Slit Spill'!$D$195:$D$209</c:f>
              <c:numCache>
                <c:formatCode>0.00</c:formatCode>
                <c:ptCount val="15"/>
                <c:pt idx="0">
                  <c:v>4.9636455237140655</c:v>
                </c:pt>
                <c:pt idx="1">
                  <c:v>7.0696773652783653</c:v>
                </c:pt>
                <c:pt idx="2">
                  <c:v>18.190729057233767</c:v>
                </c:pt>
                <c:pt idx="3">
                  <c:v>33.785816783769327</c:v>
                </c:pt>
                <c:pt idx="4">
                  <c:v>17.225871333768691</c:v>
                </c:pt>
                <c:pt idx="5">
                  <c:v>7.7645509688517684</c:v>
                </c:pt>
                <c:pt idx="6">
                  <c:v>1.4923471609543237</c:v>
                </c:pt>
                <c:pt idx="7">
                  <c:v>0.12711836217365938</c:v>
                </c:pt>
                <c:pt idx="8">
                  <c:v>1.7366330023549164</c:v>
                </c:pt>
                <c:pt idx="9">
                  <c:v>1.3299474377884587E-2</c:v>
                </c:pt>
                <c:pt idx="10">
                  <c:v>5.2570836322004488E-2</c:v>
                </c:pt>
                <c:pt idx="11">
                  <c:v>0.38508225944856239</c:v>
                </c:pt>
                <c:pt idx="12">
                  <c:v>7.6127875659907571E-2</c:v>
                </c:pt>
                <c:pt idx="13">
                  <c:v>2.2875318600519699E-2</c:v>
                </c:pt>
                <c:pt idx="14">
                  <c:v>0.29255929617104498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EF-4742-AA98-B5C605778C6E}"/>
            </c:ext>
          </c:extLst>
        </c:ser>
        <c:ser>
          <c:idx val="1"/>
          <c:order val="1"/>
          <c:tx>
            <c:strRef>
              <c:f>'SW 2mm Slit Spill'!$E$194</c:f>
              <c:strCache>
                <c:ptCount val="1"/>
                <c:pt idx="0">
                  <c:v>Y Pol Spill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'SW 2mm Slit Spill'!$A$195:$A$209</c:f>
              <c:strCache>
                <c:ptCount val="15"/>
                <c:pt idx="0">
                  <c:v>Camera</c:v>
                </c:pt>
                <c:pt idx="1">
                  <c:v>Grating</c:v>
                </c:pt>
                <c:pt idx="2">
                  <c:v>Collimator</c:v>
                </c:pt>
                <c:pt idx="3">
                  <c:v>Collimator Fold</c:v>
                </c:pt>
                <c:pt idx="4">
                  <c:v>Slit Mirror</c:v>
                </c:pt>
                <c:pt idx="5">
                  <c:v>Slit</c:v>
                </c:pt>
                <c:pt idx="6">
                  <c:v>Offner Out Fold</c:v>
                </c:pt>
                <c:pt idx="7">
                  <c:v>Offner M3</c:v>
                </c:pt>
                <c:pt idx="8">
                  <c:v>Offern M2 (Lyot)</c:v>
                </c:pt>
                <c:pt idx="9">
                  <c:v>Offner M1</c:v>
                </c:pt>
                <c:pt idx="10">
                  <c:v>Offner Input Fold</c:v>
                </c:pt>
                <c:pt idx="11">
                  <c:v>Secondary</c:v>
                </c:pt>
                <c:pt idx="12">
                  <c:v>Primary</c:v>
                </c:pt>
                <c:pt idx="13">
                  <c:v>Obscuration</c:v>
                </c:pt>
                <c:pt idx="14">
                  <c:v>Spider</c:v>
                </c:pt>
              </c:strCache>
            </c:strRef>
          </c:cat>
          <c:val>
            <c:numRef>
              <c:f>'SW 2mm Slit Spill'!$E$195:$E$209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EF-4742-AA98-B5C605778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2676096"/>
        <c:axId val="712677408"/>
      </c:barChart>
      <c:catAx>
        <c:axId val="71267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677408"/>
        <c:crosses val="autoZero"/>
        <c:auto val="1"/>
        <c:lblAlgn val="ctr"/>
        <c:lblOffset val="100"/>
        <c:noMultiLvlLbl val="0"/>
      </c:catAx>
      <c:valAx>
        <c:axId val="71267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67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Power Transmitted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'SW 2mm Slit Spill'!$A$175</c:f>
              <c:strCache>
                <c:ptCount val="1"/>
                <c:pt idx="0">
                  <c:v>(73, 0)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'SW 2mm Slit Spill'!$A$178:$A$192</c:f>
              <c:strCache>
                <c:ptCount val="15"/>
                <c:pt idx="0">
                  <c:v>Camera</c:v>
                </c:pt>
                <c:pt idx="1">
                  <c:v>Grating</c:v>
                </c:pt>
                <c:pt idx="2">
                  <c:v>Collimator</c:v>
                </c:pt>
                <c:pt idx="3">
                  <c:v>Collimator Fold</c:v>
                </c:pt>
                <c:pt idx="4">
                  <c:v>Slit Mirror</c:v>
                </c:pt>
                <c:pt idx="5">
                  <c:v>Slit</c:v>
                </c:pt>
                <c:pt idx="6">
                  <c:v>Offner Out Fold</c:v>
                </c:pt>
                <c:pt idx="7">
                  <c:v>Offner M3</c:v>
                </c:pt>
                <c:pt idx="8">
                  <c:v>Offern M2 (Lyot)</c:v>
                </c:pt>
                <c:pt idx="9">
                  <c:v>Offner M1</c:v>
                </c:pt>
                <c:pt idx="10">
                  <c:v>Offner Input Fold</c:v>
                </c:pt>
                <c:pt idx="11">
                  <c:v>Secondary</c:v>
                </c:pt>
                <c:pt idx="12">
                  <c:v>Primary</c:v>
                </c:pt>
                <c:pt idx="13">
                  <c:v>Obscuration</c:v>
                </c:pt>
                <c:pt idx="14">
                  <c:v>Spider</c:v>
                </c:pt>
              </c:strCache>
            </c:strRef>
          </c:cat>
          <c:val>
            <c:numRef>
              <c:f>'SW 2mm Slit Spill'!$B$178:$B$192</c:f>
              <c:numCache>
                <c:formatCode>General</c:formatCode>
                <c:ptCount val="15"/>
                <c:pt idx="0">
                  <c:v>92.883122566373231</c:v>
                </c:pt>
                <c:pt idx="1">
                  <c:v>88.73864967625353</c:v>
                </c:pt>
                <c:pt idx="2">
                  <c:v>66.580011024859985</c:v>
                </c:pt>
                <c:pt idx="3">
                  <c:v>27.508572069996582</c:v>
                </c:pt>
                <c:pt idx="4">
                  <c:v>20.43097846601297</c:v>
                </c:pt>
                <c:pt idx="5">
                  <c:v>18.031107121171456</c:v>
                </c:pt>
                <c:pt idx="6">
                  <c:v>8.4183323043730258</c:v>
                </c:pt>
                <c:pt idx="7">
                  <c:v>8.3221230811119629</c:v>
                </c:pt>
                <c:pt idx="8">
                  <c:v>6.9742708438903014</c:v>
                </c:pt>
                <c:pt idx="9">
                  <c:v>6.9615871960287885</c:v>
                </c:pt>
                <c:pt idx="10">
                  <c:v>6.910995008299631</c:v>
                </c:pt>
                <c:pt idx="11">
                  <c:v>6.53606738020106</c:v>
                </c:pt>
                <c:pt idx="12">
                  <c:v>6.4479943233360499</c:v>
                </c:pt>
                <c:pt idx="13">
                  <c:v>6.4332619429983877</c:v>
                </c:pt>
                <c:pt idx="14">
                  <c:v>6.1558417179640852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C9-4BA0-BF10-022C17EDC265}"/>
            </c:ext>
          </c:extLst>
        </c:ser>
        <c:ser>
          <c:idx val="1"/>
          <c:order val="1"/>
          <c:tx>
            <c:strRef>
              <c:f>'SW 2mm Slit Spill'!$O$175</c:f>
              <c:strCache>
                <c:ptCount val="1"/>
                <c:pt idx="0">
                  <c:v>(73, 64)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'SW 2mm Slit Spill'!$P$178:$P$192</c:f>
              <c:numCache>
                <c:formatCode>General</c:formatCode>
                <c:ptCount val="15"/>
                <c:pt idx="0">
                  <c:v>92.774917726246883</c:v>
                </c:pt>
                <c:pt idx="1">
                  <c:v>88.709780884965753</c:v>
                </c:pt>
                <c:pt idx="2">
                  <c:v>66.548274275831417</c:v>
                </c:pt>
                <c:pt idx="3">
                  <c:v>27.476317232274038</c:v>
                </c:pt>
                <c:pt idx="4">
                  <c:v>19.512993811494436</c:v>
                </c:pt>
                <c:pt idx="5">
                  <c:v>8.7547537003954776</c:v>
                </c:pt>
                <c:pt idx="6">
                  <c:v>8.4183323043730258</c:v>
                </c:pt>
                <c:pt idx="7">
                  <c:v>8.3221230811119629</c:v>
                </c:pt>
                <c:pt idx="8">
                  <c:v>6.9742708438903014</c:v>
                </c:pt>
                <c:pt idx="9">
                  <c:v>6.9615871960287885</c:v>
                </c:pt>
                <c:pt idx="10">
                  <c:v>6.910995008299631</c:v>
                </c:pt>
                <c:pt idx="11">
                  <c:v>6.53606738020106</c:v>
                </c:pt>
                <c:pt idx="12">
                  <c:v>6.4479943233360499</c:v>
                </c:pt>
                <c:pt idx="13">
                  <c:v>6.4332619429983877</c:v>
                </c:pt>
                <c:pt idx="14">
                  <c:v>6.1558417179640852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C9-4BA0-BF10-022C17EDC265}"/>
            </c:ext>
          </c:extLst>
        </c:ser>
        <c:ser>
          <c:idx val="2"/>
          <c:order val="2"/>
          <c:tx>
            <c:strRef>
              <c:f>'SW 2mm Slit Spill'!$AC$175</c:f>
              <c:strCache>
                <c:ptCount val="1"/>
                <c:pt idx="0">
                  <c:v>(36.5, 32)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'SW 2mm Slit Spill'!$AD$178:$AD$192</c:f>
              <c:numCache>
                <c:formatCode>General</c:formatCode>
                <c:ptCount val="15"/>
                <c:pt idx="0">
                  <c:v>96.204028777639522</c:v>
                </c:pt>
                <c:pt idx="1">
                  <c:v>89.314569356995108</c:v>
                </c:pt>
                <c:pt idx="2">
                  <c:v>78.93520596597746</c:v>
                </c:pt>
                <c:pt idx="3">
                  <c:v>44.423087202635564</c:v>
                </c:pt>
                <c:pt idx="4">
                  <c:v>10.096640261022408</c:v>
                </c:pt>
                <c:pt idx="5">
                  <c:v>8.9143177359082593</c:v>
                </c:pt>
                <c:pt idx="6">
                  <c:v>8.7274208658541674</c:v>
                </c:pt>
                <c:pt idx="7">
                  <c:v>8.6626924072289722</c:v>
                </c:pt>
                <c:pt idx="8">
                  <c:v>6.7919157245347428</c:v>
                </c:pt>
                <c:pt idx="9">
                  <c:v>6.7887187469154959</c:v>
                </c:pt>
                <c:pt idx="10">
                  <c:v>6.7549465063485918</c:v>
                </c:pt>
                <c:pt idx="11">
                  <c:v>6.5098552309687907</c:v>
                </c:pt>
                <c:pt idx="12">
                  <c:v>6.468091854892335</c:v>
                </c:pt>
                <c:pt idx="13">
                  <c:v>6.4316378135385346</c:v>
                </c:pt>
                <c:pt idx="14">
                  <c:v>6.1462349676776906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C9-4BA0-BF10-022C17EDC265}"/>
            </c:ext>
          </c:extLst>
        </c:ser>
        <c:ser>
          <c:idx val="3"/>
          <c:order val="3"/>
          <c:tx>
            <c:strRef>
              <c:f>'SW 2mm Slit Spill'!$AQ$175</c:f>
              <c:strCache>
                <c:ptCount val="1"/>
                <c:pt idx="0">
                  <c:v>(0, 0)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'SW 2mm Slit Spill'!$AR$178:$AR$192</c:f>
              <c:numCache>
                <c:formatCode>General</c:formatCode>
                <c:ptCount val="15"/>
                <c:pt idx="0">
                  <c:v>96.922646745720755</c:v>
                </c:pt>
                <c:pt idx="1">
                  <c:v>88.770500194778577</c:v>
                </c:pt>
                <c:pt idx="2">
                  <c:v>79.12798282488319</c:v>
                </c:pt>
                <c:pt idx="3">
                  <c:v>43.585498465333814</c:v>
                </c:pt>
                <c:pt idx="4">
                  <c:v>25.965086397414176</c:v>
                </c:pt>
                <c:pt idx="5">
                  <c:v>15.013901366741992</c:v>
                </c:pt>
                <c:pt idx="6">
                  <c:v>14.259085995489622</c:v>
                </c:pt>
                <c:pt idx="7">
                  <c:v>14.01409919987991</c:v>
                </c:pt>
                <c:pt idx="8">
                  <c:v>11.076796338033747</c:v>
                </c:pt>
                <c:pt idx="9">
                  <c:v>11.066885427921498</c:v>
                </c:pt>
                <c:pt idx="10">
                  <c:v>11.010753032299688</c:v>
                </c:pt>
                <c:pt idx="11">
                  <c:v>10.667333119691621</c:v>
                </c:pt>
                <c:pt idx="12">
                  <c:v>10.655302176069856</c:v>
                </c:pt>
                <c:pt idx="13">
                  <c:v>10.64226865294663</c:v>
                </c:pt>
                <c:pt idx="14">
                  <c:v>10.254800834974571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BC9-4BA0-BF10-022C17EDC265}"/>
            </c:ext>
          </c:extLst>
        </c:ser>
        <c:ser>
          <c:idx val="4"/>
          <c:order val="4"/>
          <c:tx>
            <c:strRef>
              <c:f>'SW 2mm Slit Spill'!$BE$175</c:f>
              <c:strCache>
                <c:ptCount val="1"/>
                <c:pt idx="0">
                  <c:v>(0, 32)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'SW 2mm Slit Spill'!$BF$178:$BF$192</c:f>
              <c:numCache>
                <c:formatCode>General</c:formatCode>
                <c:ptCount val="15"/>
                <c:pt idx="0">
                  <c:v>96.724736546770259</c:v>
                </c:pt>
                <c:pt idx="1">
                  <c:v>88.808453333940577</c:v>
                </c:pt>
                <c:pt idx="2">
                  <c:v>79.253229221391507</c:v>
                </c:pt>
                <c:pt idx="3">
                  <c:v>43.725703803282506</c:v>
                </c:pt>
                <c:pt idx="4">
                  <c:v>28.509505773671794</c:v>
                </c:pt>
                <c:pt idx="5">
                  <c:v>16.036601196493322</c:v>
                </c:pt>
                <c:pt idx="6">
                  <c:v>15.121985421952202</c:v>
                </c:pt>
                <c:pt idx="7">
                  <c:v>14.915687059422197</c:v>
                </c:pt>
                <c:pt idx="8">
                  <c:v>12.465449680037665</c:v>
                </c:pt>
                <c:pt idx="9">
                  <c:v>12.44951255381757</c:v>
                </c:pt>
                <c:pt idx="10">
                  <c:v>12.379877284666719</c:v>
                </c:pt>
                <c:pt idx="11">
                  <c:v>11.59099299794515</c:v>
                </c:pt>
                <c:pt idx="12">
                  <c:v>11.480465777536931</c:v>
                </c:pt>
                <c:pt idx="13">
                  <c:v>11.45081568886631</c:v>
                </c:pt>
                <c:pt idx="14">
                  <c:v>10.998163020224082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BC9-4BA0-BF10-022C17EDC265}"/>
            </c:ext>
          </c:extLst>
        </c:ser>
        <c:ser>
          <c:idx val="5"/>
          <c:order val="5"/>
          <c:tx>
            <c:strRef>
              <c:f>'SW 2mm Slit Spill'!$BS$175</c:f>
              <c:strCache>
                <c:ptCount val="1"/>
                <c:pt idx="0">
                  <c:v>(0, 64)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'SW 2mm Slit Spill'!$BT$178:$BT$192</c:f>
              <c:numCache>
                <c:formatCode>General</c:formatCode>
                <c:ptCount val="15"/>
                <c:pt idx="0">
                  <c:v>94.595711191919975</c:v>
                </c:pt>
                <c:pt idx="1">
                  <c:v>87.793969247875978</c:v>
                </c:pt>
                <c:pt idx="2">
                  <c:v>77.854702419942228</c:v>
                </c:pt>
                <c:pt idx="3">
                  <c:v>43.717190085457581</c:v>
                </c:pt>
                <c:pt idx="4">
                  <c:v>28.491805591929094</c:v>
                </c:pt>
                <c:pt idx="5">
                  <c:v>9.4652494473294055</c:v>
                </c:pt>
                <c:pt idx="6">
                  <c:v>8.8326670754687662</c:v>
                </c:pt>
                <c:pt idx="7">
                  <c:v>8.6730863156858238</c:v>
                </c:pt>
                <c:pt idx="8">
                  <c:v>6.8316348217096241</c:v>
                </c:pt>
                <c:pt idx="9">
                  <c:v>6.8047693343965365</c:v>
                </c:pt>
                <c:pt idx="10">
                  <c:v>6.7215325036999269</c:v>
                </c:pt>
                <c:pt idx="11">
                  <c:v>6.2792814965818851</c:v>
                </c:pt>
                <c:pt idx="12">
                  <c:v>6.1665674445703118</c:v>
                </c:pt>
                <c:pt idx="13">
                  <c:v>6.1297410502758902</c:v>
                </c:pt>
                <c:pt idx="14">
                  <c:v>5.8329049221724736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BC9-4BA0-BF10-022C17EDC265}"/>
            </c:ext>
          </c:extLst>
        </c:ser>
        <c:ser>
          <c:idx val="6"/>
          <c:order val="6"/>
          <c:tx>
            <c:strRef>
              <c:f>'SW 2mm Slit Spill'!$CG$175</c:f>
              <c:strCache>
                <c:ptCount val="1"/>
                <c:pt idx="0">
                  <c:v>(-35.5, 32)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'SW 2mm Slit Spill'!$CH$178:$CH$192</c:f>
              <c:numCache>
                <c:formatCode>General</c:formatCode>
                <c:ptCount val="15"/>
                <c:pt idx="0">
                  <c:v>96.483393047506596</c:v>
                </c:pt>
                <c:pt idx="1">
                  <c:v>87.849650282203427</c:v>
                </c:pt>
                <c:pt idx="2">
                  <c:v>69.618287480216679</c:v>
                </c:pt>
                <c:pt idx="3">
                  <c:v>44.551177969719639</c:v>
                </c:pt>
                <c:pt idx="4">
                  <c:v>9.3744201160702794</c:v>
                </c:pt>
                <c:pt idx="5">
                  <c:v>8.1286650208697253</c:v>
                </c:pt>
                <c:pt idx="6">
                  <c:v>7.8614300848680658</c:v>
                </c:pt>
                <c:pt idx="7">
                  <c:v>7.7780302740349434</c:v>
                </c:pt>
                <c:pt idx="8">
                  <c:v>6.3170902098839967</c:v>
                </c:pt>
                <c:pt idx="9">
                  <c:v>6.3108808739036064</c:v>
                </c:pt>
                <c:pt idx="10">
                  <c:v>6.2795120081660691</c:v>
                </c:pt>
                <c:pt idx="11">
                  <c:v>5.9355992173674128</c:v>
                </c:pt>
                <c:pt idx="12">
                  <c:v>5.8701542161662124</c:v>
                </c:pt>
                <c:pt idx="13">
                  <c:v>5.8402313802078574</c:v>
                </c:pt>
                <c:pt idx="14">
                  <c:v>5.6111161149623339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BC9-4BA0-BF10-022C17EDC265}"/>
            </c:ext>
          </c:extLst>
        </c:ser>
        <c:ser>
          <c:idx val="7"/>
          <c:order val="7"/>
          <c:tx>
            <c:strRef>
              <c:f>'SW 2mm Slit Spill'!$CU$175</c:f>
              <c:strCache>
                <c:ptCount val="1"/>
                <c:pt idx="0">
                  <c:v>(-73, 0)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'SW 2mm Slit Spill'!$CV$178:$CV$192</c:f>
              <c:numCache>
                <c:formatCode>General</c:formatCode>
                <c:ptCount val="15"/>
                <c:pt idx="0">
                  <c:v>95.494721993224005</c:v>
                </c:pt>
                <c:pt idx="1">
                  <c:v>86.614299920580009</c:v>
                </c:pt>
                <c:pt idx="2">
                  <c:v>55.575701203394296</c:v>
                </c:pt>
                <c:pt idx="3">
                  <c:v>24.118511734404031</c:v>
                </c:pt>
                <c:pt idx="4">
                  <c:v>11.88774208376973</c:v>
                </c:pt>
                <c:pt idx="5">
                  <c:v>7.1414800388255735</c:v>
                </c:pt>
                <c:pt idx="6">
                  <c:v>6.758791496371952</c:v>
                </c:pt>
                <c:pt idx="7">
                  <c:v>6.6635775565082822</c:v>
                </c:pt>
                <c:pt idx="8">
                  <c:v>5.5572597069931966</c:v>
                </c:pt>
                <c:pt idx="9">
                  <c:v>5.5510428833147776</c:v>
                </c:pt>
                <c:pt idx="10">
                  <c:v>5.5230755950720898</c:v>
                </c:pt>
                <c:pt idx="11">
                  <c:v>5.2411347233317711</c:v>
                </c:pt>
                <c:pt idx="12">
                  <c:v>5.2148597282015405</c:v>
                </c:pt>
                <c:pt idx="13">
                  <c:v>5.2094930584348909</c:v>
                </c:pt>
                <c:pt idx="14">
                  <c:v>5.0168261895623267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BC9-4BA0-BF10-022C17EDC265}"/>
            </c:ext>
          </c:extLst>
        </c:ser>
        <c:ser>
          <c:idx val="8"/>
          <c:order val="8"/>
          <c:tx>
            <c:strRef>
              <c:f>'SW 2mm Slit Spill'!$DI$175</c:f>
              <c:strCache>
                <c:ptCount val="1"/>
                <c:pt idx="0">
                  <c:v>(-73, 64)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'SW 2mm Slit Spill'!$DJ$178:$DJ$192</c:f>
              <c:numCache>
                <c:formatCode>General</c:formatCode>
                <c:ptCount val="15"/>
                <c:pt idx="0">
                  <c:v>93.243911691172173</c:v>
                </c:pt>
                <c:pt idx="1">
                  <c:v>85.100221101475114</c:v>
                </c:pt>
                <c:pt idx="2">
                  <c:v>54.49013806746752</c:v>
                </c:pt>
                <c:pt idx="3">
                  <c:v>24.805122866936617</c:v>
                </c:pt>
                <c:pt idx="4">
                  <c:v>14.609166924737261</c:v>
                </c:pt>
                <c:pt idx="5">
                  <c:v>7.5113050787210449</c:v>
                </c:pt>
                <c:pt idx="6">
                  <c:v>7.1682107091165159</c:v>
                </c:pt>
                <c:pt idx="7">
                  <c:v>7.0707720233203597</c:v>
                </c:pt>
                <c:pt idx="8">
                  <c:v>5.8038058081365822</c:v>
                </c:pt>
                <c:pt idx="9">
                  <c:v>5.7778144953821347</c:v>
                </c:pt>
                <c:pt idx="10">
                  <c:v>5.7079742339588089</c:v>
                </c:pt>
                <c:pt idx="11">
                  <c:v>5.4375892994853476</c:v>
                </c:pt>
                <c:pt idx="12">
                  <c:v>5.2973401207256403</c:v>
                </c:pt>
                <c:pt idx="13">
                  <c:v>5.2721805671633621</c:v>
                </c:pt>
                <c:pt idx="14">
                  <c:v>5.0381289463891985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BC9-4BA0-BF10-022C17EDC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6140672"/>
        <c:axId val="736130832"/>
      </c:barChart>
      <c:catAx>
        <c:axId val="73614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130832"/>
        <c:crosses val="autoZero"/>
        <c:auto val="1"/>
        <c:lblAlgn val="ctr"/>
        <c:lblOffset val="100"/>
        <c:noMultiLvlLbl val="0"/>
      </c:catAx>
      <c:valAx>
        <c:axId val="7361308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14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72</xdr:row>
      <xdr:rowOff>52387</xdr:rowOff>
    </xdr:from>
    <xdr:to>
      <xdr:col>4</xdr:col>
      <xdr:colOff>790575</xdr:colOff>
      <xdr:row>86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5D34C1-E533-47A5-A4C0-153A81F8B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72</xdr:row>
      <xdr:rowOff>52386</xdr:rowOff>
    </xdr:from>
    <xdr:to>
      <xdr:col>7</xdr:col>
      <xdr:colOff>457200</xdr:colOff>
      <xdr:row>95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98285B-5C5B-4DB6-BD38-634DC869C0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72</xdr:row>
      <xdr:rowOff>52387</xdr:rowOff>
    </xdr:from>
    <xdr:to>
      <xdr:col>4</xdr:col>
      <xdr:colOff>790575</xdr:colOff>
      <xdr:row>86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C2CC9D-FA66-4D69-9932-021F7BB13A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72</xdr:row>
      <xdr:rowOff>52386</xdr:rowOff>
    </xdr:from>
    <xdr:to>
      <xdr:col>8</xdr:col>
      <xdr:colOff>790574</xdr:colOff>
      <xdr:row>97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19B738-E0DF-4E1C-87C8-9F575E300E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77</xdr:row>
      <xdr:rowOff>147636</xdr:rowOff>
    </xdr:from>
    <xdr:to>
      <xdr:col>8</xdr:col>
      <xdr:colOff>857249</xdr:colOff>
      <xdr:row>102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6E1EC2-53BA-430F-B493-DA3621EC2B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72</xdr:row>
      <xdr:rowOff>52387</xdr:rowOff>
    </xdr:from>
    <xdr:to>
      <xdr:col>4</xdr:col>
      <xdr:colOff>790575</xdr:colOff>
      <xdr:row>86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8541D2-CC2A-4BBE-9A35-FB98728CF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33617</xdr:colOff>
      <xdr:row>209</xdr:row>
      <xdr:rowOff>40339</xdr:rowOff>
    </xdr:from>
    <xdr:to>
      <xdr:col>7</xdr:col>
      <xdr:colOff>549089</xdr:colOff>
      <xdr:row>229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F2B49E-6DD1-4E40-9E76-33ED49B1C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579902</xdr:colOff>
      <xdr:row>209</xdr:row>
      <xdr:rowOff>12324</xdr:rowOff>
    </xdr:from>
    <xdr:to>
      <xdr:col>15</xdr:col>
      <xdr:colOff>352985</xdr:colOff>
      <xdr:row>229</xdr:row>
      <xdr:rowOff>106455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3BADF4-0DE8-4429-A973-8FDA61823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453839</xdr:colOff>
      <xdr:row>194</xdr:row>
      <xdr:rowOff>23532</xdr:rowOff>
    </xdr:from>
    <xdr:to>
      <xdr:col>29</xdr:col>
      <xdr:colOff>437029</xdr:colOff>
      <xdr:row>220</xdr:row>
      <xdr:rowOff>11206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973C07-F81E-4BE6-B48E-9E85A3929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E76A-C55E-44DB-B5E0-990AD6D0700A}">
  <dimension ref="A1:B7"/>
  <sheetViews>
    <sheetView workbookViewId="0">
      <selection activeCell="B7" sqref="B7"/>
    </sheetView>
  </sheetViews>
  <sheetFormatPr defaultRowHeight="15" x14ac:dyDescent="0.25"/>
  <cols>
    <col min="1" max="1" width="40.140625" bestFit="1" customWidth="1"/>
    <col min="2" max="2" width="12" bestFit="1" customWidth="1"/>
  </cols>
  <sheetData>
    <row r="1" spans="1:2" x14ac:dyDescent="0.25">
      <c r="A1" t="s">
        <v>21</v>
      </c>
      <c r="B1">
        <f>EXP(-1*(4*PI()*B2/1000)^2)</f>
        <v>0.99857978642542011</v>
      </c>
    </row>
    <row r="2" spans="1:2" x14ac:dyDescent="0.25">
      <c r="A2" t="s">
        <v>22</v>
      </c>
      <c r="B2">
        <v>3</v>
      </c>
    </row>
    <row r="3" spans="1:2" x14ac:dyDescent="0.25">
      <c r="A3" t="s">
        <v>37</v>
      </c>
      <c r="B3">
        <v>0.1</v>
      </c>
    </row>
    <row r="4" spans="1:2" x14ac:dyDescent="0.25">
      <c r="A4" t="s">
        <v>45</v>
      </c>
      <c r="B4" s="2">
        <v>52400000</v>
      </c>
    </row>
    <row r="5" spans="1:2" x14ac:dyDescent="0.25">
      <c r="A5" t="s">
        <v>44</v>
      </c>
      <c r="B5">
        <v>2000</v>
      </c>
    </row>
    <row r="6" spans="1:2" x14ac:dyDescent="0.25">
      <c r="A6" t="s">
        <v>55</v>
      </c>
      <c r="B6">
        <v>2</v>
      </c>
    </row>
    <row r="7" spans="1:2" x14ac:dyDescent="0.25">
      <c r="A7" t="s">
        <v>71</v>
      </c>
      <c r="B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65DC-A4B4-472E-8F2A-70A7C8B0A23E}">
  <dimension ref="A1:M104"/>
  <sheetViews>
    <sheetView zoomScaleNormal="100" workbookViewId="0">
      <selection activeCell="F106" sqref="F106"/>
    </sheetView>
  </sheetViews>
  <sheetFormatPr defaultRowHeight="15" x14ac:dyDescent="0.25"/>
  <cols>
    <col min="1" max="1" width="11.7109375" bestFit="1" customWidth="1"/>
    <col min="2" max="2" width="15.140625" bestFit="1" customWidth="1"/>
    <col min="3" max="3" width="11.5703125" bestFit="1" customWidth="1"/>
    <col min="4" max="5" width="11" bestFit="1" customWidth="1"/>
    <col min="6" max="6" width="13.140625" customWidth="1"/>
    <col min="7" max="7" width="15" bestFit="1" customWidth="1"/>
    <col min="8" max="8" width="10.85546875" bestFit="1" customWidth="1"/>
    <col min="9" max="9" width="11" bestFit="1" customWidth="1"/>
    <col min="10" max="10" width="9.5703125" bestFit="1" customWidth="1"/>
    <col min="11" max="11" width="11" bestFit="1" customWidth="1"/>
    <col min="12" max="12" width="9.140625" customWidth="1"/>
    <col min="13" max="13" width="12.140625" customWidth="1"/>
    <col min="14" max="14" width="9.140625" customWidth="1"/>
  </cols>
  <sheetData>
    <row r="1" spans="1:11" x14ac:dyDescent="0.25">
      <c r="A1" s="1" t="s">
        <v>3</v>
      </c>
      <c r="B1" s="1">
        <v>312.75</v>
      </c>
    </row>
    <row r="2" spans="1:11" ht="30" x14ac:dyDescent="0.25">
      <c r="A2" t="s">
        <v>0</v>
      </c>
      <c r="B2" t="s">
        <v>19</v>
      </c>
      <c r="C2" t="s">
        <v>1</v>
      </c>
      <c r="D2" t="s">
        <v>2</v>
      </c>
      <c r="E2" t="s">
        <v>35</v>
      </c>
      <c r="F2" s="7" t="s">
        <v>54</v>
      </c>
      <c r="G2" t="s">
        <v>20</v>
      </c>
      <c r="H2" t="s">
        <v>1</v>
      </c>
      <c r="I2" t="s">
        <v>2</v>
      </c>
      <c r="J2" t="s">
        <v>35</v>
      </c>
      <c r="K2" s="7" t="s">
        <v>54</v>
      </c>
    </row>
    <row r="3" spans="1:11" x14ac:dyDescent="0.25">
      <c r="A3" t="s">
        <v>4</v>
      </c>
      <c r="B3" s="5">
        <v>91.571522694222196</v>
      </c>
      <c r="C3" s="5">
        <f>100-B3</f>
        <v>8.428477305777804</v>
      </c>
      <c r="D3" s="5">
        <f>B3*(1- EXP(-1*(4*PI()*Constants!$B$2/$B$1)^2))</f>
        <v>1.3209205393608829</v>
      </c>
      <c r="E3" s="5">
        <f>D3+C3</f>
        <v>9.7493978451386862</v>
      </c>
      <c r="F3" s="5">
        <f>B3/100</f>
        <v>0.91571522694222196</v>
      </c>
      <c r="G3" s="5"/>
      <c r="H3" s="5">
        <f>100-G3</f>
        <v>100</v>
      </c>
      <c r="I3" s="5">
        <f>G3*(1- EXP(-1*(4*PI()*Constants!$B$2/$B$1)^2))</f>
        <v>0</v>
      </c>
      <c r="J3" s="5">
        <f>I3+H3</f>
        <v>100</v>
      </c>
      <c r="K3" s="5">
        <f>G3/100</f>
        <v>0</v>
      </c>
    </row>
    <row r="4" spans="1:11" x14ac:dyDescent="0.25">
      <c r="A4" t="s">
        <v>5</v>
      </c>
      <c r="B4" s="5">
        <v>86.821241282706197</v>
      </c>
      <c r="C4" s="5">
        <f>B3-B4</f>
        <v>4.7502814115159993</v>
      </c>
      <c r="D4" s="5">
        <f>(B4-D3)*(1- EXP(-1*(4*PI()*Constants!$B$2/$B$1)^2))</f>
        <v>1.2333433634052064</v>
      </c>
      <c r="E4" s="5">
        <f t="shared" ref="E4:E9" si="0">D4+C4</f>
        <v>5.9836247749212053</v>
      </c>
      <c r="F4" s="5">
        <f>B4/B3</f>
        <v>0.94812490530076421</v>
      </c>
      <c r="G4" s="5"/>
      <c r="H4" s="5">
        <f>G3-G4</f>
        <v>0</v>
      </c>
      <c r="I4" s="5">
        <f>(G4-I3)*(1- EXP(-1*(4*PI()*Constants!$B$2/$B$1)^2))</f>
        <v>0</v>
      </c>
      <c r="J4" s="5">
        <f t="shared" ref="J4:J9" si="1">I4+H4</f>
        <v>0</v>
      </c>
      <c r="K4" s="5" t="e">
        <f>G4/G3</f>
        <v>#DIV/0!</v>
      </c>
    </row>
    <row r="5" spans="1:11" x14ac:dyDescent="0.25">
      <c r="A5" t="s">
        <v>6</v>
      </c>
      <c r="B5" s="5">
        <v>67.831840169068798</v>
      </c>
      <c r="C5" s="5">
        <f t="shared" ref="C5:C9" si="2">B4-B5</f>
        <v>18.989401113637399</v>
      </c>
      <c r="D5" s="5">
        <f>(B5-D4)*(1- EXP(-1*(4*PI()*Constants!$B$2/$B$1)^2))</f>
        <v>0.96068427970688142</v>
      </c>
      <c r="E5" s="5">
        <f t="shared" si="0"/>
        <v>19.950085393344281</v>
      </c>
      <c r="F5" s="5">
        <f t="shared" ref="F5:F9" si="3">B5/B4</f>
        <v>0.78128162148932701</v>
      </c>
      <c r="G5" s="5"/>
      <c r="H5" s="5">
        <f t="shared" ref="H5:H9" si="4">G4-G5</f>
        <v>0</v>
      </c>
      <c r="I5" s="5">
        <f>(G5-I4)*(1- EXP(-1*(4*PI()*Constants!$B$2/$B$1)^2))</f>
        <v>0</v>
      </c>
      <c r="J5" s="5">
        <f t="shared" si="1"/>
        <v>0</v>
      </c>
      <c r="K5" s="5" t="e">
        <f t="shared" ref="K5:K9" si="5">G5/G4</f>
        <v>#DIV/0!</v>
      </c>
    </row>
    <row r="6" spans="1:11" x14ac:dyDescent="0.25">
      <c r="A6" t="s">
        <v>7</v>
      </c>
      <c r="B6" s="5">
        <v>64.748165550044206</v>
      </c>
      <c r="C6" s="5">
        <f t="shared" si="2"/>
        <v>3.0836746190245918</v>
      </c>
      <c r="D6" s="5">
        <f>(B6-D5)*(1- EXP(-1*(4*PI()*Constants!$B$2/$B$1)^2))</f>
        <v>0.92013533995108032</v>
      </c>
      <c r="E6" s="5">
        <f t="shared" si="0"/>
        <v>4.0038099589756726</v>
      </c>
      <c r="F6" s="5">
        <f t="shared" si="3"/>
        <v>0.95453942261718649</v>
      </c>
      <c r="G6" s="5"/>
      <c r="H6" s="5">
        <f t="shared" si="4"/>
        <v>0</v>
      </c>
      <c r="I6" s="5">
        <f>(G6-I5)*(1- EXP(-1*(4*PI()*Constants!$B$2/$B$1)^2))</f>
        <v>0</v>
      </c>
      <c r="J6" s="5">
        <f t="shared" si="1"/>
        <v>0</v>
      </c>
      <c r="K6" s="5" t="e">
        <f t="shared" si="5"/>
        <v>#DIV/0!</v>
      </c>
    </row>
    <row r="7" spans="1:11" x14ac:dyDescent="0.25">
      <c r="A7" t="s">
        <v>8</v>
      </c>
      <c r="B7" s="5">
        <v>64.484459226543706</v>
      </c>
      <c r="C7" s="5">
        <f t="shared" si="2"/>
        <v>0.26370632350050016</v>
      </c>
      <c r="D7" s="5">
        <f>(B7-D6)*(1- EXP(-1*(4*PI()*Constants!$B$2/$B$1)^2))</f>
        <v>0.9169162914627994</v>
      </c>
      <c r="E7" s="5">
        <f t="shared" si="0"/>
        <v>1.1806226149632995</v>
      </c>
      <c r="F7" s="5">
        <f t="shared" si="3"/>
        <v>0.99592720007956548</v>
      </c>
      <c r="G7" s="5"/>
      <c r="H7" s="5">
        <f t="shared" si="4"/>
        <v>0</v>
      </c>
      <c r="I7" s="5">
        <f>(G7-I6)*(1- EXP(-1*(4*PI()*Constants!$B$2/$B$1)^2))</f>
        <v>0</v>
      </c>
      <c r="J7" s="5">
        <f t="shared" si="1"/>
        <v>0</v>
      </c>
      <c r="K7" s="5" t="e">
        <f t="shared" si="5"/>
        <v>#DIV/0!</v>
      </c>
    </row>
    <row r="8" spans="1:11" x14ac:dyDescent="0.25">
      <c r="A8" t="s">
        <v>9</v>
      </c>
      <c r="B8" s="5">
        <v>64.180011874890496</v>
      </c>
      <c r="C8" s="5">
        <f t="shared" si="2"/>
        <v>0.30444735165320935</v>
      </c>
      <c r="D8" s="5">
        <f>(B8-D7)*(1- EXP(-1*(4*PI()*Constants!$B$2/$B$1)^2))</f>
        <v>0.91257106883265871</v>
      </c>
      <c r="E8" s="5">
        <f t="shared" si="0"/>
        <v>1.2170184204858681</v>
      </c>
      <c r="F8" s="5">
        <f t="shared" si="3"/>
        <v>0.99527874847203668</v>
      </c>
      <c r="G8" s="5"/>
      <c r="H8" s="5">
        <f t="shared" si="4"/>
        <v>0</v>
      </c>
      <c r="I8" s="5">
        <f>(G8-I7)*(1- EXP(-1*(4*PI()*Constants!$B$2/$B$1)^2))</f>
        <v>0</v>
      </c>
      <c r="J8" s="5">
        <f t="shared" si="1"/>
        <v>0</v>
      </c>
      <c r="K8" s="5" t="e">
        <f t="shared" si="5"/>
        <v>#DIV/0!</v>
      </c>
    </row>
    <row r="9" spans="1:11" x14ac:dyDescent="0.25">
      <c r="A9" t="s">
        <v>10</v>
      </c>
      <c r="B9" s="5">
        <v>61.454383665694401</v>
      </c>
      <c r="C9" s="5">
        <f t="shared" si="2"/>
        <v>2.7256282091960955</v>
      </c>
      <c r="D9" s="5">
        <f>(B9-D8)*(1- EXP(-1*(4*PI()*Constants!$B$2/$B$1)^2))</f>
        <v>0.87331652239062263</v>
      </c>
      <c r="E9" s="5">
        <f t="shared" si="0"/>
        <v>3.5989447315867182</v>
      </c>
      <c r="F9" s="5">
        <f t="shared" si="3"/>
        <v>0.95753150973999024</v>
      </c>
      <c r="G9" s="5"/>
      <c r="H9" s="5">
        <f t="shared" si="4"/>
        <v>0</v>
      </c>
      <c r="I9" s="5">
        <f>(G9-I8)*(1- EXP(-1*(4*PI()*Constants!$B$2/$B$1)^2))</f>
        <v>0</v>
      </c>
      <c r="J9" s="5">
        <f t="shared" si="1"/>
        <v>0</v>
      </c>
      <c r="K9" s="5" t="e">
        <f t="shared" si="5"/>
        <v>#DIV/0!</v>
      </c>
    </row>
    <row r="10" spans="1:11" x14ac:dyDescent="0.25">
      <c r="B10" s="2"/>
    </row>
    <row r="11" spans="1:11" x14ac:dyDescent="0.25">
      <c r="A11" s="1" t="s">
        <v>11</v>
      </c>
      <c r="B11" s="1">
        <v>314</v>
      </c>
    </row>
    <row r="12" spans="1:11" ht="30" x14ac:dyDescent="0.25">
      <c r="A12" t="s">
        <v>0</v>
      </c>
      <c r="B12" t="s">
        <v>19</v>
      </c>
      <c r="C12" t="s">
        <v>1</v>
      </c>
      <c r="D12" t="s">
        <v>2</v>
      </c>
      <c r="E12" t="s">
        <v>35</v>
      </c>
      <c r="F12" s="7" t="s">
        <v>54</v>
      </c>
      <c r="G12" t="s">
        <v>20</v>
      </c>
      <c r="H12" t="s">
        <v>1</v>
      </c>
      <c r="I12" t="s">
        <v>2</v>
      </c>
      <c r="J12" t="s">
        <v>35</v>
      </c>
      <c r="K12" s="7" t="s">
        <v>54</v>
      </c>
    </row>
    <row r="13" spans="1:11" x14ac:dyDescent="0.25">
      <c r="A13" t="s">
        <v>4</v>
      </c>
      <c r="B13" s="5">
        <v>91.448669380814195</v>
      </c>
      <c r="C13" s="5">
        <f>100-B13</f>
        <v>8.5513306191858049</v>
      </c>
      <c r="D13" s="5">
        <f>B13*(1- EXP(-1*(4*PI()*Constants!$B$2/$B$11)^2))</f>
        <v>1.308741876006523</v>
      </c>
      <c r="E13" s="5">
        <f>D13+C13</f>
        <v>9.8600724951923286</v>
      </c>
      <c r="F13" s="5">
        <f>B13/100</f>
        <v>0.91448669380814196</v>
      </c>
      <c r="G13" s="5"/>
      <c r="H13" s="5">
        <f>100-G13</f>
        <v>100</v>
      </c>
      <c r="I13" s="5">
        <f>G13*(1- EXP(-1*(4*PI()*Constants!$B$2/$B$11)^2))</f>
        <v>0</v>
      </c>
      <c r="J13" s="5">
        <f>I13+H13</f>
        <v>100</v>
      </c>
      <c r="K13" s="5">
        <f>G13/100</f>
        <v>0</v>
      </c>
    </row>
    <row r="14" spans="1:11" x14ac:dyDescent="0.25">
      <c r="A14" t="s">
        <v>5</v>
      </c>
      <c r="B14" s="5">
        <v>87.329817776399196</v>
      </c>
      <c r="C14" s="5">
        <f>B13-B14</f>
        <v>4.1188516044149992</v>
      </c>
      <c r="D14" s="5">
        <f>(B14-D13)*(1- EXP(-1*(4*PI()*Constants!$B$2/$B$11)^2))</f>
        <v>1.2310664005527718</v>
      </c>
      <c r="E14" s="5">
        <f t="shared" ref="E14:E19" si="6">D14+C14</f>
        <v>5.3499180049677708</v>
      </c>
      <c r="F14" s="5">
        <f>B14/B13</f>
        <v>0.95495996133893302</v>
      </c>
      <c r="G14" s="5"/>
      <c r="H14" s="5">
        <f>G13-G14</f>
        <v>0</v>
      </c>
      <c r="I14" s="5">
        <f>(G14-I13)*(1- EXP(-1*(4*PI()*Constants!$B$2/$B$11)^2))</f>
        <v>0</v>
      </c>
      <c r="J14" s="5">
        <f t="shared" ref="J14:J19" si="7">I14+H14</f>
        <v>0</v>
      </c>
      <c r="K14" s="5" t="e">
        <f>G14/G13</f>
        <v>#DIV/0!</v>
      </c>
    </row>
    <row r="15" spans="1:11" x14ac:dyDescent="0.25">
      <c r="A15" t="s">
        <v>6</v>
      </c>
      <c r="B15" s="5">
        <v>68.933281624550006</v>
      </c>
      <c r="C15" s="5">
        <f t="shared" ref="C15:C19" si="8">B14-B15</f>
        <v>18.39653615184919</v>
      </c>
      <c r="D15" s="5">
        <f>(B15-D14)*(1- EXP(-1*(4*PI()*Constants!$B$2/$B$11)^2))</f>
        <v>0.96890118535328473</v>
      </c>
      <c r="E15" s="5">
        <f t="shared" si="6"/>
        <v>19.365437337202476</v>
      </c>
      <c r="F15" s="5">
        <f t="shared" ref="F15:F19" si="9">B15/B14</f>
        <v>0.7893441596437083</v>
      </c>
      <c r="G15" s="5"/>
      <c r="H15" s="5">
        <f t="shared" ref="H15:H19" si="10">G14-G15</f>
        <v>0</v>
      </c>
      <c r="I15" s="5">
        <f>(G15-I14)*(1- EXP(-1*(4*PI()*Constants!$B$2/$B$11)^2))</f>
        <v>0</v>
      </c>
      <c r="J15" s="5">
        <f t="shared" si="7"/>
        <v>0</v>
      </c>
      <c r="K15" s="5" t="e">
        <f t="shared" ref="K15:K19" si="11">G15/G14</f>
        <v>#DIV/0!</v>
      </c>
    </row>
    <row r="16" spans="1:11" x14ac:dyDescent="0.25">
      <c r="A16" t="s">
        <v>7</v>
      </c>
      <c r="B16" s="5">
        <v>66.501163633893995</v>
      </c>
      <c r="C16" s="5">
        <f t="shared" si="8"/>
        <v>2.4321179906560104</v>
      </c>
      <c r="D16" s="5">
        <f>(B16-D15)*(1- EXP(-1*(4*PI()*Constants!$B$2/$B$11)^2))</f>
        <v>0.93784651735838509</v>
      </c>
      <c r="E16" s="5">
        <f t="shared" si="6"/>
        <v>3.3699645080143954</v>
      </c>
      <c r="F16" s="5">
        <f t="shared" si="9"/>
        <v>0.96471779765392984</v>
      </c>
      <c r="G16" s="5"/>
      <c r="H16" s="5">
        <f t="shared" si="10"/>
        <v>0</v>
      </c>
      <c r="I16" s="5">
        <f>(G16-I15)*(1- EXP(-1*(4*PI()*Constants!$B$2/$B$11)^2))</f>
        <v>0</v>
      </c>
      <c r="J16" s="5">
        <f t="shared" si="7"/>
        <v>0</v>
      </c>
      <c r="K16" s="5" t="e">
        <f t="shared" si="11"/>
        <v>#DIV/0!</v>
      </c>
    </row>
    <row r="17" spans="1:11" x14ac:dyDescent="0.25">
      <c r="A17" t="s">
        <v>8</v>
      </c>
      <c r="B17" s="5">
        <v>66.344264011871999</v>
      </c>
      <c r="C17" s="5">
        <f t="shared" si="8"/>
        <v>0.15689962202199581</v>
      </c>
      <c r="D17" s="5">
        <f>(B17-D16)*(1- EXP(-1*(4*PI()*Constants!$B$2/$B$11)^2))</f>
        <v>0.93604552274212094</v>
      </c>
      <c r="E17" s="5">
        <f t="shared" si="6"/>
        <v>1.0929451447641167</v>
      </c>
      <c r="F17" s="5">
        <f t="shared" si="9"/>
        <v>0.9976406484721716</v>
      </c>
      <c r="G17" s="5"/>
      <c r="H17" s="5">
        <f t="shared" si="10"/>
        <v>0</v>
      </c>
      <c r="I17" s="5">
        <f>(G17-I16)*(1- EXP(-1*(4*PI()*Constants!$B$2/$B$11)^2))</f>
        <v>0</v>
      </c>
      <c r="J17" s="5">
        <f t="shared" si="7"/>
        <v>0</v>
      </c>
      <c r="K17" s="5" t="e">
        <f t="shared" si="11"/>
        <v>#DIV/0!</v>
      </c>
    </row>
    <row r="18" spans="1:11" x14ac:dyDescent="0.25">
      <c r="A18" t="s">
        <v>9</v>
      </c>
      <c r="B18" s="5">
        <v>66.240161761510507</v>
      </c>
      <c r="C18" s="5">
        <f t="shared" si="8"/>
        <v>0.10410225036149257</v>
      </c>
      <c r="D18" s="5">
        <f>(B18-D17)*(1- EXP(-1*(4*PI()*Constants!$B$2/$B$11)^2))</f>
        <v>0.93458146713291024</v>
      </c>
      <c r="E18" s="5">
        <f t="shared" si="6"/>
        <v>1.0386837174944028</v>
      </c>
      <c r="F18" s="5">
        <f t="shared" si="9"/>
        <v>0.99843087790765361</v>
      </c>
      <c r="G18" s="5"/>
      <c r="H18" s="5">
        <f t="shared" si="10"/>
        <v>0</v>
      </c>
      <c r="I18" s="5">
        <f>(G18-I17)*(1- EXP(-1*(4*PI()*Constants!$B$2/$B$11)^2))</f>
        <v>0</v>
      </c>
      <c r="J18" s="5">
        <f t="shared" si="7"/>
        <v>0</v>
      </c>
      <c r="K18" s="5" t="e">
        <f t="shared" si="11"/>
        <v>#DIV/0!</v>
      </c>
    </row>
    <row r="19" spans="1:11" x14ac:dyDescent="0.25">
      <c r="A19" t="s">
        <v>10</v>
      </c>
      <c r="B19" s="5">
        <v>63.169069373465</v>
      </c>
      <c r="C19" s="5">
        <f t="shared" si="8"/>
        <v>3.071092388045507</v>
      </c>
      <c r="D19" s="5">
        <f>(B19-D18)*(1- EXP(-1*(4*PI()*Constants!$B$2/$B$11)^2))</f>
        <v>0.89065134579121819</v>
      </c>
      <c r="E19" s="5">
        <f t="shared" si="6"/>
        <v>3.961743733836725</v>
      </c>
      <c r="F19" s="5">
        <f t="shared" si="9"/>
        <v>0.95363700349792935</v>
      </c>
      <c r="G19" s="5"/>
      <c r="H19" s="5">
        <f t="shared" si="10"/>
        <v>0</v>
      </c>
      <c r="I19" s="5">
        <f>(G19-I18)*(1- EXP(-1*(4*PI()*Constants!$B$2/$B$11)^2))</f>
        <v>0</v>
      </c>
      <c r="J19" s="5">
        <f t="shared" si="7"/>
        <v>0</v>
      </c>
      <c r="K19" s="5" t="e">
        <f t="shared" si="11"/>
        <v>#DIV/0!</v>
      </c>
    </row>
    <row r="21" spans="1:11" x14ac:dyDescent="0.25">
      <c r="A21" s="1" t="s">
        <v>12</v>
      </c>
      <c r="B21" s="1">
        <v>312.75</v>
      </c>
    </row>
    <row r="22" spans="1:11" ht="30" x14ac:dyDescent="0.25">
      <c r="A22" t="s">
        <v>0</v>
      </c>
      <c r="B22" t="s">
        <v>19</v>
      </c>
      <c r="C22" t="s">
        <v>1</v>
      </c>
      <c r="D22" t="s">
        <v>2</v>
      </c>
      <c r="E22" t="s">
        <v>35</v>
      </c>
      <c r="F22" s="7" t="s">
        <v>54</v>
      </c>
      <c r="G22" t="s">
        <v>20</v>
      </c>
      <c r="H22" t="s">
        <v>1</v>
      </c>
      <c r="I22" t="s">
        <v>2</v>
      </c>
      <c r="J22" t="s">
        <v>35</v>
      </c>
      <c r="K22" s="7" t="s">
        <v>54</v>
      </c>
    </row>
    <row r="23" spans="1:11" x14ac:dyDescent="0.25">
      <c r="A23" t="s">
        <v>4</v>
      </c>
      <c r="B23" s="5">
        <v>91.570020979147401</v>
      </c>
      <c r="C23" s="5">
        <f>100-B23</f>
        <v>8.4299790208525991</v>
      </c>
      <c r="D23" s="5">
        <f>B23*(1- EXP(-1*(4*PI()*Constants!$B$2/$B$21)^2))</f>
        <v>1.3208988770992083</v>
      </c>
      <c r="E23" s="5">
        <f>D23+C23</f>
        <v>9.750877897951808</v>
      </c>
      <c r="F23" s="5">
        <f>B23/100</f>
        <v>0.91570020979147404</v>
      </c>
      <c r="G23" s="5"/>
      <c r="H23" s="5">
        <f>100-G23</f>
        <v>100</v>
      </c>
      <c r="I23" s="5">
        <f>G23*(1- EXP(-1*(4*PI()*Constants!$B$2/$B$21)^2))</f>
        <v>0</v>
      </c>
      <c r="J23" s="5">
        <f>I23+H23</f>
        <v>100</v>
      </c>
      <c r="K23" s="5">
        <f>G23/100</f>
        <v>0</v>
      </c>
    </row>
    <row r="24" spans="1:11" x14ac:dyDescent="0.25">
      <c r="A24" t="s">
        <v>5</v>
      </c>
      <c r="B24" s="5">
        <v>87.248351050698304</v>
      </c>
      <c r="C24" s="5">
        <f>B23-B24</f>
        <v>4.3216699284490971</v>
      </c>
      <c r="D24" s="5">
        <f>(B24-D23)*(1- EXP(-1*(4*PI()*Constants!$B$2/$B$21)^2))</f>
        <v>1.2395047404646751</v>
      </c>
      <c r="E24" s="5">
        <f t="shared" ref="E24:E29" si="12">D24+C24</f>
        <v>5.5611746689137718</v>
      </c>
      <c r="F24" s="5">
        <f>B24/B23</f>
        <v>0.95280475113756669</v>
      </c>
      <c r="G24" s="5"/>
      <c r="H24" s="5">
        <f>G23-G24</f>
        <v>0</v>
      </c>
      <c r="I24" s="5">
        <f>(G24-I23)*(1- EXP(-1*(4*PI()*Constants!$B$2/$B$21)^2))</f>
        <v>0</v>
      </c>
      <c r="J24" s="5">
        <f t="shared" ref="J24:J29" si="13">I24+H24</f>
        <v>0</v>
      </c>
      <c r="K24" s="5" t="e">
        <f>G24/G23</f>
        <v>#DIV/0!</v>
      </c>
    </row>
    <row r="25" spans="1:11" x14ac:dyDescent="0.25">
      <c r="A25" t="s">
        <v>6</v>
      </c>
      <c r="B25" s="5">
        <v>68.102434884931199</v>
      </c>
      <c r="C25" s="5">
        <f t="shared" ref="C25:C29" si="14">B24-B25</f>
        <v>19.145916165767105</v>
      </c>
      <c r="D25" s="5">
        <f>(B25-D24)*(1- EXP(-1*(4*PI()*Constants!$B$2/$B$21)^2))</f>
        <v>0.96449873444389544</v>
      </c>
      <c r="E25" s="5">
        <f t="shared" si="12"/>
        <v>20.110414900211001</v>
      </c>
      <c r="F25" s="5">
        <f t="shared" ref="F25:F29" si="15">B25/B24</f>
        <v>0.78055841817982563</v>
      </c>
      <c r="G25" s="5"/>
      <c r="H25" s="5">
        <f t="shared" ref="H25:H29" si="16">G24-G25</f>
        <v>0</v>
      </c>
      <c r="I25" s="5">
        <f>(G25-I24)*(1- EXP(-1*(4*PI()*Constants!$B$2/$B$21)^2))</f>
        <v>0</v>
      </c>
      <c r="J25" s="5">
        <f t="shared" si="13"/>
        <v>0</v>
      </c>
      <c r="K25" s="5" t="e">
        <f t="shared" ref="K25:K29" si="17">G25/G24</f>
        <v>#DIV/0!</v>
      </c>
    </row>
    <row r="26" spans="1:11" x14ac:dyDescent="0.25">
      <c r="A26" t="s">
        <v>7</v>
      </c>
      <c r="B26" s="5">
        <v>65.009400229330595</v>
      </c>
      <c r="C26" s="5">
        <f t="shared" si="14"/>
        <v>3.0930346556006043</v>
      </c>
      <c r="D26" s="5">
        <f>(B26-D25)*(1- EXP(-1*(4*PI()*Constants!$B$2/$B$21)^2))</f>
        <v>0.9238486304135487</v>
      </c>
      <c r="E26" s="5">
        <f t="shared" si="12"/>
        <v>4.0168832860141528</v>
      </c>
      <c r="F26" s="5">
        <f t="shared" si="15"/>
        <v>0.95458261278283618</v>
      </c>
      <c r="G26" s="5"/>
      <c r="H26" s="5">
        <f t="shared" si="16"/>
        <v>0</v>
      </c>
      <c r="I26" s="5">
        <f>(G26-I25)*(1- EXP(-1*(4*PI()*Constants!$B$2/$B$21)^2))</f>
        <v>0</v>
      </c>
      <c r="J26" s="5">
        <f t="shared" si="13"/>
        <v>0</v>
      </c>
      <c r="K26" s="5" t="e">
        <f t="shared" si="17"/>
        <v>#DIV/0!</v>
      </c>
    </row>
    <row r="27" spans="1:11" x14ac:dyDescent="0.25">
      <c r="A27" t="s">
        <v>8</v>
      </c>
      <c r="B27" s="5">
        <v>64.746074741472697</v>
      </c>
      <c r="C27" s="5">
        <f t="shared" si="14"/>
        <v>0.26332548785789811</v>
      </c>
      <c r="D27" s="5">
        <f>(B27-D26)*(1- EXP(-1*(4*PI()*Constants!$B$2/$B$21)^2))</f>
        <v>0.92063653478104424</v>
      </c>
      <c r="E27" s="5">
        <f t="shared" si="12"/>
        <v>1.1839620226389425</v>
      </c>
      <c r="F27" s="5">
        <f t="shared" si="15"/>
        <v>0.99594942443817391</v>
      </c>
      <c r="G27" s="5"/>
      <c r="H27" s="5">
        <f t="shared" si="16"/>
        <v>0</v>
      </c>
      <c r="I27" s="5">
        <f>(G27-I26)*(1- EXP(-1*(4*PI()*Constants!$B$2/$B$21)^2))</f>
        <v>0</v>
      </c>
      <c r="J27" s="5">
        <f t="shared" si="13"/>
        <v>0</v>
      </c>
      <c r="K27" s="5" t="e">
        <f t="shared" si="17"/>
        <v>#DIV/0!</v>
      </c>
    </row>
    <row r="28" spans="1:11" x14ac:dyDescent="0.25">
      <c r="A28" t="s">
        <v>9</v>
      </c>
      <c r="B28" s="5">
        <v>64.423706901222701</v>
      </c>
      <c r="C28" s="5">
        <f t="shared" si="14"/>
        <v>0.32236784024999565</v>
      </c>
      <c r="D28" s="5">
        <f>(B28-D27)*(1- EXP(-1*(4*PI()*Constants!$B$2/$B$21)^2))</f>
        <v>0.9160327085486466</v>
      </c>
      <c r="E28" s="5">
        <f t="shared" si="12"/>
        <v>1.2384005487986423</v>
      </c>
      <c r="F28" s="5">
        <f t="shared" si="15"/>
        <v>0.99502104426349869</v>
      </c>
      <c r="G28" s="5"/>
      <c r="H28" s="5">
        <f t="shared" si="16"/>
        <v>0</v>
      </c>
      <c r="I28" s="5">
        <f>(G28-I27)*(1- EXP(-1*(4*PI()*Constants!$B$2/$B$21)^2))</f>
        <v>0</v>
      </c>
      <c r="J28" s="5">
        <f t="shared" si="13"/>
        <v>0</v>
      </c>
      <c r="K28" s="5" t="e">
        <f t="shared" si="17"/>
        <v>#DIV/0!</v>
      </c>
    </row>
    <row r="29" spans="1:11" x14ac:dyDescent="0.25">
      <c r="A29" t="s">
        <v>10</v>
      </c>
      <c r="B29" s="5">
        <v>61.696304089071901</v>
      </c>
      <c r="C29" s="5">
        <f t="shared" si="14"/>
        <v>2.7274028121507996</v>
      </c>
      <c r="D29" s="5">
        <f>(B29-D28)*(1- EXP(-1*(4*PI()*Constants!$B$2/$B$21)^2))</f>
        <v>0.87675629379402409</v>
      </c>
      <c r="E29" s="5">
        <f t="shared" si="12"/>
        <v>3.6041591059448237</v>
      </c>
      <c r="F29" s="5">
        <f t="shared" si="15"/>
        <v>0.95766460914252305</v>
      </c>
      <c r="G29" s="5"/>
      <c r="H29" s="5">
        <f t="shared" si="16"/>
        <v>0</v>
      </c>
      <c r="I29" s="5">
        <f>(G29-I28)*(1- EXP(-1*(4*PI()*Constants!$B$2/$B$21)^2))</f>
        <v>0</v>
      </c>
      <c r="J29" s="5">
        <f t="shared" si="13"/>
        <v>0</v>
      </c>
      <c r="K29" s="5" t="e">
        <f t="shared" si="17"/>
        <v>#DIV/0!</v>
      </c>
    </row>
    <row r="31" spans="1:11" x14ac:dyDescent="0.25">
      <c r="A31" s="1" t="s">
        <v>14</v>
      </c>
      <c r="B31" s="1">
        <v>370.5</v>
      </c>
    </row>
    <row r="32" spans="1:11" ht="30" x14ac:dyDescent="0.25">
      <c r="A32" t="s">
        <v>0</v>
      </c>
      <c r="B32" t="s">
        <v>19</v>
      </c>
      <c r="C32" t="s">
        <v>1</v>
      </c>
      <c r="D32" t="s">
        <v>2</v>
      </c>
      <c r="E32" t="s">
        <v>35</v>
      </c>
      <c r="F32" s="7" t="s">
        <v>54</v>
      </c>
      <c r="G32" t="s">
        <v>20</v>
      </c>
      <c r="H32" t="s">
        <v>1</v>
      </c>
      <c r="I32" t="s">
        <v>2</v>
      </c>
      <c r="J32" t="s">
        <v>35</v>
      </c>
      <c r="K32" s="7" t="s">
        <v>54</v>
      </c>
    </row>
    <row r="33" spans="1:11" x14ac:dyDescent="0.25">
      <c r="A33" t="s">
        <v>4</v>
      </c>
      <c r="B33" s="5">
        <v>85.524008296353401</v>
      </c>
      <c r="C33" s="5">
        <f>100-B33</f>
        <v>14.475991703646599</v>
      </c>
      <c r="D33" s="5">
        <f>B33*(1- EXP(-1*(4*PI()*Constants!$B$2/$B$31)^2))</f>
        <v>0.88090195277855521</v>
      </c>
      <c r="E33" s="5">
        <f>D33+C33</f>
        <v>15.356893656425154</v>
      </c>
      <c r="F33" s="5">
        <f>B33/100</f>
        <v>0.85524008296353404</v>
      </c>
      <c r="G33" s="5"/>
      <c r="H33" s="5">
        <f>100-G33</f>
        <v>100</v>
      </c>
      <c r="I33" s="5">
        <f>G33*(1- EXP(-1*(4*PI()*Constants!$B$2/$B$31)^2))</f>
        <v>0</v>
      </c>
      <c r="J33" s="5">
        <f>I33+H33</f>
        <v>100</v>
      </c>
      <c r="K33" s="5">
        <f>G33/100</f>
        <v>0</v>
      </c>
    </row>
    <row r="34" spans="1:11" x14ac:dyDescent="0.25">
      <c r="A34" t="s">
        <v>5</v>
      </c>
      <c r="B34" s="5">
        <v>76.933085613196596</v>
      </c>
      <c r="C34" s="5">
        <f>B33-B34</f>
        <v>8.5909226831568049</v>
      </c>
      <c r="D34" s="5">
        <f>(B34-D33)*(1- EXP(-1*(4*PI()*Constants!$B$2/$B$31)^2))</f>
        <v>0.7833416421198317</v>
      </c>
      <c r="E34" s="5">
        <f t="shared" ref="E34:E39" si="18">D34+C34</f>
        <v>9.374264325276636</v>
      </c>
      <c r="F34" s="5">
        <f>B34/B33</f>
        <v>0.89954957848341277</v>
      </c>
      <c r="G34" s="5"/>
      <c r="H34" s="5">
        <f>G33-G34</f>
        <v>0</v>
      </c>
      <c r="I34" s="5">
        <f>(G34-I33)*(1- EXP(-1*(4*PI()*Constants!$B$2/$B$31)^2))</f>
        <v>0</v>
      </c>
      <c r="J34" s="5">
        <f t="shared" ref="J34:J39" si="19">I34+H34</f>
        <v>0</v>
      </c>
      <c r="K34" s="5" t="e">
        <f>G34/G33</f>
        <v>#DIV/0!</v>
      </c>
    </row>
    <row r="35" spans="1:11" x14ac:dyDescent="0.25">
      <c r="A35" t="s">
        <v>6</v>
      </c>
      <c r="B35" s="5">
        <v>61.935806419025397</v>
      </c>
      <c r="C35" s="5">
        <f t="shared" ref="C35:C39" si="20">B34-B35</f>
        <v>14.997279194171199</v>
      </c>
      <c r="D35" s="5">
        <f>(B35-D34)*(1- EXP(-1*(4*PI()*Constants!$B$2/$B$31)^2))</f>
        <v>0.62987372449304191</v>
      </c>
      <c r="E35" s="5">
        <f t="shared" si="18"/>
        <v>15.62715291866424</v>
      </c>
      <c r="F35" s="5">
        <f t="shared" ref="F35:F39" si="21">B35/B34</f>
        <v>0.80506073460286809</v>
      </c>
      <c r="G35" s="5"/>
      <c r="H35" s="5">
        <f t="shared" ref="H35:H39" si="22">G34-G35</f>
        <v>0</v>
      </c>
      <c r="I35" s="5">
        <f>(G35-I34)*(1- EXP(-1*(4*PI()*Constants!$B$2/$B$31)^2))</f>
        <v>0</v>
      </c>
      <c r="J35" s="5">
        <f t="shared" si="19"/>
        <v>0</v>
      </c>
      <c r="K35" s="5" t="e">
        <f t="shared" ref="K35:K39" si="23">G35/G34</f>
        <v>#DIV/0!</v>
      </c>
    </row>
    <row r="36" spans="1:11" x14ac:dyDescent="0.25">
      <c r="A36" t="s">
        <v>7</v>
      </c>
      <c r="B36" s="5">
        <v>58.072816062410801</v>
      </c>
      <c r="C36" s="5">
        <f t="shared" si="20"/>
        <v>3.8629903566145956</v>
      </c>
      <c r="D36" s="5">
        <f>(B36-D35)*(1- EXP(-1*(4*PI()*Constants!$B$2/$B$31)^2))</f>
        <v>0.59166544093064055</v>
      </c>
      <c r="E36" s="5">
        <f t="shared" si="18"/>
        <v>4.4546557975452359</v>
      </c>
      <c r="F36" s="5">
        <f t="shared" si="21"/>
        <v>0.9376291263493105</v>
      </c>
      <c r="G36" s="5"/>
      <c r="H36" s="5">
        <f t="shared" si="22"/>
        <v>0</v>
      </c>
      <c r="I36" s="5">
        <f>(G36-I35)*(1- EXP(-1*(4*PI()*Constants!$B$2/$B$31)^2))</f>
        <v>0</v>
      </c>
      <c r="J36" s="5">
        <f t="shared" si="19"/>
        <v>0</v>
      </c>
      <c r="K36" s="5" t="e">
        <f t="shared" si="23"/>
        <v>#DIV/0!</v>
      </c>
    </row>
    <row r="37" spans="1:11" x14ac:dyDescent="0.25">
      <c r="A37" t="s">
        <v>8</v>
      </c>
      <c r="B37" s="5">
        <v>57.731374499250798</v>
      </c>
      <c r="C37" s="5">
        <f t="shared" si="20"/>
        <v>0.34144156316000362</v>
      </c>
      <c r="D37" s="5">
        <f>(B37-D36)*(1- EXP(-1*(4*PI()*Constants!$B$2/$B$31)^2))</f>
        <v>0.58854212160234898</v>
      </c>
      <c r="E37" s="5">
        <f t="shared" si="18"/>
        <v>0.9299836847623526</v>
      </c>
      <c r="F37" s="5">
        <f t="shared" si="21"/>
        <v>0.99412045796447934</v>
      </c>
      <c r="G37" s="5"/>
      <c r="H37" s="5">
        <f t="shared" si="22"/>
        <v>0</v>
      </c>
      <c r="I37" s="5">
        <f>(G37-I36)*(1- EXP(-1*(4*PI()*Constants!$B$2/$B$31)^2))</f>
        <v>0</v>
      </c>
      <c r="J37" s="5">
        <f t="shared" si="19"/>
        <v>0</v>
      </c>
      <c r="K37" s="5" t="e">
        <f t="shared" si="23"/>
        <v>#DIV/0!</v>
      </c>
    </row>
    <row r="38" spans="1:11" x14ac:dyDescent="0.25">
      <c r="A38" t="s">
        <v>9</v>
      </c>
      <c r="B38" s="5">
        <v>57.494528015876597</v>
      </c>
      <c r="C38" s="5">
        <f t="shared" si="20"/>
        <v>0.236846483374201</v>
      </c>
      <c r="D38" s="5">
        <f>(B38-D37)*(1- EXP(-1*(4*PI()*Constants!$B$2/$B$31)^2))</f>
        <v>0.58613476025763511</v>
      </c>
      <c r="E38" s="5">
        <f t="shared" si="18"/>
        <v>0.82298124363183611</v>
      </c>
      <c r="F38" s="5">
        <f t="shared" si="21"/>
        <v>0.99589743903677064</v>
      </c>
      <c r="G38" s="5"/>
      <c r="H38" s="5">
        <f t="shared" si="22"/>
        <v>0</v>
      </c>
      <c r="I38" s="5">
        <f>(G38-I37)*(1- EXP(-1*(4*PI()*Constants!$B$2/$B$31)^2))</f>
        <v>0</v>
      </c>
      <c r="J38" s="5">
        <f t="shared" si="19"/>
        <v>0</v>
      </c>
      <c r="K38" s="5" t="e">
        <f t="shared" si="23"/>
        <v>#DIV/0!</v>
      </c>
    </row>
    <row r="39" spans="1:11" x14ac:dyDescent="0.25">
      <c r="A39" t="s">
        <v>10</v>
      </c>
      <c r="B39" s="5">
        <v>55.1734568732643</v>
      </c>
      <c r="C39" s="5">
        <f t="shared" si="20"/>
        <v>2.321071142612297</v>
      </c>
      <c r="D39" s="5">
        <f>(B39-D38)*(1- EXP(-1*(4*PI()*Constants!$B$2/$B$31)^2))</f>
        <v>0.56225239677347871</v>
      </c>
      <c r="E39" s="5">
        <f t="shared" si="18"/>
        <v>2.8833235393857759</v>
      </c>
      <c r="F39" s="5">
        <f t="shared" si="21"/>
        <v>0.95962970350897825</v>
      </c>
      <c r="G39" s="5"/>
      <c r="H39" s="5">
        <f t="shared" si="22"/>
        <v>0</v>
      </c>
      <c r="I39" s="5">
        <f>(G39-I38)*(1- EXP(-1*(4*PI()*Constants!$B$2/$B$31)^2))</f>
        <v>0</v>
      </c>
      <c r="J39" s="5">
        <f t="shared" si="19"/>
        <v>0</v>
      </c>
      <c r="K39" s="5" t="e">
        <f t="shared" si="23"/>
        <v>#DIV/0!</v>
      </c>
    </row>
    <row r="41" spans="1:11" x14ac:dyDescent="0.25">
      <c r="A41" s="1" t="s">
        <v>15</v>
      </c>
      <c r="B41" s="1">
        <v>371.5</v>
      </c>
    </row>
    <row r="42" spans="1:11" ht="30" x14ac:dyDescent="0.25">
      <c r="A42" t="s">
        <v>0</v>
      </c>
      <c r="B42" t="s">
        <v>19</v>
      </c>
      <c r="C42" t="s">
        <v>1</v>
      </c>
      <c r="D42" t="s">
        <v>2</v>
      </c>
      <c r="E42" t="s">
        <v>35</v>
      </c>
      <c r="F42" s="7" t="s">
        <v>54</v>
      </c>
      <c r="G42" t="s">
        <v>20</v>
      </c>
      <c r="H42" t="s">
        <v>1</v>
      </c>
      <c r="I42" t="s">
        <v>2</v>
      </c>
      <c r="J42" t="s">
        <v>35</v>
      </c>
      <c r="K42" s="7" t="s">
        <v>54</v>
      </c>
    </row>
    <row r="43" spans="1:11" x14ac:dyDescent="0.25">
      <c r="A43" t="s">
        <v>4</v>
      </c>
      <c r="B43" s="5">
        <v>85.048591007810202</v>
      </c>
      <c r="C43" s="5">
        <f>100-B43</f>
        <v>14.951408992189798</v>
      </c>
      <c r="D43" s="5">
        <f>B43*(1- EXP(-1*(4*PI()*Constants!$B$2/$B$41)^2))</f>
        <v>0.87131964066785961</v>
      </c>
      <c r="E43" s="5">
        <f>D43+C43</f>
        <v>15.822728632857658</v>
      </c>
      <c r="F43" s="5">
        <f>B43/100</f>
        <v>0.85048591007810204</v>
      </c>
      <c r="G43" s="5"/>
      <c r="H43" s="5">
        <f>100-G43</f>
        <v>100</v>
      </c>
      <c r="I43" s="5">
        <f>G43*(1- EXP(-1*(4*PI()*Constants!$B$2/$B$41)^2))</f>
        <v>0</v>
      </c>
      <c r="J43" s="5">
        <f>I43+H43</f>
        <v>100</v>
      </c>
      <c r="K43" s="5">
        <f>G43/100</f>
        <v>0</v>
      </c>
    </row>
    <row r="44" spans="1:11" x14ac:dyDescent="0.25">
      <c r="A44" t="s">
        <v>5</v>
      </c>
      <c r="B44" s="5">
        <v>74.683418544752897</v>
      </c>
      <c r="C44" s="5">
        <f>B43-B44</f>
        <v>10.365172463057306</v>
      </c>
      <c r="D44" s="5">
        <f>(B44-D43)*(1- EXP(-1*(4*PI()*Constants!$B$2/$B$41)^2))</f>
        <v>0.75620219843667713</v>
      </c>
      <c r="E44" s="5">
        <f t="shared" ref="E44:E49" si="24">D44+C44</f>
        <v>11.121374661493983</v>
      </c>
      <c r="F44" s="5">
        <f>B44/B43</f>
        <v>0.87812646464530553</v>
      </c>
      <c r="G44" s="5"/>
      <c r="H44" s="5">
        <f>G43-G44</f>
        <v>0</v>
      </c>
      <c r="I44" s="5">
        <f>(G44-I43)*(1- EXP(-1*(4*PI()*Constants!$B$2/$B$41)^2))</f>
        <v>0</v>
      </c>
      <c r="J44" s="5">
        <f t="shared" ref="J44:J49" si="25">I44+H44</f>
        <v>0</v>
      </c>
      <c r="K44" s="5" t="e">
        <f>G44/G43</f>
        <v>#DIV/0!</v>
      </c>
    </row>
    <row r="45" spans="1:11" x14ac:dyDescent="0.25">
      <c r="A45" t="s">
        <v>6</v>
      </c>
      <c r="B45" s="5">
        <v>59.0861568172514</v>
      </c>
      <c r="C45" s="5">
        <f t="shared" ref="C45:C49" si="26">B44-B45</f>
        <v>15.597261727501497</v>
      </c>
      <c r="D45" s="5">
        <f>(B45-D44)*(1- EXP(-1*(4*PI()*Constants!$B$2/$B$41)^2))</f>
        <v>0.59758820806297563</v>
      </c>
      <c r="E45" s="5">
        <f t="shared" si="24"/>
        <v>16.194849935564473</v>
      </c>
      <c r="F45" s="5">
        <f t="shared" ref="F45:F49" si="27">B45/B44</f>
        <v>0.79115495739988018</v>
      </c>
      <c r="G45" s="5"/>
      <c r="H45" s="5">
        <f t="shared" ref="H45:H49" si="28">G44-G45</f>
        <v>0</v>
      </c>
      <c r="I45" s="5">
        <f>(G45-I44)*(1- EXP(-1*(4*PI()*Constants!$B$2/$B$41)^2))</f>
        <v>0</v>
      </c>
      <c r="J45" s="5">
        <f t="shared" si="25"/>
        <v>0</v>
      </c>
      <c r="K45" s="5" t="e">
        <f t="shared" ref="K45:K49" si="29">G45/G44</f>
        <v>#DIV/0!</v>
      </c>
    </row>
    <row r="46" spans="1:11" x14ac:dyDescent="0.25">
      <c r="A46" t="s">
        <v>7</v>
      </c>
      <c r="B46" s="5">
        <v>55.818948949539099</v>
      </c>
      <c r="C46" s="5">
        <f t="shared" si="26"/>
        <v>3.2672078677123011</v>
      </c>
      <c r="D46" s="5">
        <f>(B46-D45)*(1- EXP(-1*(4*PI()*Constants!$B$2/$B$41)^2))</f>
        <v>0.56574077980944648</v>
      </c>
      <c r="E46" s="5">
        <f t="shared" si="24"/>
        <v>3.8329486475217474</v>
      </c>
      <c r="F46" s="5">
        <f t="shared" si="27"/>
        <v>0.9447043428832661</v>
      </c>
      <c r="G46" s="5"/>
      <c r="H46" s="5">
        <f t="shared" si="28"/>
        <v>0</v>
      </c>
      <c r="I46" s="5">
        <f>(G46-I45)*(1- EXP(-1*(4*PI()*Constants!$B$2/$B$41)^2))</f>
        <v>0</v>
      </c>
      <c r="J46" s="5">
        <f t="shared" si="25"/>
        <v>0</v>
      </c>
      <c r="K46" s="5" t="e">
        <f t="shared" si="29"/>
        <v>#DIV/0!</v>
      </c>
    </row>
    <row r="47" spans="1:11" x14ac:dyDescent="0.25">
      <c r="A47" t="s">
        <v>8</v>
      </c>
      <c r="B47" s="5">
        <v>55.734349047849001</v>
      </c>
      <c r="C47" s="5">
        <f t="shared" si="26"/>
        <v>8.4599901690097568E-2</v>
      </c>
      <c r="D47" s="5">
        <f>(B47-D46)*(1- EXP(-1*(4*PI()*Constants!$B$2/$B$41)^2))</f>
        <v>0.56520033268793135</v>
      </c>
      <c r="E47" s="5">
        <f t="shared" si="24"/>
        <v>0.64980023437802892</v>
      </c>
      <c r="F47" s="5">
        <f t="shared" si="27"/>
        <v>0.99848438741176271</v>
      </c>
      <c r="G47" s="5"/>
      <c r="H47" s="5">
        <f t="shared" si="28"/>
        <v>0</v>
      </c>
      <c r="I47" s="5">
        <f>(G47-I46)*(1- EXP(-1*(4*PI()*Constants!$B$2/$B$41)^2))</f>
        <v>0</v>
      </c>
      <c r="J47" s="5">
        <f t="shared" si="25"/>
        <v>0</v>
      </c>
      <c r="K47" s="5" t="e">
        <f t="shared" si="29"/>
        <v>#DIV/0!</v>
      </c>
    </row>
    <row r="48" spans="1:11" x14ac:dyDescent="0.25">
      <c r="A48" t="s">
        <v>9</v>
      </c>
      <c r="B48" s="5">
        <v>55.649729264112402</v>
      </c>
      <c r="C48" s="5">
        <f t="shared" si="26"/>
        <v>8.4619783736599175E-2</v>
      </c>
      <c r="D48" s="5">
        <f>(B48-D47)*(1- EXP(-1*(4*PI()*Constants!$B$2/$B$41)^2))</f>
        <v>0.56433894302234222</v>
      </c>
      <c r="E48" s="5">
        <f t="shared" si="24"/>
        <v>0.6489587267589414</v>
      </c>
      <c r="F48" s="5">
        <f t="shared" si="27"/>
        <v>0.99848173011469188</v>
      </c>
      <c r="G48" s="5"/>
      <c r="H48" s="5">
        <f t="shared" si="28"/>
        <v>0</v>
      </c>
      <c r="I48" s="5">
        <f>(G48-I47)*(1- EXP(-1*(4*PI()*Constants!$B$2/$B$41)^2))</f>
        <v>0</v>
      </c>
      <c r="J48" s="5">
        <f t="shared" si="25"/>
        <v>0</v>
      </c>
      <c r="K48" s="5" t="e">
        <f t="shared" si="29"/>
        <v>#DIV/0!</v>
      </c>
    </row>
    <row r="49" spans="1:11" x14ac:dyDescent="0.25">
      <c r="A49" t="s">
        <v>10</v>
      </c>
      <c r="B49" s="5">
        <v>52.903828102603001</v>
      </c>
      <c r="C49" s="5">
        <f t="shared" si="26"/>
        <v>2.7459011615094013</v>
      </c>
      <c r="D49" s="5">
        <f>(B49-D48)*(1- EXP(-1*(4*PI()*Constants!$B$2/$B$41)^2))</f>
        <v>0.53621611301093974</v>
      </c>
      <c r="E49" s="5">
        <f t="shared" si="24"/>
        <v>3.2821172745203411</v>
      </c>
      <c r="F49" s="5">
        <f t="shared" si="27"/>
        <v>0.95065742101857464</v>
      </c>
      <c r="G49" s="5"/>
      <c r="H49" s="5">
        <f t="shared" si="28"/>
        <v>0</v>
      </c>
      <c r="I49" s="5">
        <f>(G49-I48)*(1- EXP(-1*(4*PI()*Constants!$B$2/$B$41)^2))</f>
        <v>0</v>
      </c>
      <c r="J49" s="5">
        <f t="shared" si="25"/>
        <v>0</v>
      </c>
      <c r="K49" s="5" t="e">
        <f t="shared" si="29"/>
        <v>#DIV/0!</v>
      </c>
    </row>
    <row r="51" spans="1:11" x14ac:dyDescent="0.25">
      <c r="A51" s="1" t="s">
        <v>13</v>
      </c>
      <c r="B51" s="1">
        <v>370.5</v>
      </c>
    </row>
    <row r="52" spans="1:11" ht="30" x14ac:dyDescent="0.25">
      <c r="A52" t="s">
        <v>0</v>
      </c>
      <c r="B52" t="s">
        <v>19</v>
      </c>
      <c r="C52" t="s">
        <v>1</v>
      </c>
      <c r="D52" t="s">
        <v>2</v>
      </c>
      <c r="E52" t="s">
        <v>35</v>
      </c>
      <c r="F52" s="7" t="s">
        <v>54</v>
      </c>
      <c r="G52" t="s">
        <v>20</v>
      </c>
      <c r="H52" t="s">
        <v>1</v>
      </c>
      <c r="I52" t="s">
        <v>2</v>
      </c>
      <c r="J52" t="s">
        <v>35</v>
      </c>
      <c r="K52" s="7" t="s">
        <v>54</v>
      </c>
    </row>
    <row r="53" spans="1:11" x14ac:dyDescent="0.25">
      <c r="A53" t="s">
        <v>4</v>
      </c>
      <c r="B53" s="5">
        <v>85.5172956385682</v>
      </c>
      <c r="C53" s="5">
        <f>100-B53</f>
        <v>14.4827043614318</v>
      </c>
      <c r="D53" s="5">
        <f>B53*(1- EXP(-1*(4*PI()*Constants!$B$2/$B$51)^2))</f>
        <v>0.88083281203703589</v>
      </c>
      <c r="E53" s="5">
        <f>D53+C53</f>
        <v>15.363537173468837</v>
      </c>
      <c r="F53" s="5">
        <f>B53/100</f>
        <v>0.85517295638568203</v>
      </c>
      <c r="G53" s="5"/>
      <c r="H53" s="5">
        <f>100-G53</f>
        <v>100</v>
      </c>
      <c r="I53" s="5">
        <f>G53*(1- EXP(-1*(4*PI()*Constants!$B$2/$B$51)^2))</f>
        <v>0</v>
      </c>
      <c r="J53" s="5">
        <f>I53+H53</f>
        <v>100</v>
      </c>
      <c r="K53" s="5">
        <f>G53/100</f>
        <v>0</v>
      </c>
    </row>
    <row r="54" spans="1:11" x14ac:dyDescent="0.25">
      <c r="A54" t="s">
        <v>5</v>
      </c>
      <c r="B54" s="5">
        <v>77.804963078425004</v>
      </c>
      <c r="C54" s="5">
        <f>B53-B54</f>
        <v>7.7123325601431958</v>
      </c>
      <c r="D54" s="5">
        <f>(B54-D53)*(1- EXP(-1*(4*PI()*Constants!$B$2/$B$51)^2))</f>
        <v>0.79232273974631284</v>
      </c>
      <c r="E54" s="5">
        <f t="shared" ref="E54:E59" si="30">D54+C54</f>
        <v>8.5046552998895084</v>
      </c>
      <c r="F54" s="5">
        <f>B54/B53</f>
        <v>0.90981552325112414</v>
      </c>
      <c r="G54" s="5"/>
      <c r="H54" s="5">
        <f>G53-G54</f>
        <v>0</v>
      </c>
      <c r="I54" s="5">
        <f>(G54-I53)*(1- EXP(-1*(4*PI()*Constants!$B$2/$B$51)^2))</f>
        <v>0</v>
      </c>
      <c r="J54" s="5">
        <f t="shared" ref="J54:J59" si="31">I54+H54</f>
        <v>0</v>
      </c>
      <c r="K54" s="5" t="e">
        <f>G54/G53</f>
        <v>#DIV/0!</v>
      </c>
    </row>
    <row r="55" spans="1:11" x14ac:dyDescent="0.25">
      <c r="A55" t="s">
        <v>6</v>
      </c>
      <c r="B55" s="5">
        <v>62.631928993566099</v>
      </c>
      <c r="C55" s="5">
        <f t="shared" ref="C55:C59" si="32">B54-B55</f>
        <v>15.173034084858905</v>
      </c>
      <c r="D55" s="5">
        <f>(B55-D54)*(1- EXP(-1*(4*PI()*Constants!$B$2/$B$51)^2))</f>
        <v>0.63695131920482628</v>
      </c>
      <c r="E55" s="5">
        <f t="shared" si="30"/>
        <v>15.809985404063731</v>
      </c>
      <c r="F55" s="5">
        <f t="shared" ref="F55:F59" si="33">B55/B54</f>
        <v>0.80498629541710653</v>
      </c>
      <c r="G55" s="5"/>
      <c r="H55" s="5">
        <f t="shared" ref="H55:H59" si="34">G54-G55</f>
        <v>0</v>
      </c>
      <c r="I55" s="5">
        <f>(G55-I54)*(1- EXP(-1*(4*PI()*Constants!$B$2/$B$51)^2))</f>
        <v>0</v>
      </c>
      <c r="J55" s="5">
        <f t="shared" si="31"/>
        <v>0</v>
      </c>
      <c r="K55" s="5" t="e">
        <f t="shared" ref="K55:K59" si="35">G55/G54</f>
        <v>#DIV/0!</v>
      </c>
    </row>
    <row r="56" spans="1:11" x14ac:dyDescent="0.25">
      <c r="A56" t="s">
        <v>7</v>
      </c>
      <c r="B56" s="5">
        <v>58.654811355468603</v>
      </c>
      <c r="C56" s="5">
        <f t="shared" si="32"/>
        <v>3.9771176380974964</v>
      </c>
      <c r="D56" s="5">
        <f>(B56-D55)*(1- EXP(-1*(4*PI()*Constants!$B$2/$B$51)^2))</f>
        <v>0.59758712459875218</v>
      </c>
      <c r="E56" s="5">
        <f t="shared" si="30"/>
        <v>4.5747047626962489</v>
      </c>
      <c r="F56" s="5">
        <f t="shared" si="33"/>
        <v>0.93650015731583092</v>
      </c>
      <c r="G56" s="5"/>
      <c r="H56" s="5">
        <f t="shared" si="34"/>
        <v>0</v>
      </c>
      <c r="I56" s="5">
        <f>(G56-I55)*(1- EXP(-1*(4*PI()*Constants!$B$2/$B$51)^2))</f>
        <v>0</v>
      </c>
      <c r="J56" s="5">
        <f t="shared" si="31"/>
        <v>0</v>
      </c>
      <c r="K56" s="5" t="e">
        <f t="shared" si="35"/>
        <v>#DIV/0!</v>
      </c>
    </row>
    <row r="57" spans="1:11" x14ac:dyDescent="0.25">
      <c r="A57" t="s">
        <v>8</v>
      </c>
      <c r="B57" s="5">
        <v>58.309241095032696</v>
      </c>
      <c r="C57" s="5">
        <f t="shared" si="32"/>
        <v>0.34557026043590611</v>
      </c>
      <c r="D57" s="5">
        <f>(B57-D56)*(1- EXP(-1*(4*PI()*Constants!$B$2/$B$51)^2))</f>
        <v>0.59443318541003387</v>
      </c>
      <c r="E57" s="5">
        <f t="shared" si="30"/>
        <v>0.94000344584593998</v>
      </c>
      <c r="F57" s="5">
        <f t="shared" si="33"/>
        <v>0.99410840726532002</v>
      </c>
      <c r="G57" s="5"/>
      <c r="H57" s="5">
        <f t="shared" si="34"/>
        <v>0</v>
      </c>
      <c r="I57" s="5">
        <f>(G57-I56)*(1- EXP(-1*(4*PI()*Constants!$B$2/$B$51)^2))</f>
        <v>0</v>
      </c>
      <c r="J57" s="5">
        <f t="shared" si="31"/>
        <v>0</v>
      </c>
      <c r="K57" s="5" t="e">
        <f t="shared" si="35"/>
        <v>#DIV/0!</v>
      </c>
    </row>
    <row r="58" spans="1:11" x14ac:dyDescent="0.25">
      <c r="A58" t="s">
        <v>9</v>
      </c>
      <c r="B58" s="5">
        <v>58.077319092488899</v>
      </c>
      <c r="C58" s="5">
        <f t="shared" si="32"/>
        <v>0.23192200254379713</v>
      </c>
      <c r="D58" s="5">
        <f>(B58-D57)*(1- EXP(-1*(4*PI()*Constants!$B$2/$B$51)^2))</f>
        <v>0.5920768618728518</v>
      </c>
      <c r="E58" s="5">
        <f t="shared" si="30"/>
        <v>0.82399886441664894</v>
      </c>
      <c r="F58" s="5">
        <f t="shared" si="33"/>
        <v>0.996022551516906</v>
      </c>
      <c r="G58" s="5"/>
      <c r="H58" s="5">
        <f t="shared" si="34"/>
        <v>0</v>
      </c>
      <c r="I58" s="5">
        <f>(G58-I57)*(1- EXP(-1*(4*PI()*Constants!$B$2/$B$51)^2))</f>
        <v>0</v>
      </c>
      <c r="J58" s="5">
        <f t="shared" si="31"/>
        <v>0</v>
      </c>
      <c r="K58" s="5" t="e">
        <f t="shared" si="35"/>
        <v>#DIV/0!</v>
      </c>
    </row>
    <row r="59" spans="1:11" x14ac:dyDescent="0.25">
      <c r="A59" t="s">
        <v>10</v>
      </c>
      <c r="B59" s="5">
        <v>55.703111265034103</v>
      </c>
      <c r="C59" s="5">
        <f t="shared" si="32"/>
        <v>2.3742078274547964</v>
      </c>
      <c r="D59" s="5">
        <f>(B59-D58)*(1- EXP(-1*(4*PI()*Constants!$B$2/$B$51)^2))</f>
        <v>0.56764666194277125</v>
      </c>
      <c r="E59" s="5">
        <f t="shared" si="30"/>
        <v>2.9418544893975676</v>
      </c>
      <c r="F59" s="5">
        <f t="shared" si="33"/>
        <v>0.95911987907579133</v>
      </c>
      <c r="G59" s="5"/>
      <c r="H59" s="5">
        <f t="shared" si="34"/>
        <v>0</v>
      </c>
      <c r="I59" s="5">
        <f>(G59-I58)*(1- EXP(-1*(4*PI()*Constants!$B$2/$B$51)^2))</f>
        <v>0</v>
      </c>
      <c r="J59" s="5">
        <f t="shared" si="31"/>
        <v>0</v>
      </c>
      <c r="K59" s="5" t="e">
        <f t="shared" si="35"/>
        <v>#DIV/0!</v>
      </c>
    </row>
    <row r="61" spans="1:11" x14ac:dyDescent="0.25">
      <c r="A61" s="1" t="s">
        <v>16</v>
      </c>
      <c r="B61" s="1">
        <v>422.5</v>
      </c>
    </row>
    <row r="62" spans="1:11" ht="30" x14ac:dyDescent="0.25">
      <c r="A62" t="s">
        <v>0</v>
      </c>
      <c r="B62" t="s">
        <v>19</v>
      </c>
      <c r="C62" t="s">
        <v>1</v>
      </c>
      <c r="D62" t="s">
        <v>2</v>
      </c>
      <c r="E62" t="s">
        <v>35</v>
      </c>
      <c r="F62" s="7" t="s">
        <v>54</v>
      </c>
      <c r="G62" t="s">
        <v>20</v>
      </c>
      <c r="H62" t="s">
        <v>1</v>
      </c>
      <c r="I62" t="s">
        <v>2</v>
      </c>
      <c r="J62" t="s">
        <v>35</v>
      </c>
      <c r="K62" s="7" t="s">
        <v>54</v>
      </c>
    </row>
    <row r="63" spans="1:11" x14ac:dyDescent="0.25">
      <c r="A63" t="s">
        <v>4</v>
      </c>
      <c r="B63" s="5">
        <v>73.702589806134398</v>
      </c>
      <c r="C63" s="5">
        <f>100-B63</f>
        <v>26.297410193865602</v>
      </c>
      <c r="D63" s="5">
        <f>B63*(1- EXP(-1*(4*PI()*Constants!$B$2/$B$61)^2))</f>
        <v>0.58447216553480918</v>
      </c>
      <c r="E63" s="5">
        <f>D63+C63</f>
        <v>26.881882359400411</v>
      </c>
      <c r="F63" s="5">
        <f>B63/100</f>
        <v>0.737025898061344</v>
      </c>
      <c r="G63" s="5"/>
      <c r="H63" s="5">
        <f>100-G63</f>
        <v>100</v>
      </c>
      <c r="I63" s="5">
        <f>G63*(1- EXP(-1*(4*PI()*Constants!$B$2/$B$61)^2))</f>
        <v>0</v>
      </c>
      <c r="J63" s="5">
        <f>I63+H63</f>
        <v>100</v>
      </c>
      <c r="K63" s="5">
        <f>G63/100</f>
        <v>0</v>
      </c>
    </row>
    <row r="64" spans="1:11" x14ac:dyDescent="0.25">
      <c r="A64" t="s">
        <v>5</v>
      </c>
      <c r="B64" s="5">
        <v>67.216711224117304</v>
      </c>
      <c r="C64" s="5">
        <f>B63-B64</f>
        <v>6.4858785820170937</v>
      </c>
      <c r="D64" s="5">
        <f>(B64-D63)*(1- EXP(-1*(4*PI()*Constants!$B$2/$B$61)^2))</f>
        <v>0.52840326451814013</v>
      </c>
      <c r="E64" s="5">
        <f t="shared" ref="E64:E69" si="36">D64+C64</f>
        <v>7.0142818465352335</v>
      </c>
      <c r="F64" s="5">
        <f>B64/B63</f>
        <v>0.91199931238403698</v>
      </c>
      <c r="G64" s="5"/>
      <c r="H64" s="5">
        <f>G63-G64</f>
        <v>0</v>
      </c>
      <c r="I64" s="5">
        <f>(G64-I63)*(1- EXP(-1*(4*PI()*Constants!$B$2/$B$61)^2))</f>
        <v>0</v>
      </c>
      <c r="J64" s="5">
        <f t="shared" ref="J64:J69" si="37">I64+H64</f>
        <v>0</v>
      </c>
      <c r="K64" s="5" t="e">
        <f>G64/G63</f>
        <v>#DIV/0!</v>
      </c>
    </row>
    <row r="65" spans="1:11" x14ac:dyDescent="0.25">
      <c r="A65" t="s">
        <v>6</v>
      </c>
      <c r="B65" s="5">
        <v>54.452986923866099</v>
      </c>
      <c r="C65" s="5">
        <f t="shared" ref="C65:C69" si="38">B64-B65</f>
        <v>12.763724300251205</v>
      </c>
      <c r="D65" s="5">
        <f>(B65-D64)*(1- EXP(-1*(4*PI()*Constants!$B$2/$B$61)^2))</f>
        <v>0.42762972467921118</v>
      </c>
      <c r="E65" s="5">
        <f t="shared" si="36"/>
        <v>13.191354024930416</v>
      </c>
      <c r="F65" s="5">
        <f t="shared" ref="F65:F69" si="39">B65/B64</f>
        <v>0.81011084791557619</v>
      </c>
      <c r="G65" s="5"/>
      <c r="H65" s="5">
        <f t="shared" ref="H65:H69" si="40">G64-G65</f>
        <v>0</v>
      </c>
      <c r="I65" s="5">
        <f>(G65-I64)*(1- EXP(-1*(4*PI()*Constants!$B$2/$B$61)^2))</f>
        <v>0</v>
      </c>
      <c r="J65" s="5">
        <f t="shared" si="37"/>
        <v>0</v>
      </c>
      <c r="K65" s="5" t="e">
        <f t="shared" ref="K65:K69" si="41">G65/G64</f>
        <v>#DIV/0!</v>
      </c>
    </row>
    <row r="66" spans="1:11" x14ac:dyDescent="0.25">
      <c r="A66" t="s">
        <v>7</v>
      </c>
      <c r="B66" s="5">
        <v>50.8442095015996</v>
      </c>
      <c r="C66" s="5">
        <f t="shared" si="38"/>
        <v>3.608777422266499</v>
      </c>
      <c r="D66" s="5">
        <f>(B66-D65)*(1- EXP(-1*(4*PI()*Constants!$B$2/$B$61)^2))</f>
        <v>0.39981074801556743</v>
      </c>
      <c r="E66" s="5">
        <f t="shared" si="36"/>
        <v>4.0085881702820663</v>
      </c>
      <c r="F66" s="5">
        <f t="shared" si="39"/>
        <v>0.93372673151406471</v>
      </c>
      <c r="G66" s="5"/>
      <c r="H66" s="5">
        <f t="shared" si="40"/>
        <v>0</v>
      </c>
      <c r="I66" s="5">
        <f>(G66-I65)*(1- EXP(-1*(4*PI()*Constants!$B$2/$B$61)^2))</f>
        <v>0</v>
      </c>
      <c r="J66" s="5">
        <f t="shared" si="37"/>
        <v>0</v>
      </c>
      <c r="K66" s="5" t="e">
        <f t="shared" si="41"/>
        <v>#DIV/0!</v>
      </c>
    </row>
    <row r="67" spans="1:11" x14ac:dyDescent="0.25">
      <c r="A67" t="s">
        <v>8</v>
      </c>
      <c r="B67" s="5">
        <v>50.500643423472198</v>
      </c>
      <c r="C67" s="5">
        <f t="shared" si="38"/>
        <v>0.34356607812740236</v>
      </c>
      <c r="D67" s="5">
        <f>(B67-D66)*(1- EXP(-1*(4*PI()*Constants!$B$2/$B$61)^2))</f>
        <v>0.39730682796826261</v>
      </c>
      <c r="E67" s="5">
        <f t="shared" si="36"/>
        <v>0.74087290609566492</v>
      </c>
      <c r="F67" s="5">
        <f t="shared" si="39"/>
        <v>0.99324276881290496</v>
      </c>
      <c r="G67" s="5"/>
      <c r="H67" s="5">
        <f t="shared" si="40"/>
        <v>0</v>
      </c>
      <c r="I67" s="5">
        <f>(G67-I66)*(1- EXP(-1*(4*PI()*Constants!$B$2/$B$61)^2))</f>
        <v>0</v>
      </c>
      <c r="J67" s="5">
        <f t="shared" si="37"/>
        <v>0</v>
      </c>
      <c r="K67" s="5" t="e">
        <f t="shared" si="41"/>
        <v>#DIV/0!</v>
      </c>
    </row>
    <row r="68" spans="1:11" x14ac:dyDescent="0.25">
      <c r="A68" t="s">
        <v>9</v>
      </c>
      <c r="B68" s="5">
        <v>50.2610527383654</v>
      </c>
      <c r="C68" s="5">
        <f t="shared" si="38"/>
        <v>0.23959068510679771</v>
      </c>
      <c r="D68" s="5">
        <f>(B68-D67)*(1- EXP(-1*(4*PI()*Constants!$B$2/$B$61)^2))</f>
        <v>0.39542669573195371</v>
      </c>
      <c r="E68" s="5">
        <f t="shared" si="36"/>
        <v>0.63501738083875137</v>
      </c>
      <c r="F68" s="5">
        <f t="shared" si="39"/>
        <v>0.99525569044541251</v>
      </c>
      <c r="G68" s="5"/>
      <c r="H68" s="5">
        <f t="shared" si="40"/>
        <v>0</v>
      </c>
      <c r="I68" s="5">
        <f>(G68-I67)*(1- EXP(-1*(4*PI()*Constants!$B$2/$B$61)^2))</f>
        <v>0</v>
      </c>
      <c r="J68" s="5">
        <f t="shared" si="37"/>
        <v>0</v>
      </c>
      <c r="K68" s="5" t="e">
        <f t="shared" si="41"/>
        <v>#DIV/0!</v>
      </c>
    </row>
    <row r="69" spans="1:11" x14ac:dyDescent="0.25">
      <c r="A69" t="s">
        <v>10</v>
      </c>
      <c r="B69" s="5">
        <v>48.285407917919301</v>
      </c>
      <c r="C69" s="5">
        <f t="shared" si="38"/>
        <v>1.9756448204460995</v>
      </c>
      <c r="D69" s="5">
        <f>(B69-D68)*(1- EXP(-1*(4*PI()*Constants!$B$2/$B$61)^2))</f>
        <v>0.37977445712529762</v>
      </c>
      <c r="E69" s="5">
        <f t="shared" si="36"/>
        <v>2.3554192775713969</v>
      </c>
      <c r="F69" s="5">
        <f t="shared" si="39"/>
        <v>0.96069233108326746</v>
      </c>
      <c r="G69" s="5"/>
      <c r="H69" s="5">
        <f t="shared" si="40"/>
        <v>0</v>
      </c>
      <c r="I69" s="5">
        <f>(G69-I68)*(1- EXP(-1*(4*PI()*Constants!$B$2/$B$61)^2))</f>
        <v>0</v>
      </c>
      <c r="J69" s="5">
        <f t="shared" si="37"/>
        <v>0</v>
      </c>
      <c r="K69" s="5" t="e">
        <f t="shared" si="41"/>
        <v>#DIV/0!</v>
      </c>
    </row>
    <row r="71" spans="1:11" x14ac:dyDescent="0.25">
      <c r="A71" s="1" t="s">
        <v>17</v>
      </c>
      <c r="B71" s="1">
        <v>423.9</v>
      </c>
    </row>
    <row r="72" spans="1:11" ht="30" x14ac:dyDescent="0.25">
      <c r="A72" t="s">
        <v>0</v>
      </c>
      <c r="B72" t="s">
        <v>19</v>
      </c>
      <c r="C72" t="s">
        <v>1</v>
      </c>
      <c r="D72" t="s">
        <v>2</v>
      </c>
      <c r="E72" t="s">
        <v>35</v>
      </c>
      <c r="F72" s="7" t="s">
        <v>54</v>
      </c>
      <c r="G72" t="s">
        <v>20</v>
      </c>
      <c r="H72" t="s">
        <v>1</v>
      </c>
      <c r="I72" t="s">
        <v>2</v>
      </c>
      <c r="J72" t="s">
        <v>35</v>
      </c>
      <c r="K72" s="7" t="s">
        <v>54</v>
      </c>
    </row>
    <row r="73" spans="1:11" x14ac:dyDescent="0.25">
      <c r="A73" t="s">
        <v>4</v>
      </c>
      <c r="B73" s="5">
        <v>73.417831232786696</v>
      </c>
      <c r="C73" s="5">
        <f>100-B73</f>
        <v>26.582168767213304</v>
      </c>
      <c r="D73" s="5">
        <f>B73*(1- EXP(-1*(4*PI()*Constants!$B$2/$B$71)^2))</f>
        <v>0.57838978654544881</v>
      </c>
      <c r="E73" s="5">
        <f>D73+C73</f>
        <v>27.160558553758754</v>
      </c>
      <c r="F73" s="5">
        <f>B73/100</f>
        <v>0.73417831232786701</v>
      </c>
      <c r="G73" s="5"/>
      <c r="H73" s="5">
        <f>100-G73</f>
        <v>100</v>
      </c>
      <c r="I73" s="5">
        <f>G73*(1- EXP(-1*(4*PI()*Constants!$B$2/$B$71)^2))</f>
        <v>0</v>
      </c>
      <c r="J73" s="5">
        <f>I73+H73</f>
        <v>100</v>
      </c>
      <c r="K73" s="5">
        <f>G73/100</f>
        <v>0</v>
      </c>
    </row>
    <row r="74" spans="1:11" x14ac:dyDescent="0.25">
      <c r="A74" t="s">
        <v>5</v>
      </c>
      <c r="B74" s="5">
        <v>63.486798566992199</v>
      </c>
      <c r="C74" s="5">
        <f>B73-B74</f>
        <v>9.9310326657944969</v>
      </c>
      <c r="D74" s="5">
        <f>(B74-D73)*(1- EXP(-1*(4*PI()*Constants!$B$2/$B$71)^2))</f>
        <v>0.49559596783877047</v>
      </c>
      <c r="E74" s="5">
        <f t="shared" ref="E74:E79" si="42">D74+C74</f>
        <v>10.426628633633268</v>
      </c>
      <c r="F74" s="5">
        <f>B74/B73</f>
        <v>0.86473268824427585</v>
      </c>
      <c r="G74" s="5"/>
      <c r="H74" s="5">
        <f>G73-G74</f>
        <v>0</v>
      </c>
      <c r="I74" s="5">
        <f>(G74-I73)*(1- EXP(-1*(4*PI()*Constants!$B$2/$B$71)^2))</f>
        <v>0</v>
      </c>
      <c r="J74" s="5">
        <f t="shared" ref="J74:J79" si="43">I74+H74</f>
        <v>0</v>
      </c>
      <c r="K74" s="5" t="e">
        <f>G74/G73</f>
        <v>#DIV/0!</v>
      </c>
    </row>
    <row r="75" spans="1:11" x14ac:dyDescent="0.25">
      <c r="A75" t="s">
        <v>6</v>
      </c>
      <c r="B75" s="5">
        <v>50.586921263065101</v>
      </c>
      <c r="C75" s="5">
        <f t="shared" ref="C75:C79" si="44">B74-B75</f>
        <v>12.899877303927099</v>
      </c>
      <c r="D75" s="5">
        <f>(B75-D74)*(1- EXP(-1*(4*PI()*Constants!$B$2/$B$71)^2))</f>
        <v>0.39462226626419661</v>
      </c>
      <c r="E75" s="5">
        <f t="shared" si="42"/>
        <v>13.294499570191295</v>
      </c>
      <c r="F75" s="5">
        <f t="shared" ref="F75:F79" si="45">B75/B74</f>
        <v>0.79681008343309423</v>
      </c>
      <c r="G75" s="5"/>
      <c r="H75" s="5">
        <f t="shared" ref="H75:H79" si="46">G74-G75</f>
        <v>0</v>
      </c>
      <c r="I75" s="5">
        <f>(G75-I74)*(1- EXP(-1*(4*PI()*Constants!$B$2/$B$71)^2))</f>
        <v>0</v>
      </c>
      <c r="J75" s="5">
        <f t="shared" si="43"/>
        <v>0</v>
      </c>
      <c r="K75" s="5" t="e">
        <f t="shared" ref="K75:K79" si="47">G75/G74</f>
        <v>#DIV/0!</v>
      </c>
    </row>
    <row r="76" spans="1:11" x14ac:dyDescent="0.25">
      <c r="A76" t="s">
        <v>7</v>
      </c>
      <c r="B76" s="5">
        <v>47.119281535990197</v>
      </c>
      <c r="C76" s="5">
        <f t="shared" si="44"/>
        <v>3.4676397270749035</v>
      </c>
      <c r="D76" s="5">
        <f>(B76-D75)*(1- EXP(-1*(4*PI()*Constants!$B$2/$B$71)^2))</f>
        <v>0.36809948275013715</v>
      </c>
      <c r="E76" s="5">
        <f t="shared" si="42"/>
        <v>3.8357392098250407</v>
      </c>
      <c r="F76" s="5">
        <f t="shared" si="45"/>
        <v>0.93145185276165987</v>
      </c>
      <c r="G76" s="5"/>
      <c r="H76" s="5">
        <f t="shared" si="46"/>
        <v>0</v>
      </c>
      <c r="I76" s="5">
        <f>(G76-I75)*(1- EXP(-1*(4*PI()*Constants!$B$2/$B$71)^2))</f>
        <v>0</v>
      </c>
      <c r="J76" s="5">
        <f t="shared" si="43"/>
        <v>0</v>
      </c>
      <c r="K76" s="5" t="e">
        <f t="shared" si="47"/>
        <v>#DIV/0!</v>
      </c>
    </row>
    <row r="77" spans="1:11" x14ac:dyDescent="0.25">
      <c r="A77" t="s">
        <v>8</v>
      </c>
      <c r="B77" s="5">
        <v>46.967252301918101</v>
      </c>
      <c r="C77" s="5">
        <f t="shared" si="44"/>
        <v>0.15202923407209568</v>
      </c>
      <c r="D77" s="5">
        <f>(B77-D76)*(1- EXP(-1*(4*PI()*Constants!$B$2/$B$71)^2))</f>
        <v>0.36711073590309162</v>
      </c>
      <c r="E77" s="5">
        <f t="shared" si="42"/>
        <v>0.5191399699751873</v>
      </c>
      <c r="F77" s="5">
        <f t="shared" si="45"/>
        <v>0.99677352393508012</v>
      </c>
      <c r="G77" s="5"/>
      <c r="H77" s="5">
        <f t="shared" si="46"/>
        <v>0</v>
      </c>
      <c r="I77" s="5">
        <f>(G77-I76)*(1- EXP(-1*(4*PI()*Constants!$B$2/$B$71)^2))</f>
        <v>0</v>
      </c>
      <c r="J77" s="5">
        <f t="shared" si="43"/>
        <v>0</v>
      </c>
      <c r="K77" s="5" t="e">
        <f t="shared" si="47"/>
        <v>#DIV/0!</v>
      </c>
    </row>
    <row r="78" spans="1:11" x14ac:dyDescent="0.25">
      <c r="A78" t="s">
        <v>9</v>
      </c>
      <c r="B78" s="5">
        <v>46.912983686948998</v>
      </c>
      <c r="C78" s="5">
        <f t="shared" si="44"/>
        <v>5.4268614969103623E-2</v>
      </c>
      <c r="D78" s="5">
        <f>(B78-D77)*(1- EXP(-1*(4*PI()*Constants!$B$2/$B$71)^2))</f>
        <v>0.36669099411784911</v>
      </c>
      <c r="E78" s="5">
        <f t="shared" si="42"/>
        <v>0.42095960908695274</v>
      </c>
      <c r="F78" s="5">
        <f t="shared" si="45"/>
        <v>0.99884454354237606</v>
      </c>
      <c r="G78" s="5"/>
      <c r="H78" s="5">
        <f t="shared" si="46"/>
        <v>0</v>
      </c>
      <c r="I78" s="5">
        <f>(G78-I77)*(1- EXP(-1*(4*PI()*Constants!$B$2/$B$71)^2))</f>
        <v>0</v>
      </c>
      <c r="J78" s="5">
        <f t="shared" si="43"/>
        <v>0</v>
      </c>
      <c r="K78" s="5" t="e">
        <f t="shared" si="47"/>
        <v>#DIV/0!</v>
      </c>
    </row>
    <row r="79" spans="1:11" x14ac:dyDescent="0.25">
      <c r="A79" t="s">
        <v>10</v>
      </c>
      <c r="B79" s="5">
        <v>45.035196164662104</v>
      </c>
      <c r="C79" s="5">
        <f t="shared" si="44"/>
        <v>1.8777875222868943</v>
      </c>
      <c r="D79" s="5">
        <f>(B79-D78)*(1- EXP(-1*(4*PI()*Constants!$B$2/$B$71)^2))</f>
        <v>0.3519009855926894</v>
      </c>
      <c r="E79" s="5">
        <f t="shared" si="42"/>
        <v>2.2296885078795836</v>
      </c>
      <c r="F79" s="5">
        <f t="shared" si="45"/>
        <v>0.95997296750900785</v>
      </c>
      <c r="G79" s="5"/>
      <c r="H79" s="5">
        <f t="shared" si="46"/>
        <v>0</v>
      </c>
      <c r="I79" s="5">
        <f>(G79-I78)*(1- EXP(-1*(4*PI()*Constants!$B$2/$B$71)^2))</f>
        <v>0</v>
      </c>
      <c r="J79" s="5">
        <f t="shared" si="43"/>
        <v>0</v>
      </c>
      <c r="K79" s="5" t="e">
        <f t="shared" si="47"/>
        <v>#DIV/0!</v>
      </c>
    </row>
    <row r="81" spans="1:13" x14ac:dyDescent="0.25">
      <c r="A81" s="1" t="s">
        <v>18</v>
      </c>
      <c r="B81" s="1">
        <v>422.5</v>
      </c>
    </row>
    <row r="82" spans="1:13" ht="30" x14ac:dyDescent="0.25">
      <c r="A82" t="s">
        <v>0</v>
      </c>
      <c r="B82" t="s">
        <v>19</v>
      </c>
      <c r="C82" t="s">
        <v>1</v>
      </c>
      <c r="D82" t="s">
        <v>2</v>
      </c>
      <c r="E82" t="s">
        <v>35</v>
      </c>
      <c r="F82" s="7" t="s">
        <v>54</v>
      </c>
      <c r="G82" t="s">
        <v>20</v>
      </c>
      <c r="H82" t="s">
        <v>1</v>
      </c>
      <c r="I82" t="s">
        <v>2</v>
      </c>
      <c r="J82" t="s">
        <v>35</v>
      </c>
      <c r="K82" s="7" t="s">
        <v>54</v>
      </c>
    </row>
    <row r="83" spans="1:13" x14ac:dyDescent="0.25">
      <c r="A83" t="s">
        <v>4</v>
      </c>
      <c r="B83" s="5">
        <v>73.698129786457599</v>
      </c>
      <c r="C83" s="5">
        <f>100-B83</f>
        <v>26.301870213542401</v>
      </c>
      <c r="D83" s="5">
        <f>B83*(1- EXP(-1*(4*PI()*Constants!$B$2/$B$81)^2))</f>
        <v>0.58443679693560957</v>
      </c>
      <c r="E83" s="5">
        <f>D83+C83</f>
        <v>26.88630701047801</v>
      </c>
      <c r="F83" s="5">
        <f>B83/100</f>
        <v>0.736981297864576</v>
      </c>
      <c r="G83" s="5"/>
      <c r="H83" s="5">
        <f>100-G83</f>
        <v>100</v>
      </c>
      <c r="I83" s="5">
        <f>G83*(1- EXP(-1*(4*PI()*Constants!$B$2/$B$81)^2))</f>
        <v>0</v>
      </c>
      <c r="J83" s="5">
        <f>I83+H83</f>
        <v>100</v>
      </c>
      <c r="K83" s="5">
        <f>G83/100</f>
        <v>0</v>
      </c>
    </row>
    <row r="84" spans="1:13" x14ac:dyDescent="0.25">
      <c r="A84" t="s">
        <v>5</v>
      </c>
      <c r="B84" s="5">
        <v>67.411649073052004</v>
      </c>
      <c r="C84" s="5">
        <f>B83-B84</f>
        <v>6.2864807134055951</v>
      </c>
      <c r="D84" s="5">
        <f>(B84-D83)*(1- EXP(-1*(4*PI()*Constants!$B$2/$B$81)^2))</f>
        <v>0.52994943024953534</v>
      </c>
      <c r="E84" s="5">
        <f t="shared" ref="E84:E89" si="48">D84+C84</f>
        <v>6.8164301436551309</v>
      </c>
      <c r="F84" s="5">
        <f>B84/B83</f>
        <v>0.91469958964195086</v>
      </c>
      <c r="G84" s="5"/>
      <c r="H84" s="5">
        <f>G83-G84</f>
        <v>0</v>
      </c>
      <c r="I84" s="5">
        <f>(G84-I83)*(1- EXP(-1*(4*PI()*Constants!$B$2/$B$81)^2))</f>
        <v>0</v>
      </c>
      <c r="J84" s="5">
        <f t="shared" ref="J84:J89" si="49">I84+H84</f>
        <v>0</v>
      </c>
      <c r="K84" s="5" t="e">
        <f>G84/G83</f>
        <v>#DIV/0!</v>
      </c>
    </row>
    <row r="85" spans="1:13" x14ac:dyDescent="0.25">
      <c r="A85" t="s">
        <v>6</v>
      </c>
      <c r="B85" s="5">
        <v>54.597342662457898</v>
      </c>
      <c r="C85" s="5">
        <f t="shared" ref="C85:C89" si="50">B84-B85</f>
        <v>12.814306410594106</v>
      </c>
      <c r="D85" s="5">
        <f>(B85-D84)*(1- EXP(-1*(4*PI()*Constants!$B$2/$B$81)^2))</f>
        <v>0.42876222518602336</v>
      </c>
      <c r="E85" s="5">
        <f t="shared" si="48"/>
        <v>13.24306863578013</v>
      </c>
      <c r="F85" s="5">
        <f t="shared" ref="F85:F89" si="51">B85/B84</f>
        <v>0.80990961374186787</v>
      </c>
      <c r="G85" s="5"/>
      <c r="H85" s="5">
        <f t="shared" ref="H85:H89" si="52">G84-G85</f>
        <v>0</v>
      </c>
      <c r="I85" s="5">
        <f>(G85-I84)*(1- EXP(-1*(4*PI()*Constants!$B$2/$B$81)^2))</f>
        <v>0</v>
      </c>
      <c r="J85" s="5">
        <f t="shared" si="49"/>
        <v>0</v>
      </c>
      <c r="K85" s="5" t="e">
        <f t="shared" ref="K85:K89" si="53">G85/G84</f>
        <v>#DIV/0!</v>
      </c>
    </row>
    <row r="86" spans="1:13" x14ac:dyDescent="0.25">
      <c r="A86" t="s">
        <v>7</v>
      </c>
      <c r="B86" s="5">
        <v>50.9152869122914</v>
      </c>
      <c r="C86" s="5">
        <f t="shared" si="50"/>
        <v>3.6820557501664979</v>
      </c>
      <c r="D86" s="5">
        <f>(B86-D85)*(1- EXP(-1*(4*PI()*Constants!$B$2/$B$81)^2))</f>
        <v>0.40036542123982577</v>
      </c>
      <c r="E86" s="5">
        <f t="shared" si="48"/>
        <v>4.0824211714063239</v>
      </c>
      <c r="F86" s="5">
        <f t="shared" si="51"/>
        <v>0.93255979923912402</v>
      </c>
      <c r="G86" s="5"/>
      <c r="H86" s="5">
        <f t="shared" si="52"/>
        <v>0</v>
      </c>
      <c r="I86" s="5">
        <f>(G86-I85)*(1- EXP(-1*(4*PI()*Constants!$B$2/$B$81)^2))</f>
        <v>0</v>
      </c>
      <c r="J86" s="5">
        <f t="shared" si="49"/>
        <v>0</v>
      </c>
      <c r="K86" s="5" t="e">
        <f t="shared" si="53"/>
        <v>#DIV/0!</v>
      </c>
    </row>
    <row r="87" spans="1:13" x14ac:dyDescent="0.25">
      <c r="A87" t="s">
        <v>8</v>
      </c>
      <c r="B87" s="5">
        <v>50.571472278170297</v>
      </c>
      <c r="C87" s="5">
        <f t="shared" si="50"/>
        <v>0.34381463412110236</v>
      </c>
      <c r="D87" s="5">
        <f>(B87-D86)*(1- EXP(-1*(4*PI()*Constants!$B$2/$B$81)^2))</f>
        <v>0.39786411236132452</v>
      </c>
      <c r="E87" s="5">
        <f t="shared" si="48"/>
        <v>0.74167874648242682</v>
      </c>
      <c r="F87" s="5">
        <f t="shared" si="51"/>
        <v>0.99324732010813632</v>
      </c>
      <c r="G87" s="5"/>
      <c r="H87" s="5">
        <f t="shared" si="52"/>
        <v>0</v>
      </c>
      <c r="I87" s="5">
        <f>(G87-I86)*(1- EXP(-1*(4*PI()*Constants!$B$2/$B$81)^2))</f>
        <v>0</v>
      </c>
      <c r="J87" s="5">
        <f t="shared" si="49"/>
        <v>0</v>
      </c>
      <c r="K87" s="5" t="e">
        <f t="shared" si="53"/>
        <v>#DIV/0!</v>
      </c>
    </row>
    <row r="88" spans="1:13" x14ac:dyDescent="0.25">
      <c r="A88" t="s">
        <v>9</v>
      </c>
      <c r="B88" s="5">
        <v>50.320821532671197</v>
      </c>
      <c r="C88" s="5">
        <f t="shared" si="50"/>
        <v>0.25065074549910094</v>
      </c>
      <c r="D88" s="5">
        <f>(B88-D87)*(1- EXP(-1*(4*PI()*Constants!$B$2/$B$81)^2))</f>
        <v>0.39589625154422997</v>
      </c>
      <c r="E88" s="5">
        <f t="shared" si="48"/>
        <v>0.64654699704333085</v>
      </c>
      <c r="F88" s="5">
        <f t="shared" si="51"/>
        <v>0.99504363360986636</v>
      </c>
      <c r="G88" s="5"/>
      <c r="H88" s="5">
        <f t="shared" si="52"/>
        <v>0</v>
      </c>
      <c r="I88" s="5">
        <f>(G88-I87)*(1- EXP(-1*(4*PI()*Constants!$B$2/$B$81)^2))</f>
        <v>0</v>
      </c>
      <c r="J88" s="5">
        <f t="shared" si="49"/>
        <v>0</v>
      </c>
      <c r="K88" s="5" t="e">
        <f t="shared" si="53"/>
        <v>#DIV/0!</v>
      </c>
    </row>
    <row r="89" spans="1:13" x14ac:dyDescent="0.25">
      <c r="A89" t="s">
        <v>10</v>
      </c>
      <c r="B89" s="5">
        <v>48.348862610894898</v>
      </c>
      <c r="C89" s="5">
        <f t="shared" si="50"/>
        <v>1.9719589217762987</v>
      </c>
      <c r="D89" s="5">
        <f>(B89-D88)*(1- EXP(-1*(4*PI()*Constants!$B$2/$B$81)^2))</f>
        <v>0.3802739383458516</v>
      </c>
      <c r="E89" s="5">
        <f t="shared" si="48"/>
        <v>2.3522328601221503</v>
      </c>
      <c r="F89" s="5">
        <f t="shared" si="51"/>
        <v>0.96081226693614319</v>
      </c>
      <c r="G89" s="5"/>
      <c r="H89" s="5">
        <f t="shared" si="52"/>
        <v>0</v>
      </c>
      <c r="I89" s="5">
        <f>(G89-I88)*(1- EXP(-1*(4*PI()*Constants!$B$2/$B$81)^2))</f>
        <v>0</v>
      </c>
      <c r="J89" s="5">
        <f t="shared" si="49"/>
        <v>0</v>
      </c>
      <c r="K89" s="5" t="e">
        <f t="shared" si="53"/>
        <v>#DIV/0!</v>
      </c>
    </row>
    <row r="91" spans="1:13" x14ac:dyDescent="0.25">
      <c r="A91" s="1" t="s">
        <v>29</v>
      </c>
    </row>
    <row r="92" spans="1:13" ht="30" x14ac:dyDescent="0.25">
      <c r="A92" s="1" t="s">
        <v>31</v>
      </c>
      <c r="B92" s="1" t="s">
        <v>32</v>
      </c>
      <c r="C92" s="1" t="s">
        <v>53</v>
      </c>
      <c r="D92" s="1" t="s">
        <v>30</v>
      </c>
      <c r="E92" s="1" t="s">
        <v>33</v>
      </c>
      <c r="F92" s="1" t="s">
        <v>34</v>
      </c>
      <c r="G92" s="6" t="s">
        <v>36</v>
      </c>
      <c r="I92" s="1" t="s">
        <v>53</v>
      </c>
      <c r="J92" s="1" t="s">
        <v>30</v>
      </c>
      <c r="K92" s="1" t="s">
        <v>33</v>
      </c>
      <c r="L92" s="1" t="s">
        <v>34</v>
      </c>
      <c r="M92" s="6" t="s">
        <v>36</v>
      </c>
    </row>
    <row r="93" spans="1:13" x14ac:dyDescent="0.25">
      <c r="A93" s="3" t="str">
        <f t="shared" ref="A93:B104" ca="1" si="54">OFFSET(A$1,(ROW()-ROW(A$93))*10,0)</f>
        <v>(-73, -50.75)</v>
      </c>
      <c r="B93" s="3">
        <f t="shared" ca="1" si="54"/>
        <v>312.75</v>
      </c>
      <c r="C93" s="4">
        <f t="shared" ref="C93:C104" ca="1" si="55">OFFSET(B$9,(ROW()-ROW(C$93))*10,0)</f>
        <v>61.454383665694401</v>
      </c>
      <c r="D93" s="4">
        <f t="shared" ref="D93:D104" ca="1" si="56">OFFSET(C$6,(ROW()-ROW(D$93))*10,0)</f>
        <v>3.0836746190245918</v>
      </c>
      <c r="E93" s="5">
        <f ca="1">SUM(OFFSET(C$7,(ROW()-ROW(D$93))*10,0):OFFSET(C$9,(ROW()-ROW(D$93))*10,0))</f>
        <v>3.293781884349805</v>
      </c>
      <c r="F93" s="5">
        <f ca="1">SUM(OFFSET(C$3,(ROW()-ROW(E$93))*10,0):OFFSET(C$5,(ROW()-ROW(E$93))*10,0))</f>
        <v>32.168159830931202</v>
      </c>
      <c r="G93" s="5">
        <f ca="1">OFFSET(C$7,(ROW()-ROW(F$93))*10,0) + Constants!$B$3 * (OFFSET(C$8,(ROW()-ROW(F$93))*10,0) + OFFSET(C$9,(ROW()-ROW(F$93))*10,0))</f>
        <v>0.56671387958543074</v>
      </c>
      <c r="I93" s="4">
        <f t="shared" ref="I93:I104" ca="1" si="57">OFFSET(H$9,(ROW()-ROW(I$93))*10,0)</f>
        <v>0</v>
      </c>
      <c r="J93" s="4">
        <f t="shared" ref="J93:J104" ca="1" si="58">OFFSET(H$6,(ROW()-ROW(J$93))*10,0)</f>
        <v>0</v>
      </c>
      <c r="K93" s="5">
        <f ca="1">SUM(OFFSET(H$7,(ROW()-ROW(J$93))*10,0):OFFSET(H$9,(ROW()-ROW(J$93))*10,0))</f>
        <v>0</v>
      </c>
      <c r="L93" s="5">
        <f ca="1">SUM(OFFSET(H$3,(ROW()-ROW(K$93))*10,0):OFFSET(H$5,(ROW()-ROW(K$93))*10,0))</f>
        <v>100</v>
      </c>
      <c r="M93" s="5">
        <f ca="1">OFFSET(H$7,(ROW()-ROW(L$93))*10,0) + Constants!$B$3 * (OFFSET(H$8,(ROW()-ROW(L$93))*10,0) + OFFSET(H$9,(ROW()-ROW(L$93))*10,0))</f>
        <v>0</v>
      </c>
    </row>
    <row r="94" spans="1:13" x14ac:dyDescent="0.25">
      <c r="A94" s="3" t="str">
        <f t="shared" ca="1" si="54"/>
        <v>(-73, 0)</v>
      </c>
      <c r="B94" s="3">
        <f t="shared" ca="1" si="54"/>
        <v>314</v>
      </c>
      <c r="C94" s="4">
        <f t="shared" ca="1" si="55"/>
        <v>63.169069373465</v>
      </c>
      <c r="D94" s="4">
        <f t="shared" ca="1" si="56"/>
        <v>2.4321179906560104</v>
      </c>
      <c r="E94" s="5">
        <f ca="1">SUM(OFFSET(C$7,(ROW()-ROW(D$93))*10,0):OFFSET(C$9,(ROW()-ROW(D$93))*10,0))</f>
        <v>3.3320942604289954</v>
      </c>
      <c r="F94" s="5">
        <f ca="1">SUM(OFFSET(C$3,(ROW()-ROW(E$93))*10,0):OFFSET(C$5,(ROW()-ROW(E$93))*10,0))</f>
        <v>31.066718375449994</v>
      </c>
      <c r="G94" s="5">
        <f ca="1">OFFSET(C$7,(ROW()-ROW(F$93))*10,0) + Constants!$B$3 * (OFFSET(C$8,(ROW()-ROW(F$93))*10,0) + OFFSET(C$9,(ROW()-ROW(F$93))*10,0))</f>
        <v>0.47441908586269577</v>
      </c>
      <c r="I94" s="4">
        <f t="shared" ca="1" si="57"/>
        <v>0</v>
      </c>
      <c r="J94" s="4">
        <f t="shared" ca="1" si="58"/>
        <v>0</v>
      </c>
      <c r="K94" s="5">
        <f ca="1">SUM(OFFSET(H$7,(ROW()-ROW(J$93))*10,0):OFFSET(H$9,(ROW()-ROW(J$93))*10,0))</f>
        <v>0</v>
      </c>
      <c r="L94" s="5">
        <f ca="1">SUM(OFFSET(H$3,(ROW()-ROW(K$93))*10,0):OFFSET(H$5,(ROW()-ROW(K$93))*10,0))</f>
        <v>100</v>
      </c>
      <c r="M94" s="5">
        <f ca="1">OFFSET(H$7,(ROW()-ROW(L$93))*10,0) + Constants!$B$3 * (OFFSET(H$8,(ROW()-ROW(L$93))*10,0) + OFFSET(H$9,(ROW()-ROW(L$93))*10,0))</f>
        <v>0</v>
      </c>
    </row>
    <row r="95" spans="1:13" x14ac:dyDescent="0.25">
      <c r="A95" s="3" t="str">
        <f t="shared" ca="1" si="54"/>
        <v>(-73, 50.75)</v>
      </c>
      <c r="B95" s="3">
        <f t="shared" ca="1" si="54"/>
        <v>312.75</v>
      </c>
      <c r="C95" s="4">
        <f t="shared" ca="1" si="55"/>
        <v>61.696304089071901</v>
      </c>
      <c r="D95" s="4">
        <f t="shared" ca="1" si="56"/>
        <v>3.0930346556006043</v>
      </c>
      <c r="E95" s="5">
        <f ca="1">SUM(OFFSET(C$7,(ROW()-ROW(D$93))*10,0):OFFSET(C$9,(ROW()-ROW(D$93))*10,0))</f>
        <v>3.3130961402586934</v>
      </c>
      <c r="F95" s="5">
        <f ca="1">SUM(OFFSET(C$3,(ROW()-ROW(E$93))*10,0):OFFSET(C$5,(ROW()-ROW(E$93))*10,0))</f>
        <v>31.897565115068801</v>
      </c>
      <c r="G95" s="5">
        <f ca="1">OFFSET(C$7,(ROW()-ROW(F$93))*10,0) + Constants!$B$3 * (OFFSET(C$8,(ROW()-ROW(F$93))*10,0) + OFFSET(C$9,(ROW()-ROW(F$93))*10,0))</f>
        <v>0.56830255309797773</v>
      </c>
      <c r="I95" s="4">
        <f t="shared" ca="1" si="57"/>
        <v>0</v>
      </c>
      <c r="J95" s="4">
        <f t="shared" ca="1" si="58"/>
        <v>0</v>
      </c>
      <c r="K95" s="5">
        <f ca="1">SUM(OFFSET(H$7,(ROW()-ROW(J$93))*10,0):OFFSET(H$9,(ROW()-ROW(J$93))*10,0))</f>
        <v>0</v>
      </c>
      <c r="L95" s="5">
        <f ca="1">SUM(OFFSET(H$3,(ROW()-ROW(K$93))*10,0):OFFSET(H$5,(ROW()-ROW(K$93))*10,0))</f>
        <v>100</v>
      </c>
      <c r="M95" s="5">
        <f ca="1">OFFSET(H$7,(ROW()-ROW(L$93))*10,0) + Constants!$B$3 * (OFFSET(H$8,(ROW()-ROW(L$93))*10,0) + OFFSET(H$9,(ROW()-ROW(L$93))*10,0))</f>
        <v>0</v>
      </c>
    </row>
    <row r="96" spans="1:13" x14ac:dyDescent="0.25">
      <c r="A96" s="3" t="str">
        <f t="shared" ca="1" si="54"/>
        <v>(0, -50.75)</v>
      </c>
      <c r="B96" s="3">
        <f t="shared" ca="1" si="54"/>
        <v>370.5</v>
      </c>
      <c r="C96" s="4">
        <f t="shared" ca="1" si="55"/>
        <v>55.1734568732643</v>
      </c>
      <c r="D96" s="4">
        <f t="shared" ca="1" si="56"/>
        <v>3.8629903566145956</v>
      </c>
      <c r="E96" s="5">
        <f ca="1">SUM(OFFSET(C$7,(ROW()-ROW(D$93))*10,0):OFFSET(C$9,(ROW()-ROW(D$93))*10,0))</f>
        <v>2.8993591891465016</v>
      </c>
      <c r="F96" s="5">
        <f ca="1">SUM(OFFSET(C$3,(ROW()-ROW(E$93))*10,0):OFFSET(C$5,(ROW()-ROW(E$93))*10,0))</f>
        <v>38.064193580974603</v>
      </c>
      <c r="G96" s="5">
        <f ca="1">OFFSET(C$7,(ROW()-ROW(F$93))*10,0) + Constants!$B$3 * (OFFSET(C$8,(ROW()-ROW(F$93))*10,0) + OFFSET(C$9,(ROW()-ROW(F$93))*10,0))</f>
        <v>0.59723332575865351</v>
      </c>
      <c r="I96" s="4">
        <f t="shared" ca="1" si="57"/>
        <v>0</v>
      </c>
      <c r="J96" s="4">
        <f t="shared" ca="1" si="58"/>
        <v>0</v>
      </c>
      <c r="K96" s="5">
        <f ca="1">SUM(OFFSET(H$7,(ROW()-ROW(J$93))*10,0):OFFSET(H$9,(ROW()-ROW(J$93))*10,0))</f>
        <v>0</v>
      </c>
      <c r="L96" s="5">
        <f ca="1">SUM(OFFSET(H$3,(ROW()-ROW(K$93))*10,0):OFFSET(H$5,(ROW()-ROW(K$93))*10,0))</f>
        <v>100</v>
      </c>
      <c r="M96" s="5">
        <f ca="1">OFFSET(H$7,(ROW()-ROW(L$93))*10,0) + Constants!$B$3 * (OFFSET(H$8,(ROW()-ROW(L$93))*10,0) + OFFSET(H$9,(ROW()-ROW(L$93))*10,0))</f>
        <v>0</v>
      </c>
    </row>
    <row r="97" spans="1:13" x14ac:dyDescent="0.25">
      <c r="A97" s="3" t="str">
        <f t="shared" ca="1" si="54"/>
        <v>(0, 0)</v>
      </c>
      <c r="B97" s="3">
        <f t="shared" ca="1" si="54"/>
        <v>371.5</v>
      </c>
      <c r="C97" s="4">
        <f t="shared" ca="1" si="55"/>
        <v>52.903828102603001</v>
      </c>
      <c r="D97" s="4">
        <f t="shared" ca="1" si="56"/>
        <v>3.2672078677123011</v>
      </c>
      <c r="E97" s="5">
        <f ca="1">SUM(OFFSET(C$7,(ROW()-ROW(D$93))*10,0):OFFSET(C$9,(ROW()-ROW(D$93))*10,0))</f>
        <v>2.9151208469360981</v>
      </c>
      <c r="F97" s="5">
        <f ca="1">SUM(OFFSET(C$3,(ROW()-ROW(E$93))*10,0):OFFSET(C$5,(ROW()-ROW(E$93))*10,0))</f>
        <v>40.9138431827486</v>
      </c>
      <c r="G97" s="5">
        <f ca="1">OFFSET(C$7,(ROW()-ROW(F$93))*10,0) + Constants!$B$3 * (OFFSET(C$8,(ROW()-ROW(F$93))*10,0) + OFFSET(C$9,(ROW()-ROW(F$93))*10,0))</f>
        <v>0.36765199621469763</v>
      </c>
      <c r="I97" s="4">
        <f t="shared" ca="1" si="57"/>
        <v>0</v>
      </c>
      <c r="J97" s="4">
        <f t="shared" ca="1" si="58"/>
        <v>0</v>
      </c>
      <c r="K97" s="5">
        <f ca="1">SUM(OFFSET(H$7,(ROW()-ROW(J$93))*10,0):OFFSET(H$9,(ROW()-ROW(J$93))*10,0))</f>
        <v>0</v>
      </c>
      <c r="L97" s="5">
        <f ca="1">SUM(OFFSET(H$3,(ROW()-ROW(K$93))*10,0):OFFSET(H$5,(ROW()-ROW(K$93))*10,0))</f>
        <v>100</v>
      </c>
      <c r="M97" s="5">
        <f ca="1">OFFSET(H$7,(ROW()-ROW(L$93))*10,0) + Constants!$B$3 * (OFFSET(H$8,(ROW()-ROW(L$93))*10,0) + OFFSET(H$9,(ROW()-ROW(L$93))*10,0))</f>
        <v>0</v>
      </c>
    </row>
    <row r="98" spans="1:13" x14ac:dyDescent="0.25">
      <c r="A98" s="3" t="str">
        <f t="shared" ca="1" si="54"/>
        <v>(0, 50.75)</v>
      </c>
      <c r="B98" s="3">
        <f t="shared" ca="1" si="54"/>
        <v>370.5</v>
      </c>
      <c r="C98" s="4">
        <f t="shared" ca="1" si="55"/>
        <v>55.703111265034103</v>
      </c>
      <c r="D98" s="4">
        <f t="shared" ca="1" si="56"/>
        <v>3.9771176380974964</v>
      </c>
      <c r="E98" s="5">
        <f ca="1">SUM(OFFSET(C$7,(ROW()-ROW(D$93))*10,0):OFFSET(C$9,(ROW()-ROW(D$93))*10,0))</f>
        <v>2.9517000904344997</v>
      </c>
      <c r="F98" s="5">
        <f ca="1">SUM(OFFSET(C$3,(ROW()-ROW(E$93))*10,0):OFFSET(C$5,(ROW()-ROW(E$93))*10,0))</f>
        <v>37.368071006433901</v>
      </c>
      <c r="G98" s="5">
        <f ca="1">OFFSET(C$7,(ROW()-ROW(F$93))*10,0) + Constants!$B$3 * (OFFSET(C$8,(ROW()-ROW(F$93))*10,0) + OFFSET(C$9,(ROW()-ROW(F$93))*10,0))</f>
        <v>0.60618324343576546</v>
      </c>
      <c r="I98" s="4">
        <f t="shared" ca="1" si="57"/>
        <v>0</v>
      </c>
      <c r="J98" s="4">
        <f t="shared" ca="1" si="58"/>
        <v>0</v>
      </c>
      <c r="K98" s="5">
        <f ca="1">SUM(OFFSET(H$7,(ROW()-ROW(J$93))*10,0):OFFSET(H$9,(ROW()-ROW(J$93))*10,0))</f>
        <v>0</v>
      </c>
      <c r="L98" s="5">
        <f ca="1">SUM(OFFSET(H$3,(ROW()-ROW(K$93))*10,0):OFFSET(H$5,(ROW()-ROW(K$93))*10,0))</f>
        <v>100</v>
      </c>
      <c r="M98" s="5">
        <f ca="1">OFFSET(H$7,(ROW()-ROW(L$93))*10,0) + Constants!$B$3 * (OFFSET(H$8,(ROW()-ROW(L$93))*10,0) + OFFSET(H$9,(ROW()-ROW(L$93))*10,0))</f>
        <v>0</v>
      </c>
    </row>
    <row r="99" spans="1:13" x14ac:dyDescent="0.25">
      <c r="A99" s="3" t="str">
        <f t="shared" ca="1" si="54"/>
        <v>(73, -50.75)</v>
      </c>
      <c r="B99" s="3">
        <f t="shared" ca="1" si="54"/>
        <v>422.5</v>
      </c>
      <c r="C99" s="4">
        <f t="shared" ca="1" si="55"/>
        <v>48.285407917919301</v>
      </c>
      <c r="D99" s="4">
        <f t="shared" ca="1" si="56"/>
        <v>3.608777422266499</v>
      </c>
      <c r="E99" s="5">
        <f ca="1">SUM(OFFSET(C$7,(ROW()-ROW(D$93))*10,0):OFFSET(C$9,(ROW()-ROW(D$93))*10,0))</f>
        <v>2.5588015836802995</v>
      </c>
      <c r="F99" s="5">
        <f ca="1">SUM(OFFSET(C$3,(ROW()-ROW(E$93))*10,0):OFFSET(C$5,(ROW()-ROW(E$93))*10,0))</f>
        <v>45.547013076133901</v>
      </c>
      <c r="G99" s="5">
        <f ca="1">OFFSET(C$7,(ROW()-ROW(F$93))*10,0) + Constants!$B$3 * (OFFSET(C$8,(ROW()-ROW(F$93))*10,0) + OFFSET(C$9,(ROW()-ROW(F$93))*10,0))</f>
        <v>0.56508962868269208</v>
      </c>
      <c r="I99" s="4">
        <f t="shared" ca="1" si="57"/>
        <v>0</v>
      </c>
      <c r="J99" s="4">
        <f t="shared" ca="1" si="58"/>
        <v>0</v>
      </c>
      <c r="K99" s="5">
        <f ca="1">SUM(OFFSET(H$7,(ROW()-ROW(J$93))*10,0):OFFSET(H$9,(ROW()-ROW(J$93))*10,0))</f>
        <v>0</v>
      </c>
      <c r="L99" s="5">
        <f ca="1">SUM(OFFSET(H$3,(ROW()-ROW(K$93))*10,0):OFFSET(H$5,(ROW()-ROW(K$93))*10,0))</f>
        <v>100</v>
      </c>
      <c r="M99" s="5">
        <f ca="1">OFFSET(H$7,(ROW()-ROW(L$93))*10,0) + Constants!$B$3 * (OFFSET(H$8,(ROW()-ROW(L$93))*10,0) + OFFSET(H$9,(ROW()-ROW(L$93))*10,0))</f>
        <v>0</v>
      </c>
    </row>
    <row r="100" spans="1:13" x14ac:dyDescent="0.25">
      <c r="A100" s="3" t="str">
        <f t="shared" ca="1" si="54"/>
        <v>(73, 0)</v>
      </c>
      <c r="B100" s="3">
        <f t="shared" ca="1" si="54"/>
        <v>423.9</v>
      </c>
      <c r="C100" s="4">
        <f t="shared" ca="1" si="55"/>
        <v>45.035196164662104</v>
      </c>
      <c r="D100" s="4">
        <f t="shared" ca="1" si="56"/>
        <v>3.4676397270749035</v>
      </c>
      <c r="E100" s="5">
        <f ca="1">SUM(OFFSET(C$7,(ROW()-ROW(D$93))*10,0):OFFSET(C$9,(ROW()-ROW(D$93))*10,0))</f>
        <v>2.0840853713280936</v>
      </c>
      <c r="F100" s="5">
        <f ca="1">SUM(OFFSET(C$3,(ROW()-ROW(E$93))*10,0):OFFSET(C$5,(ROW()-ROW(E$93))*10,0))</f>
        <v>49.413078736934899</v>
      </c>
      <c r="G100" s="5">
        <f ca="1">OFFSET(C$7,(ROW()-ROW(F$93))*10,0) + Constants!$B$3 * (OFFSET(C$8,(ROW()-ROW(F$93))*10,0) + OFFSET(C$9,(ROW()-ROW(F$93))*10,0))</f>
        <v>0.34523484779769548</v>
      </c>
      <c r="I100" s="4">
        <f t="shared" ca="1" si="57"/>
        <v>0</v>
      </c>
      <c r="J100" s="4">
        <f t="shared" ca="1" si="58"/>
        <v>0</v>
      </c>
      <c r="K100" s="5">
        <f ca="1">SUM(OFFSET(H$7,(ROW()-ROW(J$93))*10,0):OFFSET(H$9,(ROW()-ROW(J$93))*10,0))</f>
        <v>0</v>
      </c>
      <c r="L100" s="5">
        <f ca="1">SUM(OFFSET(H$3,(ROW()-ROW(K$93))*10,0):OFFSET(H$5,(ROW()-ROW(K$93))*10,0))</f>
        <v>100</v>
      </c>
      <c r="M100" s="5">
        <f ca="1">OFFSET(H$7,(ROW()-ROW(L$93))*10,0) + Constants!$B$3 * (OFFSET(H$8,(ROW()-ROW(L$93))*10,0) + OFFSET(H$9,(ROW()-ROW(L$93))*10,0))</f>
        <v>0</v>
      </c>
    </row>
    <row r="101" spans="1:13" x14ac:dyDescent="0.25">
      <c r="A101" s="3" t="str">
        <f t="shared" ca="1" si="54"/>
        <v>(73, 50.75)</v>
      </c>
      <c r="B101" s="3">
        <f t="shared" ca="1" si="54"/>
        <v>422.5</v>
      </c>
      <c r="C101" s="4">
        <f t="shared" ca="1" si="55"/>
        <v>48.348862610894898</v>
      </c>
      <c r="D101" s="4">
        <f t="shared" ca="1" si="56"/>
        <v>3.6820557501664979</v>
      </c>
      <c r="E101" s="5">
        <f ca="1">SUM(OFFSET(C$7,(ROW()-ROW(D$93))*10,0):OFFSET(C$9,(ROW()-ROW(D$93))*10,0))</f>
        <v>2.566424301396502</v>
      </c>
      <c r="F101" s="5">
        <f ca="1">SUM(OFFSET(C$3,(ROW()-ROW(E$93))*10,0):OFFSET(C$5,(ROW()-ROW(E$93))*10,0))</f>
        <v>45.402657337542102</v>
      </c>
      <c r="G101" s="5">
        <f ca="1">OFFSET(C$7,(ROW()-ROW(F$93))*10,0) + Constants!$B$3 * (OFFSET(C$8,(ROW()-ROW(F$93))*10,0) + OFFSET(C$9,(ROW()-ROW(F$93))*10,0))</f>
        <v>0.56607560084864228</v>
      </c>
      <c r="I101" s="4">
        <f t="shared" ca="1" si="57"/>
        <v>0</v>
      </c>
      <c r="J101" s="4">
        <f t="shared" ca="1" si="58"/>
        <v>0</v>
      </c>
      <c r="K101" s="5">
        <f ca="1">SUM(OFFSET(H$7,(ROW()-ROW(J$93))*10,0):OFFSET(H$9,(ROW()-ROW(J$93))*10,0))</f>
        <v>0</v>
      </c>
      <c r="L101" s="5">
        <f ca="1">SUM(OFFSET(H$3,(ROW()-ROW(K$93))*10,0):OFFSET(H$5,(ROW()-ROW(K$93))*10,0))</f>
        <v>100</v>
      </c>
      <c r="M101" s="5">
        <f ca="1">OFFSET(H$7,(ROW()-ROW(L$93))*10,0) + Constants!$B$3 * (OFFSET(H$8,(ROW()-ROW(L$93))*10,0) + OFFSET(H$9,(ROW()-ROW(L$93))*10,0))</f>
        <v>0</v>
      </c>
    </row>
    <row r="102" spans="1:13" x14ac:dyDescent="0.25">
      <c r="A102" s="3" t="str">
        <f t="shared" ca="1" si="54"/>
        <v>Summary</v>
      </c>
      <c r="B102" s="3">
        <f t="shared" ca="1" si="54"/>
        <v>0</v>
      </c>
      <c r="C102" s="4">
        <f t="shared" ca="1" si="55"/>
        <v>422.5</v>
      </c>
      <c r="D102" s="4">
        <f t="shared" ca="1" si="56"/>
        <v>55.1734568732643</v>
      </c>
      <c r="E102" s="5">
        <f ca="1">SUM(OFFSET(C$7,(ROW()-ROW(D$93))*10,0):OFFSET(C$9,(ROW()-ROW(D$93))*10,0))</f>
        <v>156.89234728555641</v>
      </c>
      <c r="F102" s="5">
        <f ca="1">SUM(OFFSET(C$3,(ROW()-ROW(E$93))*10,0):OFFSET(C$5,(ROW()-ROW(E$93))*10,0))</f>
        <v>186.31975712823129</v>
      </c>
      <c r="G102" s="5">
        <f ca="1">OFFSET(C$7,(ROW()-ROW(F$93))*10,0) + Constants!$B$3 * (OFFSET(C$8,(ROW()-ROW(F$93))*10,0) + OFFSET(C$9,(ROW()-ROW(F$93))*10,0))</f>
        <v>63.302680020898343</v>
      </c>
      <c r="I102" s="4">
        <f t="shared" ca="1" si="57"/>
        <v>0</v>
      </c>
      <c r="J102" s="4">
        <f t="shared" ca="1" si="58"/>
        <v>0</v>
      </c>
      <c r="K102" s="5">
        <f ca="1">SUM(OFFSET(H$7,(ROW()-ROW(J$93))*10,0):OFFSET(H$9,(ROW()-ROW(J$93))*10,0))</f>
        <v>0</v>
      </c>
      <c r="L102" s="5">
        <f ca="1">SUM(OFFSET(H$3,(ROW()-ROW(K$93))*10,0):OFFSET(H$5,(ROW()-ROW(K$93))*10,0))</f>
        <v>0</v>
      </c>
      <c r="M102" s="5">
        <f ca="1">OFFSET(H$7,(ROW()-ROW(L$93))*10,0) + Constants!$B$3 * (OFFSET(H$8,(ROW()-ROW(L$93))*10,0) + OFFSET(H$9,(ROW()-ROW(L$93))*10,0))</f>
        <v>0</v>
      </c>
    </row>
    <row r="103" spans="1:13" x14ac:dyDescent="0.25">
      <c r="A103" s="3" t="str">
        <f t="shared" ca="1" si="54"/>
        <v>(73, 50.75)</v>
      </c>
      <c r="B103" s="3">
        <f t="shared" ca="1" si="54"/>
        <v>422.5</v>
      </c>
      <c r="C103" s="4">
        <f t="shared" ca="1" si="55"/>
        <v>0</v>
      </c>
      <c r="D103" s="4">
        <f t="shared" ca="1" si="56"/>
        <v>0</v>
      </c>
      <c r="E103" s="5">
        <f ca="1">SUM(OFFSET(C$7,(ROW()-ROW(D$93))*10,0):OFFSET(C$9,(ROW()-ROW(D$93))*10,0))</f>
        <v>0</v>
      </c>
      <c r="F103" s="5">
        <f ca="1">SUM(OFFSET(C$3,(ROW()-ROW(E$93))*10,0):OFFSET(C$5,(ROW()-ROW(E$93))*10,0))</f>
        <v>0</v>
      </c>
      <c r="G103" s="5">
        <f ca="1">OFFSET(C$7,(ROW()-ROW(F$93))*10,0) + Constants!$B$3 * (OFFSET(C$8,(ROW()-ROW(F$93))*10,0) + OFFSET(C$9,(ROW()-ROW(F$93))*10,0))</f>
        <v>0</v>
      </c>
      <c r="I103" s="4">
        <f t="shared" ca="1" si="57"/>
        <v>0</v>
      </c>
      <c r="J103" s="4">
        <f t="shared" ca="1" si="58"/>
        <v>0</v>
      </c>
      <c r="K103" s="5">
        <f ca="1">SUM(OFFSET(H$7,(ROW()-ROW(J$93))*10,0):OFFSET(H$9,(ROW()-ROW(J$93))*10,0))</f>
        <v>0</v>
      </c>
      <c r="L103" s="5">
        <f ca="1">SUM(OFFSET(H$3,(ROW()-ROW(K$93))*10,0):OFFSET(H$5,(ROW()-ROW(K$93))*10,0))</f>
        <v>0</v>
      </c>
      <c r="M103" s="5">
        <f ca="1">OFFSET(H$7,(ROW()-ROW(L$93))*10,0) + Constants!$B$3 * (OFFSET(H$8,(ROW()-ROW(L$93))*10,0) + OFFSET(H$9,(ROW()-ROW(L$93))*10,0))</f>
        <v>0</v>
      </c>
    </row>
    <row r="104" spans="1:13" x14ac:dyDescent="0.25">
      <c r="A104" s="3">
        <f t="shared" ca="1" si="54"/>
        <v>0</v>
      </c>
      <c r="B104" s="3">
        <f t="shared" ca="1" si="54"/>
        <v>0</v>
      </c>
      <c r="C104" s="4">
        <f t="shared" ca="1" si="55"/>
        <v>0</v>
      </c>
      <c r="D104" s="4">
        <f t="shared" ca="1" si="56"/>
        <v>0</v>
      </c>
      <c r="E104" s="5">
        <f ca="1">SUM(OFFSET(C$7,(ROW()-ROW(D$93))*10,0):OFFSET(C$9,(ROW()-ROW(D$93))*10,0))</f>
        <v>0</v>
      </c>
      <c r="F104" s="5">
        <f ca="1">SUM(OFFSET(C$3,(ROW()-ROW(E$93))*10,0):OFFSET(C$5,(ROW()-ROW(E$93))*10,0))</f>
        <v>0</v>
      </c>
      <c r="G104" s="5">
        <f ca="1">OFFSET(C$7,(ROW()-ROW(F$93))*10,0) + Constants!$B$3 * (OFFSET(C$8,(ROW()-ROW(F$93))*10,0) + OFFSET(C$9,(ROW()-ROW(F$93))*10,0))</f>
        <v>0</v>
      </c>
      <c r="I104" s="4">
        <f t="shared" ca="1" si="57"/>
        <v>0</v>
      </c>
      <c r="J104" s="4">
        <f t="shared" ca="1" si="58"/>
        <v>0</v>
      </c>
      <c r="K104" s="5">
        <f ca="1">SUM(OFFSET(H$7,(ROW()-ROW(J$93))*10,0):OFFSET(H$9,(ROW()-ROW(J$93))*10,0))</f>
        <v>0</v>
      </c>
      <c r="L104" s="5">
        <f ca="1">SUM(OFFSET(H$3,(ROW()-ROW(K$93))*10,0):OFFSET(H$5,(ROW()-ROW(K$93))*10,0))</f>
        <v>0</v>
      </c>
      <c r="M104" s="5">
        <f ca="1">OFFSET(H$7,(ROW()-ROW(L$93))*10,0) + Constants!$B$3 * (OFFSET(H$8,(ROW()-ROW(L$93))*10,0) + OFFSET(H$9,(ROW()-ROW(L$93))*10,0))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89CA-24AC-421C-A3D5-B9F31DAFB334}">
  <dimension ref="A1:AU72"/>
  <sheetViews>
    <sheetView zoomScaleNormal="100" workbookViewId="0">
      <selection activeCell="I98" sqref="I98"/>
    </sheetView>
  </sheetViews>
  <sheetFormatPr defaultRowHeight="15" x14ac:dyDescent="0.25"/>
  <cols>
    <col min="1" max="1" width="24.5703125" bestFit="1" customWidth="1"/>
    <col min="2" max="2" width="11.42578125" customWidth="1"/>
    <col min="3" max="3" width="14.85546875" bestFit="1" customWidth="1"/>
    <col min="5" max="5" width="24.5703125" bestFit="1" customWidth="1"/>
    <col min="6" max="6" width="8.7109375" customWidth="1"/>
    <col min="7" max="7" width="14.85546875" bestFit="1" customWidth="1"/>
    <col min="9" max="9" width="24.5703125" bestFit="1" customWidth="1"/>
    <col min="11" max="11" width="14.85546875" bestFit="1" customWidth="1"/>
    <col min="13" max="13" width="24.5703125" bestFit="1" customWidth="1"/>
    <col min="15" max="15" width="14.85546875" bestFit="1" customWidth="1"/>
    <col min="17" max="17" width="24.5703125" bestFit="1" customWidth="1"/>
    <col min="19" max="19" width="14.85546875" bestFit="1" customWidth="1"/>
    <col min="21" max="21" width="24.5703125" bestFit="1" customWidth="1"/>
    <col min="23" max="23" width="14.85546875" bestFit="1" customWidth="1"/>
    <col min="25" max="25" width="24.5703125" bestFit="1" customWidth="1"/>
    <col min="26" max="26" width="8.42578125" customWidth="1"/>
    <col min="27" max="27" width="14.85546875" bestFit="1" customWidth="1"/>
    <col min="29" max="29" width="24.5703125" bestFit="1" customWidth="1"/>
    <col min="31" max="31" width="14.85546875" bestFit="1" customWidth="1"/>
    <col min="32" max="32" width="14.85546875" customWidth="1"/>
    <col min="33" max="33" width="24.5703125" bestFit="1" customWidth="1"/>
    <col min="35" max="35" width="14.85546875" bestFit="1" customWidth="1"/>
    <col min="36" max="36" width="14.85546875" customWidth="1"/>
    <col min="37" max="37" width="24.5703125" bestFit="1" customWidth="1"/>
    <col min="39" max="39" width="14.85546875" bestFit="1" customWidth="1"/>
    <col min="40" max="40" width="14.85546875" customWidth="1"/>
    <col min="41" max="41" width="24.5703125" bestFit="1" customWidth="1"/>
    <col min="43" max="43" width="14.85546875" bestFit="1" customWidth="1"/>
    <col min="45" max="45" width="24.5703125" bestFit="1" customWidth="1"/>
    <col min="46" max="46" width="7.85546875" customWidth="1"/>
    <col min="47" max="47" width="14.85546875" bestFit="1" customWidth="1"/>
  </cols>
  <sheetData>
    <row r="1" spans="1:47" x14ac:dyDescent="0.25">
      <c r="A1" t="s">
        <v>49</v>
      </c>
      <c r="B1" t="str">
        <f ca="1">OFFSET($A$9, 0, (COLUMN()-COLUMN($B1))*4)</f>
        <v>(-73, -50.75)</v>
      </c>
      <c r="C1" t="str">
        <f ca="1">OFFSET($A$9, 0, (COLUMN()-COLUMN($B1))*4)</f>
        <v>(-73, 0)</v>
      </c>
      <c r="D1" t="str">
        <f ca="1">OFFSET($A$9, 0, (COLUMN()-COLUMN($B1))*4)</f>
        <v>(-73, 50.75)</v>
      </c>
      <c r="E1" t="str">
        <f t="shared" ref="E1:J1" ca="1" si="0">OFFSET($A$9, 0, (COLUMN()-COLUMN($B1))*4)</f>
        <v>(0, -50.75)</v>
      </c>
      <c r="F1" t="str">
        <f t="shared" ca="1" si="0"/>
        <v>(0, 0)</v>
      </c>
      <c r="G1" t="str">
        <f t="shared" ca="1" si="0"/>
        <v>(0, 50.75)</v>
      </c>
      <c r="H1" t="str">
        <f t="shared" ca="1" si="0"/>
        <v>(73, -50.75)</v>
      </c>
      <c r="I1" t="str">
        <f t="shared" ca="1" si="0"/>
        <v>(73, 0)</v>
      </c>
      <c r="J1" t="str">
        <f t="shared" ca="1" si="0"/>
        <v>(73, 50.75)</v>
      </c>
    </row>
    <row r="2" spans="1:47" x14ac:dyDescent="0.25">
      <c r="A2" t="s">
        <v>51</v>
      </c>
      <c r="B2">
        <f ca="1">OFFSET($B$9, 0, (COLUMN()-COLUMN($B2))*4)</f>
        <v>312.75</v>
      </c>
      <c r="C2">
        <f ca="1">OFFSET($B$9, 0, (COLUMN()-COLUMN($B2))*4)</f>
        <v>314</v>
      </c>
      <c r="D2">
        <f t="shared" ref="D2:J2" ca="1" si="1">OFFSET($B$9, 0, (COLUMN()-COLUMN($B2))*4)</f>
        <v>312.75</v>
      </c>
      <c r="E2">
        <f t="shared" ca="1" si="1"/>
        <v>370.5</v>
      </c>
      <c r="F2">
        <f t="shared" ca="1" si="1"/>
        <v>371.5</v>
      </c>
      <c r="G2">
        <f t="shared" ca="1" si="1"/>
        <v>370.5</v>
      </c>
      <c r="H2">
        <f t="shared" ca="1" si="1"/>
        <v>422.5</v>
      </c>
      <c r="I2">
        <f t="shared" ca="1" si="1"/>
        <v>423.9</v>
      </c>
      <c r="J2">
        <f t="shared" ca="1" si="1"/>
        <v>422.5</v>
      </c>
    </row>
    <row r="3" spans="1:47" x14ac:dyDescent="0.25">
      <c r="A3" t="s">
        <v>52</v>
      </c>
      <c r="B3" t="str">
        <f ca="1">B1 &amp; "|" &amp; B2</f>
        <v>(-73, -50.75)|312.75</v>
      </c>
      <c r="C3" t="str">
        <f ca="1">C1 &amp; "|" &amp; C2</f>
        <v>(-73, 0)|314</v>
      </c>
      <c r="D3" t="str">
        <f ca="1">D1 &amp; "|" &amp; D2</f>
        <v>(-73, 50.75)|312.75</v>
      </c>
      <c r="E3" t="str">
        <f t="shared" ref="E3:J3" ca="1" si="2">E1 &amp; "|" &amp; E2</f>
        <v>(0, -50.75)|370.5</v>
      </c>
      <c r="F3" t="str">
        <f t="shared" ca="1" si="2"/>
        <v>(0, 0)|371.5</v>
      </c>
      <c r="G3" t="str">
        <f t="shared" ca="1" si="2"/>
        <v>(0, 50.75)|370.5</v>
      </c>
      <c r="H3" t="str">
        <f t="shared" ca="1" si="2"/>
        <v>(73, -50.75)|422.5</v>
      </c>
      <c r="I3" t="str">
        <f t="shared" ca="1" si="2"/>
        <v>(73, 0)|423.9</v>
      </c>
      <c r="J3" t="str">
        <f t="shared" ca="1" si="2"/>
        <v>(73, 50.75)|422.5</v>
      </c>
    </row>
    <row r="4" spans="1:47" x14ac:dyDescent="0.25">
      <c r="A4" s="3" t="s">
        <v>47</v>
      </c>
      <c r="B4">
        <f ca="1">OFFSET($B10, 0, (COLUMN()-COLUMN($B4))*4)</f>
        <v>0.80800000000000005</v>
      </c>
      <c r="C4">
        <f ca="1">OFFSET($B$10, 0, (COLUMN()-COLUMN($B4))*4)</f>
        <v>0.84499999999999997</v>
      </c>
      <c r="D4">
        <f t="shared" ref="D4:J4" ca="1" si="3">OFFSET($B$10, 0, (COLUMN()-COLUMN($B4))*4)</f>
        <v>0.80800000000000005</v>
      </c>
      <c r="E4">
        <f t="shared" ca="1" si="3"/>
        <v>0.60599999999999998</v>
      </c>
      <c r="F4">
        <f t="shared" ca="1" si="3"/>
        <v>0.75939999999999996</v>
      </c>
      <c r="G4">
        <f t="shared" ca="1" si="3"/>
        <v>0.60599999999999998</v>
      </c>
      <c r="H4">
        <f t="shared" ca="1" si="3"/>
        <v>0.42770000000000002</v>
      </c>
      <c r="I4">
        <f t="shared" ca="1" si="3"/>
        <v>0.52400000000000002</v>
      </c>
      <c r="J4">
        <f t="shared" ca="1" si="3"/>
        <v>0.42770000000000002</v>
      </c>
    </row>
    <row r="5" spans="1:47" x14ac:dyDescent="0.25">
      <c r="A5" s="3" t="s">
        <v>46</v>
      </c>
      <c r="B5">
        <f ca="1">OFFSET($B11, 0, (COLUMN()-COLUMN($B5))*4)</f>
        <v>1.0751553025629896</v>
      </c>
      <c r="C5">
        <f t="shared" ref="C5:J5" ca="1" si="4">OFFSET($B11, 0, (COLUMN()-COLUMN($B5))*4)</f>
        <v>1.0794524860264709</v>
      </c>
      <c r="D5">
        <f t="shared" ca="1" si="4"/>
        <v>1.0751553025629896</v>
      </c>
      <c r="E5">
        <f t="shared" ca="1" si="4"/>
        <v>1.2736851785758201</v>
      </c>
      <c r="F5">
        <f t="shared" ca="1" si="4"/>
        <v>1.277122925346605</v>
      </c>
      <c r="G5">
        <f t="shared" ca="1" si="4"/>
        <v>1.2736851785758201</v>
      </c>
      <c r="H5">
        <f t="shared" ca="1" si="4"/>
        <v>1.4524480106566371</v>
      </c>
      <c r="I5">
        <f t="shared" ca="1" si="4"/>
        <v>1.4572608561357359</v>
      </c>
      <c r="J5">
        <f t="shared" ca="1" si="4"/>
        <v>1.4524480106566371</v>
      </c>
    </row>
    <row r="6" spans="1:47" x14ac:dyDescent="0.25">
      <c r="A6" s="3" t="s">
        <v>48</v>
      </c>
      <c r="B6">
        <f ca="1">OFFSET($B12, 0, (COLUMN()-COLUMN($B6))*4)</f>
        <v>0.78671100000000005</v>
      </c>
      <c r="C6">
        <f t="shared" ref="C6:J6" ca="1" si="5">OFFSET($B12, 0, (COLUMN()-COLUMN($B6))*4)</f>
        <v>0.84254899999999999</v>
      </c>
      <c r="D6">
        <f t="shared" ca="1" si="5"/>
        <v>0.77754599999999996</v>
      </c>
      <c r="E6">
        <f t="shared" ca="1" si="5"/>
        <v>0.793435</v>
      </c>
      <c r="F6">
        <f t="shared" ca="1" si="5"/>
        <v>0.83853699999999998</v>
      </c>
      <c r="G6">
        <f t="shared" ca="1" si="5"/>
        <v>0.79389699999999996</v>
      </c>
      <c r="H6">
        <f t="shared" ca="1" si="5"/>
        <v>0.78954599999999997</v>
      </c>
      <c r="I6">
        <f t="shared" ca="1" si="5"/>
        <v>0.85495299999999996</v>
      </c>
      <c r="J6">
        <f t="shared" ca="1" si="5"/>
        <v>0.79089100000000001</v>
      </c>
    </row>
    <row r="7" spans="1:47" x14ac:dyDescent="0.25">
      <c r="A7" s="3" t="s">
        <v>50</v>
      </c>
      <c r="B7">
        <f ca="1">OFFSET('LW 3mm Slit R_335 Spill'!$B$9,10*(COLUMN()-COLUMN($B$7)),0)*B6/100</f>
        <v>0.48346839628022109</v>
      </c>
      <c r="C7">
        <f ca="1">OFFSET('LW 3mm Slit R_335 Spill'!$B$9,10*(COLUMN()-COLUMN($B$7)),0)*C6/100</f>
        <v>0.53223036231543563</v>
      </c>
      <c r="D7">
        <f ca="1">OFFSET('LW 3mm Slit R_335 Spill'!$B$9,10*(COLUMN()-COLUMN($B$7)),0)*D6/100</f>
        <v>0.47971714459241499</v>
      </c>
      <c r="E7">
        <f ca="1">OFFSET('LW 3mm Slit R_335 Spill'!$B$9,10*(COLUMN()-COLUMN($B$7)),0)*E6/100</f>
        <v>0.43776551754238463</v>
      </c>
      <c r="F7">
        <f ca="1">OFFSET('LW 3mm Slit R_335 Spill'!$B$9,10*(COLUMN()-COLUMN($B$7)),0)*F6/100</f>
        <v>0.44361817305672413</v>
      </c>
      <c r="G7">
        <f ca="1">OFFSET('LW 3mm Slit R_335 Spill'!$B$9,10*(COLUMN()-COLUMN($B$7)),0)*G6/100</f>
        <v>0.44222532923976776</v>
      </c>
      <c r="H7">
        <f ca="1">OFFSET('LW 3mm Slit R_335 Spill'!$B$9,10*(COLUMN()-COLUMN($B$7)),0)*H6/100</f>
        <v>0.3812355067996151</v>
      </c>
      <c r="I7">
        <f ca="1">OFFSET('LW 3mm Slit R_335 Spill'!$B$9,10*(COLUMN()-COLUMN($B$7)),0)*I6/100</f>
        <v>0.38502976066566352</v>
      </c>
      <c r="J7">
        <f ca="1">OFFSET('LW 3mm Slit R_335 Spill'!$B$9,10*(COLUMN()-COLUMN($B$7)),0)*J6/100</f>
        <v>0.38238680299193278</v>
      </c>
    </row>
    <row r="9" spans="1:47" x14ac:dyDescent="0.25">
      <c r="A9" s="1" t="s">
        <v>3</v>
      </c>
      <c r="B9" s="1">
        <v>312.75</v>
      </c>
      <c r="E9" s="1" t="s">
        <v>11</v>
      </c>
      <c r="F9" s="1">
        <v>314</v>
      </c>
      <c r="I9" s="1" t="s">
        <v>12</v>
      </c>
      <c r="J9" s="1">
        <v>312.75</v>
      </c>
      <c r="M9" s="1" t="s">
        <v>14</v>
      </c>
      <c r="N9" s="1">
        <v>370.5</v>
      </c>
      <c r="Q9" s="1" t="s">
        <v>15</v>
      </c>
      <c r="R9" s="1">
        <v>371.5</v>
      </c>
      <c r="U9" s="1" t="s">
        <v>13</v>
      </c>
      <c r="V9" s="1">
        <v>370.5</v>
      </c>
      <c r="Y9" s="1" t="s">
        <v>16</v>
      </c>
      <c r="Z9" s="1">
        <v>422.5</v>
      </c>
      <c r="AC9" s="1" t="s">
        <v>17</v>
      </c>
      <c r="AD9" s="1">
        <v>423.9</v>
      </c>
      <c r="AG9" s="1" t="s">
        <v>18</v>
      </c>
      <c r="AH9" s="1">
        <v>422.5</v>
      </c>
      <c r="AK9" s="1" t="s">
        <v>38</v>
      </c>
      <c r="AL9" s="1">
        <v>371.5</v>
      </c>
      <c r="AO9" s="1" t="s">
        <v>39</v>
      </c>
      <c r="AP9" s="1">
        <v>344.5</v>
      </c>
      <c r="AS9" s="1" t="s">
        <v>40</v>
      </c>
      <c r="AT9" s="1">
        <v>397.25</v>
      </c>
    </row>
    <row r="10" spans="1:47" x14ac:dyDescent="0.25">
      <c r="A10" s="3" t="s">
        <v>47</v>
      </c>
      <c r="B10" s="3">
        <v>0.80800000000000005</v>
      </c>
      <c r="E10" s="3"/>
      <c r="F10" s="3">
        <v>0.84499999999999997</v>
      </c>
      <c r="I10" s="3" t="s">
        <v>47</v>
      </c>
      <c r="J10" s="3">
        <v>0.80800000000000005</v>
      </c>
      <c r="M10" s="3" t="s">
        <v>47</v>
      </c>
      <c r="N10" s="3">
        <v>0.60599999999999998</v>
      </c>
      <c r="Q10" s="3" t="s">
        <v>47</v>
      </c>
      <c r="R10" s="3">
        <v>0.75939999999999996</v>
      </c>
      <c r="U10" s="3" t="s">
        <v>47</v>
      </c>
      <c r="V10" s="3">
        <v>0.60599999999999998</v>
      </c>
      <c r="Y10" s="3" t="s">
        <v>47</v>
      </c>
      <c r="Z10" s="3">
        <v>0.42770000000000002</v>
      </c>
      <c r="AC10" s="3" t="s">
        <v>47</v>
      </c>
      <c r="AD10" s="3">
        <v>0.52400000000000002</v>
      </c>
      <c r="AG10" s="3" t="s">
        <v>47</v>
      </c>
      <c r="AH10" s="3">
        <v>0.42770000000000002</v>
      </c>
      <c r="AK10" s="3" t="s">
        <v>47</v>
      </c>
      <c r="AL10" s="3">
        <v>0.76800000000000002</v>
      </c>
      <c r="AO10" s="3" t="s">
        <v>47</v>
      </c>
      <c r="AP10" s="3">
        <v>0.82230000000000003</v>
      </c>
      <c r="AS10" s="3" t="s">
        <v>47</v>
      </c>
      <c r="AT10" s="3">
        <v>0.66890000000000005</v>
      </c>
    </row>
    <row r="11" spans="1:47" x14ac:dyDescent="0.25">
      <c r="A11" s="3" t="str">
        <f>_xlfn.CONCAT(TEXT(Constants!$B$6, "0.0"), " * Lambda / D (arcmin)")</f>
        <v>2.0 * Lambda / D (arcmin)</v>
      </c>
      <c r="B11" s="3">
        <f>60* DEGREES(Constants!$B$6*B9 / (Constants!$B$5 * 1000))</f>
        <v>1.0751553025629896</v>
      </c>
      <c r="E11" s="3" t="str">
        <f>_xlfn.CONCAT(TEXT(Constants!$B$6, "0.0"), " * Lambda / D (arcmin)")</f>
        <v>2.0 * Lambda / D (arcmin)</v>
      </c>
      <c r="F11" s="3">
        <f>60* DEGREES(Constants!$B$6*F9 / (Constants!$B$5 * 1000))</f>
        <v>1.0794524860264709</v>
      </c>
      <c r="I11" s="3" t="str">
        <f>_xlfn.CONCAT(TEXT(Constants!$B$6, "0.0"), " * Lambda / D (arcmin)")</f>
        <v>2.0 * Lambda / D (arcmin)</v>
      </c>
      <c r="J11" s="3">
        <f>60* DEGREES(Constants!$B$6*J9 / (Constants!$B$5 * 1000))</f>
        <v>1.0751553025629896</v>
      </c>
      <c r="M11" s="3" t="str">
        <f>_xlfn.CONCAT(TEXT(Constants!$B$6, "0.0"), " * Lambda / D (arcmin)")</f>
        <v>2.0 * Lambda / D (arcmin)</v>
      </c>
      <c r="N11" s="3">
        <f>60* DEGREES(Constants!$B$6*N9 / (Constants!$B$5 * 1000))</f>
        <v>1.2736851785758201</v>
      </c>
      <c r="Q11" s="3" t="str">
        <f>_xlfn.CONCAT(TEXT(Constants!$B$6, "0.0"), " * Lambda / D (arcmin)")</f>
        <v>2.0 * Lambda / D (arcmin)</v>
      </c>
      <c r="R11" s="3">
        <f>60* DEGREES(Constants!$B$6*R9 / (Constants!$B$5 * 1000))</f>
        <v>1.277122925346605</v>
      </c>
      <c r="U11" s="3" t="str">
        <f>_xlfn.CONCAT(TEXT(Constants!$B$6, "0.0"), " * Lambda / D (arcmin)")</f>
        <v>2.0 * Lambda / D (arcmin)</v>
      </c>
      <c r="V11" s="3">
        <f>60* DEGREES(Constants!$B$6*V9 / (Constants!$B$5 * 1000))</f>
        <v>1.2736851785758201</v>
      </c>
      <c r="Y11" s="3" t="str">
        <f>_xlfn.CONCAT(TEXT(Constants!$B$6, "0.0"), " * Lambda / D (arcmin)")</f>
        <v>2.0 * Lambda / D (arcmin)</v>
      </c>
      <c r="Z11" s="3">
        <f>60* DEGREES(Constants!$B$6*Z9 / (Constants!$B$5 * 1000))</f>
        <v>1.4524480106566371</v>
      </c>
      <c r="AC11" s="3" t="str">
        <f>_xlfn.CONCAT(TEXT(Constants!$B$6, "0.0"), " * Lambda / D (arcmin)")</f>
        <v>2.0 * Lambda / D (arcmin)</v>
      </c>
      <c r="AD11" s="3">
        <f>60* DEGREES(Constants!$B$6*AD9 / (Constants!$B$5 * 1000))</f>
        <v>1.4572608561357359</v>
      </c>
      <c r="AG11" s="3" t="str">
        <f>_xlfn.CONCAT(TEXT(Constants!$B$6, "0.0"), " * Lambda / D (arcmin)")</f>
        <v>2.0 * Lambda / D (arcmin)</v>
      </c>
      <c r="AH11" s="3">
        <f>60* DEGREES(Constants!$B$6*AH9 / (Constants!$B$5 * 1000))</f>
        <v>1.4524480106566371</v>
      </c>
      <c r="AK11" s="3" t="str">
        <f>_xlfn.CONCAT(TEXT(Constants!$B$6, "0.0"), " * Lambda / D (arcmin)")</f>
        <v>2.0 * Lambda / D (arcmin)</v>
      </c>
      <c r="AL11" s="3">
        <f>60* DEGREES(Constants!$B$6*AL9 / (Constants!$B$5 * 1000))</f>
        <v>1.277122925346605</v>
      </c>
      <c r="AO11" s="3" t="str">
        <f>_xlfn.CONCAT(TEXT(Constants!$B$6, "0.0"), " * Lambda / D (arcmin)")</f>
        <v>2.0 * Lambda / D (arcmin)</v>
      </c>
      <c r="AP11" s="3">
        <f>60* DEGREES(1.22*AP9 / (Constants!$B$5 * 1000))</f>
        <v>0.72242529514660114</v>
      </c>
      <c r="AS11" s="3" t="str">
        <f>_xlfn.CONCAT(TEXT(Constants!$B$6, "0.0"), " * Lambda / D (arcmin)")</f>
        <v>2.0 * Lambda / D (arcmin)</v>
      </c>
      <c r="AT11" s="3">
        <f>60* DEGREES(1.22*AT9 / (Constants!$B$5 * 1000))</f>
        <v>0.83304339186353338</v>
      </c>
    </row>
    <row r="12" spans="1:47" x14ac:dyDescent="0.25">
      <c r="A12" s="3" t="s">
        <v>48</v>
      </c>
      <c r="B12" s="4" cm="1">
        <f t="array" ref="B12">INDEX(B14:B72, MATCH(MIN(ABS(C14:C72-B$11)),ABS(C14:C72-B$11),0))</f>
        <v>0.78671100000000005</v>
      </c>
      <c r="E12" s="3" t="s">
        <v>48</v>
      </c>
      <c r="F12" s="4" cm="1">
        <f t="array" ref="F12">INDEX(F14:F72, MATCH(MIN(ABS(G14:G72-F$11)),ABS(G14:G72-F$11),0))</f>
        <v>0.84254899999999999</v>
      </c>
      <c r="I12" s="3" t="s">
        <v>48</v>
      </c>
      <c r="J12" s="4" cm="1">
        <f t="array" ref="J12">INDEX(J14:J72, MATCH(MIN(ABS(K14:K72-J$11)),ABS(K14:K72-J$11),0))</f>
        <v>0.77754599999999996</v>
      </c>
      <c r="M12" s="3" t="s">
        <v>48</v>
      </c>
      <c r="N12" s="4" cm="1">
        <f t="array" ref="N12">INDEX(N14:N72, MATCH(MIN(ABS(O14:O72-N$11)),ABS(O14:O72-N$11),0))</f>
        <v>0.793435</v>
      </c>
      <c r="Q12" s="3" t="s">
        <v>48</v>
      </c>
      <c r="R12" s="4" cm="1">
        <f t="array" ref="R12">INDEX(R14:R72, MATCH(MIN(ABS(S14:S72-R$11)),ABS(S14:S72-R$11),0))</f>
        <v>0.83853699999999998</v>
      </c>
      <c r="U12" s="3" t="s">
        <v>48</v>
      </c>
      <c r="V12" s="4" cm="1">
        <f t="array" ref="V12">INDEX(V14:V72, MATCH(MIN(ABS(W14:W72-V$11)),ABS(W14:W72-V$11),0))</f>
        <v>0.79389699999999996</v>
      </c>
      <c r="Y12" s="3" t="s">
        <v>48</v>
      </c>
      <c r="Z12" s="4" cm="1">
        <f t="array" ref="Z12">INDEX(Z14:Z72, MATCH(MIN(ABS(AA14:AA72-Z$11)),ABS(AA14:AA72-Z$11),0))</f>
        <v>0.78954599999999997</v>
      </c>
      <c r="AC12" s="3" t="s">
        <v>48</v>
      </c>
      <c r="AD12" s="4" cm="1">
        <f t="array" ref="AD12">INDEX(AD14:AD72, MATCH(MIN(ABS(AE14:AE72-AD$11)),ABS(AE14:AE72-AD$11),0))</f>
        <v>0.85495299999999996</v>
      </c>
      <c r="AG12" s="3" t="s">
        <v>48</v>
      </c>
      <c r="AH12" s="4" cm="1">
        <f t="array" ref="AH12">INDEX(AH14:AH72, MATCH(MIN(ABS(AI14:AI72-AH$11)),ABS(AI14:AI72-AH$11),0))</f>
        <v>0.79089100000000001</v>
      </c>
      <c r="AK12" s="3" t="s">
        <v>48</v>
      </c>
      <c r="AL12" s="4" cm="1">
        <f t="array" ref="AL12">INDEX(AL14:AL72, MATCH(MIN(ABS(AM14:AM72-AL$11)),ABS(AM14:AM72-AL$11),0))</f>
        <v>0.83904900000000004</v>
      </c>
      <c r="AO12" s="3" t="s">
        <v>48</v>
      </c>
      <c r="AP12" s="4" cm="1">
        <f t="array" ref="AP12">INDEX(AP14:AP72, MATCH(MIN(ABS(AQ14:AQ72-AP$11)),ABS(AQ14:AQ72-AP$11),0))</f>
        <v>0.65104700000000004</v>
      </c>
      <c r="AS12" s="3" t="s">
        <v>48</v>
      </c>
      <c r="AT12" s="4" cm="1">
        <f t="array" ref="AT12">INDEX(AT14:AT72, MATCH(MIN(ABS(AU14:AU72-AT$11)),ABS(AU14:AU72-AT$11),0))</f>
        <v>0.677902</v>
      </c>
    </row>
    <row r="13" spans="1:47" x14ac:dyDescent="0.25">
      <c r="A13" t="s">
        <v>41</v>
      </c>
      <c r="B13" t="s">
        <v>42</v>
      </c>
      <c r="C13" t="s">
        <v>43</v>
      </c>
      <c r="E13" t="s">
        <v>41</v>
      </c>
      <c r="F13" t="s">
        <v>42</v>
      </c>
      <c r="G13" t="s">
        <v>43</v>
      </c>
      <c r="I13" t="s">
        <v>41</v>
      </c>
      <c r="J13" t="s">
        <v>42</v>
      </c>
      <c r="K13" t="s">
        <v>43</v>
      </c>
      <c r="M13" t="s">
        <v>41</v>
      </c>
      <c r="N13" t="s">
        <v>42</v>
      </c>
      <c r="O13" t="s">
        <v>43</v>
      </c>
      <c r="Q13" t="s">
        <v>41</v>
      </c>
      <c r="R13" t="s">
        <v>42</v>
      </c>
      <c r="S13" t="s">
        <v>43</v>
      </c>
      <c r="U13" t="s">
        <v>41</v>
      </c>
      <c r="V13" t="s">
        <v>42</v>
      </c>
      <c r="W13" t="s">
        <v>43</v>
      </c>
      <c r="Y13" t="s">
        <v>41</v>
      </c>
      <c r="Z13" t="s">
        <v>42</v>
      </c>
      <c r="AA13" t="s">
        <v>43</v>
      </c>
      <c r="AC13" t="s">
        <v>41</v>
      </c>
      <c r="AD13" t="s">
        <v>42</v>
      </c>
      <c r="AE13" t="s">
        <v>43</v>
      </c>
      <c r="AG13" t="s">
        <v>41</v>
      </c>
      <c r="AH13" t="s">
        <v>42</v>
      </c>
      <c r="AI13" t="s">
        <v>43</v>
      </c>
      <c r="AK13" t="s">
        <v>41</v>
      </c>
      <c r="AL13" t="s">
        <v>42</v>
      </c>
      <c r="AM13" t="s">
        <v>43</v>
      </c>
      <c r="AO13" t="s">
        <v>41</v>
      </c>
      <c r="AP13" t="s">
        <v>42</v>
      </c>
      <c r="AQ13" t="s">
        <v>43</v>
      </c>
      <c r="AS13" t="s">
        <v>41</v>
      </c>
      <c r="AT13" t="s">
        <v>42</v>
      </c>
      <c r="AU13" t="s">
        <v>43</v>
      </c>
    </row>
    <row r="14" spans="1:47" x14ac:dyDescent="0.25">
      <c r="A14" s="2">
        <v>0</v>
      </c>
      <c r="B14">
        <v>0</v>
      </c>
      <c r="C14" s="5">
        <f>60*DEGREES(ATAN2(Constants!$B$4,A14))</f>
        <v>0</v>
      </c>
      <c r="E14" s="2">
        <v>0</v>
      </c>
      <c r="F14">
        <v>0</v>
      </c>
      <c r="G14" s="5">
        <f>60*DEGREES(ATAN2(Constants!$B$4,E14))</f>
        <v>0</v>
      </c>
      <c r="I14" s="2">
        <v>0</v>
      </c>
      <c r="J14">
        <v>0</v>
      </c>
      <c r="K14" s="5">
        <f>60*DEGREES(ATAN2(Constants!$B$4,I14))</f>
        <v>0</v>
      </c>
      <c r="M14" s="2">
        <v>0</v>
      </c>
      <c r="N14">
        <v>0</v>
      </c>
      <c r="O14" s="5">
        <f>60*DEGREES(ATAN2(Constants!$B$4,M14))</f>
        <v>0</v>
      </c>
      <c r="Q14" s="2">
        <v>0</v>
      </c>
      <c r="R14">
        <v>0</v>
      </c>
      <c r="S14" s="5">
        <f>60*DEGREES(ATAN2(Constants!$B$4,Q14))</f>
        <v>0</v>
      </c>
      <c r="U14" s="2">
        <v>0</v>
      </c>
      <c r="V14">
        <v>0</v>
      </c>
      <c r="W14" s="5">
        <f>60*DEGREES(ATAN2(Constants!$B$4,U14))</f>
        <v>0</v>
      </c>
      <c r="Y14" s="2">
        <v>0</v>
      </c>
      <c r="Z14">
        <v>0</v>
      </c>
      <c r="AA14" s="5">
        <f>60*DEGREES(ATAN2(Constants!$B$4,Y14))</f>
        <v>0</v>
      </c>
      <c r="AC14" s="2">
        <v>0</v>
      </c>
      <c r="AD14">
        <v>0</v>
      </c>
      <c r="AE14" s="5">
        <f>60*DEGREES(ATAN2(Constants!$B$4,AC14))</f>
        <v>0</v>
      </c>
      <c r="AG14" s="2">
        <v>0</v>
      </c>
      <c r="AH14">
        <v>0</v>
      </c>
      <c r="AI14" s="5">
        <f>60*DEGREES(ATAN2(Constants!$B$4,AG14))</f>
        <v>0</v>
      </c>
      <c r="AK14" s="2">
        <v>0</v>
      </c>
      <c r="AL14">
        <v>0</v>
      </c>
      <c r="AM14" s="5">
        <f>60*DEGREES(ATAN2(Constants!$B$4,AK14))</f>
        <v>0</v>
      </c>
      <c r="AO14" s="2">
        <v>0</v>
      </c>
      <c r="AP14">
        <v>0</v>
      </c>
      <c r="AQ14" s="5">
        <f>60*DEGREES(ATAN2(Constants!$B$4,AO14))</f>
        <v>0</v>
      </c>
      <c r="AS14" s="2">
        <v>0</v>
      </c>
      <c r="AT14">
        <v>0</v>
      </c>
      <c r="AU14" s="5">
        <f>60*DEGREES(ATAN2(Constants!$B$4,AS14))</f>
        <v>0</v>
      </c>
    </row>
    <row r="15" spans="1:47" x14ac:dyDescent="0.25">
      <c r="A15" s="2">
        <v>661.48789999999997</v>
      </c>
      <c r="B15">
        <v>8.7170000000000008E-3</v>
      </c>
      <c r="C15" s="5">
        <f>60*DEGREES(ATAN2(Constants!$B$4,A15))</f>
        <v>4.3397478855296066E-2</v>
      </c>
      <c r="E15" s="2">
        <v>719.38210000000004</v>
      </c>
      <c r="F15">
        <v>1.4047E-2</v>
      </c>
      <c r="G15" s="5">
        <f>60*DEGREES(ATAN2(Constants!$B$4,E15))</f>
        <v>4.7195677310689271E-2</v>
      </c>
      <c r="I15" s="2">
        <v>672.2251</v>
      </c>
      <c r="J15">
        <v>9.1819999999999992E-3</v>
      </c>
      <c r="K15" s="5">
        <f>60*DEGREES(ATAN2(Constants!$B$4,I15))</f>
        <v>4.4101902035091747E-2</v>
      </c>
      <c r="M15" s="2">
        <v>1692.0309999999999</v>
      </c>
      <c r="N15">
        <v>3.5569999999999997E-2</v>
      </c>
      <c r="O15" s="5">
        <f>60*DEGREES(ATAN2(Constants!$B$4,M15))</f>
        <v>0.11100713939496791</v>
      </c>
      <c r="Q15" s="2">
        <v>1747.3710000000001</v>
      </c>
      <c r="R15">
        <v>5.6605999999999997E-2</v>
      </c>
      <c r="S15" s="5">
        <f>60*DEGREES(ATAN2(Constants!$B$4,Q15))</f>
        <v>0.11463776737379072</v>
      </c>
      <c r="U15" s="2">
        <v>1694.096</v>
      </c>
      <c r="V15">
        <v>3.5739E-2</v>
      </c>
      <c r="W15" s="5">
        <f>60*DEGREES(ATAN2(Constants!$B$4,U15))</f>
        <v>0.11114261548417137</v>
      </c>
      <c r="Y15" s="2">
        <v>1657.384</v>
      </c>
      <c r="Z15">
        <v>2.4050999999999999E-2</v>
      </c>
      <c r="AA15" s="5">
        <f>60*DEGREES(ATAN2(Constants!$B$4,Y15))</f>
        <v>0.10873409335974429</v>
      </c>
      <c r="AC15" s="2">
        <v>1683.425</v>
      </c>
      <c r="AD15">
        <v>4.4338000000000002E-2</v>
      </c>
      <c r="AE15" s="5">
        <f>60*DEGREES(ATAN2(Constants!$B$4,AC15))</f>
        <v>0.11044253541255032</v>
      </c>
      <c r="AG15" s="2">
        <v>1658.9090000000001</v>
      </c>
      <c r="AH15">
        <v>2.4330000000000001E-2</v>
      </c>
      <c r="AI15" s="5">
        <f>60*DEGREES(ATAN2(Constants!$B$4,AG15))</f>
        <v>0.10883414228761067</v>
      </c>
      <c r="AK15" s="2">
        <v>1732.8520000000001</v>
      </c>
      <c r="AL15">
        <v>4.9639000000000003E-2</v>
      </c>
      <c r="AM15" s="5">
        <f>60*DEGREES(ATAN2(Constants!$B$4,AK15))</f>
        <v>0.11368523597474524</v>
      </c>
      <c r="AO15" s="2">
        <v>1752.2940000000001</v>
      </c>
      <c r="AP15">
        <v>5.6425000000000003E-2</v>
      </c>
      <c r="AQ15" s="5">
        <f>60*DEGREES(ATAN2(Constants!$B$4,AO15))</f>
        <v>0.11496074499466288</v>
      </c>
      <c r="AS15" s="2">
        <v>1680.0630000000001</v>
      </c>
      <c r="AT15">
        <v>4.2598999999999998E-2</v>
      </c>
      <c r="AU15" s="5">
        <f>60*DEGREES(ATAN2(Constants!$B$4,AS15))</f>
        <v>0.11022196853027028</v>
      </c>
    </row>
    <row r="16" spans="1:47" x14ac:dyDescent="0.25">
      <c r="A16" s="2">
        <v>1322.9760000000001</v>
      </c>
      <c r="B16">
        <v>3.4867000000000002E-2</v>
      </c>
      <c r="C16" s="5">
        <f>60*DEGREES(ATAN2(Constants!$B$4,A16))</f>
        <v>8.6794970817931319E-2</v>
      </c>
      <c r="E16" s="2">
        <v>1438.7639999999999</v>
      </c>
      <c r="F16">
        <v>5.6186E-2</v>
      </c>
      <c r="G16" s="5">
        <f>60*DEGREES(ATAN2(Constants!$B$4,E16))</f>
        <v>9.4391341482417124E-2</v>
      </c>
      <c r="I16" s="2">
        <v>1344.45</v>
      </c>
      <c r="J16">
        <v>3.6727999999999997E-2</v>
      </c>
      <c r="K16" s="5">
        <f>60*DEGREES(ATAN2(Constants!$B$4,I16))</f>
        <v>8.8203790934496387E-2</v>
      </c>
      <c r="M16" s="2">
        <v>3384.0619999999999</v>
      </c>
      <c r="N16">
        <v>0.14228199999999999</v>
      </c>
      <c r="O16" s="5">
        <f>60*DEGREES(ATAN2(Constants!$B$4,M16))</f>
        <v>0.22201427855844438</v>
      </c>
      <c r="Q16" s="2">
        <v>3494.7420000000002</v>
      </c>
      <c r="R16">
        <v>0.22642200000000001</v>
      </c>
      <c r="S16" s="5">
        <f>60*DEGREES(ATAN2(Constants!$B$4,Q16))</f>
        <v>0.22927553449262539</v>
      </c>
      <c r="U16" s="2">
        <v>3388.1909999999998</v>
      </c>
      <c r="V16">
        <v>0.142958</v>
      </c>
      <c r="W16" s="5">
        <f>60*DEGREES(ATAN2(Constants!$B$4,U16))</f>
        <v>0.22228516513014854</v>
      </c>
      <c r="Y16" s="2">
        <v>3314.768</v>
      </c>
      <c r="Z16">
        <v>9.6203999999999998E-2</v>
      </c>
      <c r="AA16" s="5">
        <f>60*DEGREES(ATAN2(Constants!$B$4,Y16))</f>
        <v>0.21746818650192834</v>
      </c>
      <c r="AC16" s="2">
        <v>3366.85</v>
      </c>
      <c r="AD16">
        <v>0.17735100000000001</v>
      </c>
      <c r="AE16" s="5">
        <f>60*DEGREES(ATAN2(Constants!$B$4,AC16))</f>
        <v>0.22088507059712345</v>
      </c>
      <c r="AG16" s="2">
        <v>3317.8180000000002</v>
      </c>
      <c r="AH16">
        <v>9.7319000000000003E-2</v>
      </c>
      <c r="AI16" s="5">
        <f>60*DEGREES(ATAN2(Constants!$B$4,AG16))</f>
        <v>0.21766828435706004</v>
      </c>
      <c r="AK16" s="2">
        <v>3465.7040000000002</v>
      </c>
      <c r="AL16">
        <v>0.19855700000000001</v>
      </c>
      <c r="AM16" s="5">
        <f>60*DEGREES(ATAN2(Constants!$B$4,AK16))</f>
        <v>0.22737047170083707</v>
      </c>
      <c r="AO16" s="2">
        <v>3504.5880000000002</v>
      </c>
      <c r="AP16">
        <v>0.22569900000000001</v>
      </c>
      <c r="AQ16" s="5">
        <f>60*DEGREES(ATAN2(Constants!$B$4,AO16))</f>
        <v>0.22992148973220872</v>
      </c>
      <c r="AS16" s="2">
        <v>3360.1260000000002</v>
      </c>
      <c r="AT16">
        <v>0.17039799999999999</v>
      </c>
      <c r="AU16" s="5">
        <f>60*DEGREES(ATAN2(Constants!$B$4,AS16))</f>
        <v>0.2204439368339266</v>
      </c>
    </row>
    <row r="17" spans="1:47" x14ac:dyDescent="0.25">
      <c r="A17" s="2">
        <v>1984.4639999999999</v>
      </c>
      <c r="B17">
        <v>7.4542999999999998E-2</v>
      </c>
      <c r="C17" s="5">
        <f>60*DEGREES(ATAN2(Constants!$B$4,A17))</f>
        <v>0.13019245619231767</v>
      </c>
      <c r="E17" s="2">
        <v>2158.1460000000002</v>
      </c>
      <c r="F17">
        <v>0.120238</v>
      </c>
      <c r="G17" s="5">
        <f>60*DEGREES(ATAN2(Constants!$B$4,E17))</f>
        <v>0.1415870121791494</v>
      </c>
      <c r="I17" s="2">
        <v>2016.675</v>
      </c>
      <c r="J17">
        <v>7.7221999999999999E-2</v>
      </c>
      <c r="K17" s="5">
        <f>60*DEGREES(ATAN2(Constants!$B$4,I17))</f>
        <v>0.13230568636545401</v>
      </c>
      <c r="M17" s="2">
        <v>5076.0929999999998</v>
      </c>
      <c r="N17">
        <v>0.27104200000000001</v>
      </c>
      <c r="O17" s="5">
        <f>60*DEGREES(ATAN2(Constants!$B$4,M17))</f>
        <v>0.33302141725893797</v>
      </c>
      <c r="Q17" s="2">
        <v>5242.1130000000003</v>
      </c>
      <c r="R17">
        <v>0.41198899999999999</v>
      </c>
      <c r="S17" s="5">
        <f>60*DEGREES(ATAN2(Constants!$B$4,Q17))</f>
        <v>0.34391330110154783</v>
      </c>
      <c r="U17" s="2">
        <v>5082.2870000000003</v>
      </c>
      <c r="V17">
        <v>0.27120100000000003</v>
      </c>
      <c r="W17" s="5">
        <f>60*DEGREES(ATAN2(Constants!$B$4,U17))</f>
        <v>0.33342777991730016</v>
      </c>
      <c r="Y17" s="2">
        <v>4972.1530000000002</v>
      </c>
      <c r="Z17">
        <v>0.19247</v>
      </c>
      <c r="AA17" s="5">
        <f>60*DEGREES(ATAN2(Constants!$B$4,Y17))</f>
        <v>0.32620234481484589</v>
      </c>
      <c r="AC17" s="2">
        <v>5050.2749999999996</v>
      </c>
      <c r="AD17">
        <v>0.34276099999999998</v>
      </c>
      <c r="AE17" s="5">
        <f>60*DEGREES(ATAN2(Constants!$B$4,AC17))</f>
        <v>0.33132760532574229</v>
      </c>
      <c r="AG17" s="2">
        <v>4976.7259999999997</v>
      </c>
      <c r="AH17">
        <v>0.19437099999999999</v>
      </c>
      <c r="AI17" s="5">
        <f>60*DEGREES(ATAN2(Constants!$B$4,AG17))</f>
        <v>0.32650236038433295</v>
      </c>
      <c r="AK17" s="2">
        <v>5198.5550000000003</v>
      </c>
      <c r="AL17">
        <v>0.37139100000000003</v>
      </c>
      <c r="AM17" s="5">
        <f>60*DEGREES(ATAN2(Constants!$B$4,AK17))</f>
        <v>0.34105564132376831</v>
      </c>
      <c r="AO17" s="2">
        <v>5256.8819999999996</v>
      </c>
      <c r="AP17">
        <v>0.41069600000000001</v>
      </c>
      <c r="AQ17" s="5">
        <f>60*DEGREES(ATAN2(Constants!$B$4,AO17))</f>
        <v>0.34488223395552031</v>
      </c>
      <c r="AS17" s="2">
        <v>5040.1890000000003</v>
      </c>
      <c r="AT17">
        <v>0.32806999999999997</v>
      </c>
      <c r="AU17" s="5">
        <f>60*DEGREES(ATAN2(Constants!$B$4,AS17))</f>
        <v>0.33066590468435486</v>
      </c>
    </row>
    <row r="18" spans="1:47" x14ac:dyDescent="0.25">
      <c r="A18" s="2">
        <v>2645.9520000000002</v>
      </c>
      <c r="B18">
        <v>0.124519</v>
      </c>
      <c r="C18" s="5">
        <f>60*DEGREES(ATAN2(Constants!$B$4,A18))</f>
        <v>0.17358994152520893</v>
      </c>
      <c r="E18" s="2">
        <v>2877.529</v>
      </c>
      <c r="F18">
        <v>0.202152</v>
      </c>
      <c r="G18" s="5">
        <f>60*DEGREES(ATAN2(Constants!$B$4,E18))</f>
        <v>0.18878274842836432</v>
      </c>
      <c r="I18" s="2">
        <v>2688.9</v>
      </c>
      <c r="J18">
        <v>0.12948100000000001</v>
      </c>
      <c r="K18" s="5">
        <f>60*DEGREES(ATAN2(Constants!$B$4,I18))</f>
        <v>0.17640758175286292</v>
      </c>
      <c r="M18" s="2">
        <v>6768.1239999999998</v>
      </c>
      <c r="N18">
        <v>0.38642100000000001</v>
      </c>
      <c r="O18" s="5">
        <f>60*DEGREES(ATAN2(Constants!$B$4,M18))</f>
        <v>0.44402855526495721</v>
      </c>
      <c r="Q18" s="2">
        <v>6989.4840000000004</v>
      </c>
      <c r="R18">
        <v>0.56833900000000004</v>
      </c>
      <c r="S18" s="5">
        <f>60*DEGREES(ATAN2(Constants!$B$4,Q18))</f>
        <v>0.45855106694560205</v>
      </c>
      <c r="U18" s="2">
        <v>6776.3829999999998</v>
      </c>
      <c r="V18">
        <v>0.38894299999999998</v>
      </c>
      <c r="W18" s="5">
        <f>60*DEGREES(ATAN2(Constants!$B$4,U18))</f>
        <v>0.44457039400743181</v>
      </c>
      <c r="Y18" s="2">
        <v>6629.5370000000003</v>
      </c>
      <c r="Z18">
        <v>0.29420800000000003</v>
      </c>
      <c r="AA18" s="5">
        <f>60*DEGREES(ATAN2(Constants!$B$4,Y18))</f>
        <v>0.43493643686922856</v>
      </c>
      <c r="AC18" s="2">
        <v>6733.7</v>
      </c>
      <c r="AD18">
        <v>0.49902299999999999</v>
      </c>
      <c r="AE18" s="5">
        <f>60*DEGREES(ATAN2(Constants!$B$4,AC18))</f>
        <v>0.44177013937042969</v>
      </c>
      <c r="AG18" s="2">
        <v>6635.6350000000002</v>
      </c>
      <c r="AH18">
        <v>0.29865000000000003</v>
      </c>
      <c r="AI18" s="5">
        <f>60*DEGREES(ATAN2(Constants!$B$4,AG18))</f>
        <v>0.43533650136297625</v>
      </c>
      <c r="AK18" s="2">
        <v>6931.4070000000002</v>
      </c>
      <c r="AL18">
        <v>0.51456100000000005</v>
      </c>
      <c r="AM18" s="5">
        <f>60*DEGREES(ATAN2(Constants!$B$4,AK18))</f>
        <v>0.45474087580659356</v>
      </c>
      <c r="AO18" s="2">
        <v>7009.1769999999997</v>
      </c>
      <c r="AP18">
        <v>0.551593</v>
      </c>
      <c r="AQ18" s="5">
        <f>60*DEGREES(ATAN2(Constants!$B$4,AO18))</f>
        <v>0.4598430430133339</v>
      </c>
      <c r="AS18" s="2">
        <v>6720.2520000000004</v>
      </c>
      <c r="AT18">
        <v>0.47261500000000001</v>
      </c>
      <c r="AU18" s="5">
        <f>60*DEGREES(ATAN2(Constants!$B$4,AS18))</f>
        <v>0.44088787185494127</v>
      </c>
    </row>
    <row r="19" spans="1:47" x14ac:dyDescent="0.25">
      <c r="A19" s="2">
        <v>3307.44</v>
      </c>
      <c r="B19">
        <v>0.183201</v>
      </c>
      <c r="C19" s="5">
        <f>60*DEGREES(ATAN2(Constants!$B$4,A19))</f>
        <v>0.2169874268027733</v>
      </c>
      <c r="E19" s="2">
        <v>3596.9110000000001</v>
      </c>
      <c r="F19">
        <v>0.29100799999999999</v>
      </c>
      <c r="G19" s="5">
        <f>60*DEGREES(ATAN2(Constants!$B$4,E19))</f>
        <v>0.23597841900056279</v>
      </c>
      <c r="I19" s="2">
        <v>3361.1260000000002</v>
      </c>
      <c r="J19">
        <v>0.188392</v>
      </c>
      <c r="K19" s="5">
        <f>60*DEGREES(ATAN2(Constants!$B$4,I19))</f>
        <v>0.22050954268806103</v>
      </c>
      <c r="M19" s="2">
        <v>8460.1550000000007</v>
      </c>
      <c r="N19">
        <v>0.47482000000000002</v>
      </c>
      <c r="O19" s="5">
        <f>60*DEGREES(ATAN2(Constants!$B$4,M19))</f>
        <v>0.55503569234501071</v>
      </c>
      <c r="Q19" s="2">
        <v>8736.8549999999996</v>
      </c>
      <c r="R19">
        <v>0.65777399999999997</v>
      </c>
      <c r="S19" s="5">
        <f>60*DEGREES(ATAN2(Constants!$B$4,Q19))</f>
        <v>0.57318883176983182</v>
      </c>
      <c r="U19" s="2">
        <v>8470.4779999999992</v>
      </c>
      <c r="V19">
        <v>0.47668700000000003</v>
      </c>
      <c r="W19" s="5">
        <f>60*DEGREES(ATAN2(Constants!$B$4,U19))</f>
        <v>0.55571294156235074</v>
      </c>
      <c r="Y19" s="2">
        <v>8286.9210000000003</v>
      </c>
      <c r="Z19">
        <v>0.38562200000000002</v>
      </c>
      <c r="AA19" s="5">
        <f>60*DEGREES(ATAN2(Constants!$B$4,Y19))</f>
        <v>0.54367052805337035</v>
      </c>
      <c r="AC19" s="2">
        <v>8417.125</v>
      </c>
      <c r="AD19">
        <v>0.61280800000000002</v>
      </c>
      <c r="AE19" s="5">
        <f>60*DEGREES(ATAN2(Constants!$B$4,AC19))</f>
        <v>0.55221267250320849</v>
      </c>
      <c r="AG19" s="2">
        <v>8294.5439999999999</v>
      </c>
      <c r="AH19">
        <v>0.389816</v>
      </c>
      <c r="AI19" s="5">
        <f>60*DEGREES(ATAN2(Constants!$B$4,AG19))</f>
        <v>0.54417064146897454</v>
      </c>
      <c r="AK19" s="2">
        <v>8664.259</v>
      </c>
      <c r="AL19">
        <v>0.60152700000000003</v>
      </c>
      <c r="AM19" s="5">
        <f>60*DEGREES(ATAN2(Constants!$B$4,AK19))</f>
        <v>0.5684261092948053</v>
      </c>
      <c r="AO19" s="2">
        <v>8761.4709999999995</v>
      </c>
      <c r="AP19">
        <v>0.62441899999999995</v>
      </c>
      <c r="AQ19" s="5">
        <f>60*DEGREES(ATAN2(Constants!$B$4,AO19))</f>
        <v>0.5748037854368252</v>
      </c>
      <c r="AS19" s="2">
        <v>8400.3160000000007</v>
      </c>
      <c r="AT19">
        <v>0.57499199999999995</v>
      </c>
      <c r="AU19" s="5">
        <f>60*DEGREES(ATAN2(Constants!$B$4,AS19))</f>
        <v>0.5511099037249243</v>
      </c>
    </row>
    <row r="20" spans="1:47" x14ac:dyDescent="0.25">
      <c r="A20" s="2">
        <v>3968.9270000000001</v>
      </c>
      <c r="B20">
        <v>0.245143</v>
      </c>
      <c r="C20" s="5">
        <f>60*DEGREES(ATAN2(Constants!$B$4,A20))</f>
        <v>0.26038484640532517</v>
      </c>
      <c r="E20" s="2">
        <v>4316.2929999999997</v>
      </c>
      <c r="F20">
        <v>0.38144099999999997</v>
      </c>
      <c r="G20" s="5">
        <f>60*DEGREES(ATAN2(Constants!$B$4,E20))</f>
        <v>0.28317408948380862</v>
      </c>
      <c r="I20" s="2">
        <v>4033.3510000000001</v>
      </c>
      <c r="J20">
        <v>0.25131500000000001</v>
      </c>
      <c r="K20" s="5">
        <f>60*DEGREES(ATAN2(Constants!$B$4,I20))</f>
        <v>0.26461143794482361</v>
      </c>
      <c r="M20" s="2">
        <v>10152.19</v>
      </c>
      <c r="N20">
        <v>0.53481199999999995</v>
      </c>
      <c r="O20" s="5">
        <f>60*DEGREES(ATAN2(Constants!$B$4,M20))</f>
        <v>0.66604309069101464</v>
      </c>
      <c r="Q20" s="2">
        <v>10484.23</v>
      </c>
      <c r="R20">
        <v>0.688828</v>
      </c>
      <c r="S20" s="5">
        <f>60*DEGREES(ATAN2(Constants!$B$4,Q20))</f>
        <v>0.68782685774268848</v>
      </c>
      <c r="U20" s="2">
        <v>10164.57</v>
      </c>
      <c r="V20">
        <v>0.53671199999999997</v>
      </c>
      <c r="W20" s="5">
        <f>60*DEGREES(ATAN2(Constants!$B$4,U20))</f>
        <v>0.66685529113801523</v>
      </c>
      <c r="Y20" s="2">
        <v>9944.3050000000003</v>
      </c>
      <c r="Z20">
        <v>0.46149400000000002</v>
      </c>
      <c r="AA20" s="5">
        <f>60*DEGREES(ATAN2(Constants!$B$4,Y20))</f>
        <v>0.65240461814971096</v>
      </c>
      <c r="AC20" s="2">
        <v>10100.549999999999</v>
      </c>
      <c r="AD20">
        <v>0.67395799999999995</v>
      </c>
      <c r="AE20" s="5">
        <f>60*DEGREES(ATAN2(Constants!$B$4,AC20))</f>
        <v>0.66265520449610138</v>
      </c>
      <c r="AG20" s="2">
        <v>9953.4529999999995</v>
      </c>
      <c r="AH20">
        <v>0.46496999999999999</v>
      </c>
      <c r="AI20" s="5">
        <f>60*DEGREES(ATAN2(Constants!$B$4,AG20))</f>
        <v>0.65300478048416655</v>
      </c>
      <c r="AK20" s="2">
        <v>10397.11</v>
      </c>
      <c r="AL20">
        <v>0.63959299999999997</v>
      </c>
      <c r="AM20" s="5">
        <f>60*DEGREES(ATAN2(Constants!$B$4,AK20))</f>
        <v>0.68211127593389842</v>
      </c>
      <c r="AO20" s="2">
        <v>10513.76</v>
      </c>
      <c r="AP20">
        <v>0.65104700000000004</v>
      </c>
      <c r="AQ20" s="5">
        <f>60*DEGREES(ATAN2(Constants!$B$4,AO20))</f>
        <v>0.68976419854547244</v>
      </c>
      <c r="AS20" s="2">
        <v>10080.379999999999</v>
      </c>
      <c r="AT20">
        <v>0.630498</v>
      </c>
      <c r="AU20" s="5">
        <f>60*DEGREES(ATAN2(Constants!$B$4,AS20))</f>
        <v>0.66133193446183602</v>
      </c>
    </row>
    <row r="21" spans="1:47" x14ac:dyDescent="0.25">
      <c r="A21" s="2">
        <v>4630.415</v>
      </c>
      <c r="B21">
        <v>0.30780400000000002</v>
      </c>
      <c r="C21" s="5">
        <f>60*DEGREES(ATAN2(Constants!$B$4,A21))</f>
        <v>0.3037823315307408</v>
      </c>
      <c r="E21" s="2">
        <v>5035.6750000000002</v>
      </c>
      <c r="F21">
        <v>0.467671</v>
      </c>
      <c r="G21" s="5">
        <f>60*DEGREES(ATAN2(Constants!$B$4,E21))</f>
        <v>0.33036975986031131</v>
      </c>
      <c r="I21" s="2">
        <v>4705.576</v>
      </c>
      <c r="J21">
        <v>0.31356600000000001</v>
      </c>
      <c r="K21" s="5">
        <f>60*DEGREES(ATAN2(Constants!$B$4,I21))</f>
        <v>0.30871333311448884</v>
      </c>
      <c r="M21" s="2">
        <v>11844.22</v>
      </c>
      <c r="N21">
        <v>0.583704</v>
      </c>
      <c r="O21" s="5">
        <f>60*DEGREES(ATAN2(Constants!$B$4,M21))</f>
        <v>0.77705015961880763</v>
      </c>
      <c r="Q21" s="2">
        <v>12231.6</v>
      </c>
      <c r="R21">
        <v>0.69721999999999995</v>
      </c>
      <c r="S21" s="5">
        <f>60*DEGREES(ATAN2(Constants!$B$4,Q21))</f>
        <v>0.80246455415654705</v>
      </c>
      <c r="U21" s="2">
        <v>11858.67</v>
      </c>
      <c r="V21">
        <v>0.58486400000000005</v>
      </c>
      <c r="W21" s="5">
        <f>60*DEGREES(ATAN2(Constants!$B$4,U21))</f>
        <v>0.7779981641664554</v>
      </c>
      <c r="Y21" s="2">
        <v>11601.69</v>
      </c>
      <c r="Z21">
        <v>0.52272799999999997</v>
      </c>
      <c r="AA21" s="5">
        <f>60*DEGREES(ATAN2(Constants!$B$4,Y21))</f>
        <v>0.76113877254654161</v>
      </c>
      <c r="AC21" s="2">
        <v>11783.97</v>
      </c>
      <c r="AD21">
        <v>0.69653299999999996</v>
      </c>
      <c r="AE21" s="5">
        <f>60*DEGREES(ATAN2(Constants!$B$4,AC21))</f>
        <v>0.77309740709187624</v>
      </c>
      <c r="AG21" s="2">
        <v>11612.36</v>
      </c>
      <c r="AH21">
        <v>0.52659800000000001</v>
      </c>
      <c r="AI21" s="5">
        <f>60*DEGREES(ATAN2(Constants!$B$4,AG21))</f>
        <v>0.76183878697868879</v>
      </c>
      <c r="AK21" s="2">
        <v>12129.96</v>
      </c>
      <c r="AL21">
        <v>0.66179100000000002</v>
      </c>
      <c r="AM21" s="5">
        <f>60*DEGREES(ATAN2(Constants!$B$4,AK21))</f>
        <v>0.79579637547522208</v>
      </c>
      <c r="AO21" s="2">
        <v>12266.06</v>
      </c>
      <c r="AP21">
        <v>0.67266000000000004</v>
      </c>
      <c r="AQ21" s="5">
        <f>60*DEGREES(ATAN2(Constants!$B$4,AO21))</f>
        <v>0.80472533177578542</v>
      </c>
      <c r="AS21" s="2">
        <v>11760.44</v>
      </c>
      <c r="AT21">
        <v>0.65746499999999997</v>
      </c>
      <c r="AU21" s="5">
        <f>60*DEGREES(ATAN2(Constants!$B$4,AS21))</f>
        <v>0.77155370141565771</v>
      </c>
    </row>
    <row r="22" spans="1:47" x14ac:dyDescent="0.25">
      <c r="A22" s="2">
        <v>5291.9030000000002</v>
      </c>
      <c r="B22">
        <v>0.36576700000000001</v>
      </c>
      <c r="C22" s="5">
        <f>60*DEGREES(ATAN2(Constants!$B$4,A22))</f>
        <v>0.34717981655933461</v>
      </c>
      <c r="E22" s="2">
        <v>5755.0569999999998</v>
      </c>
      <c r="F22">
        <v>0.539134</v>
      </c>
      <c r="G22" s="5">
        <f>60*DEGREES(ATAN2(Constants!$B$4,E22))</f>
        <v>0.37756543011228033</v>
      </c>
      <c r="I22" s="2">
        <v>5377.8010000000004</v>
      </c>
      <c r="J22">
        <v>0.37196000000000001</v>
      </c>
      <c r="K22" s="5">
        <f>60*DEGREES(ATAN2(Constants!$B$4,I22))</f>
        <v>0.35281522818254046</v>
      </c>
      <c r="M22" s="2">
        <v>13536.25</v>
      </c>
      <c r="N22">
        <v>0.63447200000000004</v>
      </c>
      <c r="O22" s="5">
        <f>60*DEGREES(ATAN2(Constants!$B$4,M22))</f>
        <v>0.88805722692616207</v>
      </c>
      <c r="Q22" s="2">
        <v>13978.97</v>
      </c>
      <c r="R22">
        <v>0.71326800000000001</v>
      </c>
      <c r="S22" s="5">
        <f>60*DEGREES(ATAN2(Constants!$B$4,Q22))</f>
        <v>0.91710224878571478</v>
      </c>
      <c r="U22" s="2">
        <v>13552.77</v>
      </c>
      <c r="V22">
        <v>0.63551500000000005</v>
      </c>
      <c r="W22" s="5">
        <f>60*DEGREES(ATAN2(Constants!$B$4,U22))</f>
        <v>0.88914103556850788</v>
      </c>
      <c r="Y22" s="2">
        <v>13259.07</v>
      </c>
      <c r="Z22">
        <v>0.57663299999999995</v>
      </c>
      <c r="AA22" s="5">
        <f>60*DEGREES(ATAN2(Constants!$B$4,Y22))</f>
        <v>0.86987259739119782</v>
      </c>
      <c r="AC22" s="2">
        <v>13467.4</v>
      </c>
      <c r="AD22">
        <v>0.70349799999999996</v>
      </c>
      <c r="AE22" s="5">
        <f>60*DEGREES(ATAN2(Constants!$B$4,AC22))</f>
        <v>0.88354026415032205</v>
      </c>
      <c r="AG22" s="2">
        <v>13271.27</v>
      </c>
      <c r="AH22">
        <v>0.579183</v>
      </c>
      <c r="AI22" s="5">
        <f>60*DEGREES(ATAN2(Constants!$B$4,AG22))</f>
        <v>0.87067298876363663</v>
      </c>
      <c r="AK22" s="2">
        <v>13862.81</v>
      </c>
      <c r="AL22">
        <v>0.69279199999999996</v>
      </c>
      <c r="AM22" s="5">
        <f>60*DEGREES(ATAN2(Constants!$B$4,AK22))</f>
        <v>0.90948147327597695</v>
      </c>
      <c r="AO22" s="2">
        <v>14018.35</v>
      </c>
      <c r="AP22">
        <v>0.71356399999999998</v>
      </c>
      <c r="AQ22" s="5">
        <f>60*DEGREES(ATAN2(Constants!$B$4,AO22))</f>
        <v>0.91968580714776937</v>
      </c>
      <c r="AS22" s="2">
        <v>13440.5</v>
      </c>
      <c r="AT22">
        <v>0.677902</v>
      </c>
      <c r="AU22" s="5">
        <f>60*DEGREES(ATAN2(Constants!$B$4,AS22))</f>
        <v>0.88177546678318741</v>
      </c>
    </row>
    <row r="23" spans="1:47" x14ac:dyDescent="0.25">
      <c r="A23" s="2">
        <v>5953.3909999999996</v>
      </c>
      <c r="B23">
        <v>0.41791099999999998</v>
      </c>
      <c r="C23" s="5">
        <f>60*DEGREES(ATAN2(Constants!$B$4,A23))</f>
        <v>0.3905773014772746</v>
      </c>
      <c r="E23" s="2">
        <v>6474.4390000000003</v>
      </c>
      <c r="F23">
        <v>0.59631299999999998</v>
      </c>
      <c r="G23" s="5">
        <f>60*DEGREES(ATAN2(Constants!$B$4,E23))</f>
        <v>0.4247611002219252</v>
      </c>
      <c r="I23" s="2">
        <v>6050.0259999999998</v>
      </c>
      <c r="J23">
        <v>0.42430299999999999</v>
      </c>
      <c r="K23" s="5">
        <f>60*DEGREES(ATAN2(Constants!$B$4,I23))</f>
        <v>0.39691712313446215</v>
      </c>
      <c r="M23" s="2">
        <v>15228.28</v>
      </c>
      <c r="N23">
        <v>0.69109500000000001</v>
      </c>
      <c r="O23" s="5">
        <f>60*DEGREES(ATAN2(Constants!$B$4,M23))</f>
        <v>0.99906429238158723</v>
      </c>
      <c r="Q23" s="2">
        <v>15726.34</v>
      </c>
      <c r="R23">
        <v>0.74870400000000004</v>
      </c>
      <c r="S23" s="5">
        <f>60*DEGREES(ATAN2(Constants!$B$4,Q23))</f>
        <v>1.0317399413752359</v>
      </c>
      <c r="U23" s="2">
        <v>15246.86</v>
      </c>
      <c r="V23">
        <v>0.69203700000000001</v>
      </c>
      <c r="W23" s="5">
        <f>60*DEGREES(ATAN2(Constants!$B$4,U23))</f>
        <v>1.0002832490533429</v>
      </c>
      <c r="Y23" s="2">
        <v>14916.46</v>
      </c>
      <c r="Z23">
        <v>0.62740700000000005</v>
      </c>
      <c r="AA23" s="5">
        <f>60*DEGREES(ATAN2(Constants!$B$4,Y23))</f>
        <v>0.97860707655387236</v>
      </c>
      <c r="AC23" s="2">
        <v>15150.82</v>
      </c>
      <c r="AD23">
        <v>0.715916</v>
      </c>
      <c r="AE23" s="5">
        <f>60*DEGREES(ATAN2(Constants!$B$4,AC23))</f>
        <v>0.99398246332645068</v>
      </c>
      <c r="AG23" s="2">
        <v>14930.18</v>
      </c>
      <c r="AH23">
        <v>0.62922900000000004</v>
      </c>
      <c r="AI23" s="5">
        <f>60*DEGREES(ATAN2(Constants!$B$4,AG23))</f>
        <v>0.97950718880329235</v>
      </c>
      <c r="AK23" s="2">
        <v>15595.67</v>
      </c>
      <c r="AL23">
        <v>0.74111899999999997</v>
      </c>
      <c r="AM23" s="5">
        <f>60*DEGREES(ATAN2(Constants!$B$4,AK23))</f>
        <v>1.023167225145996</v>
      </c>
      <c r="AO23" s="2">
        <v>15770.65</v>
      </c>
      <c r="AP23">
        <v>0.77102099999999996</v>
      </c>
      <c r="AQ23" s="5">
        <f>60*DEGREES(ATAN2(Constants!$B$4,AO23))</f>
        <v>1.0346469365213111</v>
      </c>
      <c r="AS23" s="2">
        <v>15120.57</v>
      </c>
      <c r="AT23">
        <v>0.70838000000000001</v>
      </c>
      <c r="AU23" s="5">
        <f>60*DEGREES(ATAN2(Constants!$B$4,AS23))</f>
        <v>0.99199788639630171</v>
      </c>
    </row>
    <row r="24" spans="1:47" x14ac:dyDescent="0.25">
      <c r="A24" s="2">
        <v>6614.8789999999999</v>
      </c>
      <c r="B24">
        <v>0.46262599999999998</v>
      </c>
      <c r="C24" s="5">
        <f>60*DEGREES(ATAN2(Constants!$B$4,A24))</f>
        <v>0.43397478627072933</v>
      </c>
      <c r="E24" s="2">
        <v>7193.8209999999999</v>
      </c>
      <c r="F24">
        <v>0.63809199999999999</v>
      </c>
      <c r="G24" s="5">
        <f>60*DEGREES(ATAN2(Constants!$B$4,E24))</f>
        <v>0.47195677017145515</v>
      </c>
      <c r="I24" s="2">
        <v>6722.2510000000002</v>
      </c>
      <c r="J24">
        <v>0.46922399999999997</v>
      </c>
      <c r="K24" s="5">
        <f>60*DEGREES(ATAN2(Constants!$B$4,I24))</f>
        <v>0.44101901795573761</v>
      </c>
      <c r="M24" s="2">
        <v>16920.310000000001</v>
      </c>
      <c r="N24">
        <v>0.74697899999999995</v>
      </c>
      <c r="O24" s="5">
        <f>60*DEGREES(ATAN2(Constants!$B$4,M24))</f>
        <v>1.1100713557535919</v>
      </c>
      <c r="Q24" s="2">
        <v>17473.71</v>
      </c>
      <c r="R24">
        <v>0.79515599999999997</v>
      </c>
      <c r="S24" s="5">
        <f>60*DEGREES(ATAN2(Constants!$B$4,Q24))</f>
        <v>1.1463776316701553</v>
      </c>
      <c r="U24" s="2">
        <v>16940.96</v>
      </c>
      <c r="V24">
        <v>0.74798399999999998</v>
      </c>
      <c r="W24" s="5">
        <f>60*DEGREES(ATAN2(Constants!$B$4,U24))</f>
        <v>1.1114261165056087</v>
      </c>
      <c r="Y24" s="2">
        <v>16573.84</v>
      </c>
      <c r="Z24">
        <v>0.67671300000000001</v>
      </c>
      <c r="AA24" s="5">
        <f>60*DEGREES(ATAN2(Constants!$B$4,Y24))</f>
        <v>1.0873408977000125</v>
      </c>
      <c r="AC24" s="2">
        <v>16834.25</v>
      </c>
      <c r="AD24">
        <v>0.74270800000000003</v>
      </c>
      <c r="AE24" s="5">
        <f>60*DEGREES(ATAN2(Constants!$B$4,AC24))</f>
        <v>1.1044253165092746</v>
      </c>
      <c r="AG24" s="2">
        <v>16589.09</v>
      </c>
      <c r="AH24">
        <v>0.67788800000000005</v>
      </c>
      <c r="AI24" s="5">
        <f>60*DEGREES(ATAN2(Constants!$B$4,AG24))</f>
        <v>1.0883413868794947</v>
      </c>
      <c r="AK24" s="2">
        <v>17328.52</v>
      </c>
      <c r="AL24">
        <v>0.79306699999999997</v>
      </c>
      <c r="AM24" s="5">
        <f>60*DEGREES(ATAN2(Constants!$B$4,AK24))</f>
        <v>1.1368523187196413</v>
      </c>
      <c r="AO24" s="2">
        <v>17522.939999999999</v>
      </c>
      <c r="AP24">
        <v>0.826349</v>
      </c>
      <c r="AQ24" s="5">
        <f>60*DEGREES(ATAN2(Constants!$B$4,AO24))</f>
        <v>1.1496074075223124</v>
      </c>
      <c r="AS24" s="2">
        <v>16800.63</v>
      </c>
      <c r="AT24">
        <v>0.74918200000000001</v>
      </c>
      <c r="AU24" s="5">
        <f>60*DEGREES(ATAN2(Constants!$B$4,AS24))</f>
        <v>1.1022196479113966</v>
      </c>
    </row>
    <row r="25" spans="1:47" x14ac:dyDescent="0.25">
      <c r="A25" s="2">
        <v>7276.3670000000002</v>
      </c>
      <c r="B25">
        <v>0.49775599999999998</v>
      </c>
      <c r="C25" s="5">
        <f>60*DEGREES(ATAN2(Constants!$B$4,A25))</f>
        <v>0.47737227092586687</v>
      </c>
      <c r="E25" s="2">
        <v>7913.2039999999997</v>
      </c>
      <c r="F25">
        <v>0.66564800000000002</v>
      </c>
      <c r="G25" s="5">
        <f>60*DEGREES(ATAN2(Constants!$B$4,E25))</f>
        <v>0.519152505548933</v>
      </c>
      <c r="I25" s="2">
        <v>7394.4759999999997</v>
      </c>
      <c r="J25">
        <v>0.50477499999999997</v>
      </c>
      <c r="K25" s="5">
        <f>60*DEGREES(ATAN2(Constants!$B$4,I25))</f>
        <v>0.48512091263185081</v>
      </c>
      <c r="M25" s="2">
        <v>18612.34</v>
      </c>
      <c r="N25">
        <v>0.793435</v>
      </c>
      <c r="O25" s="5">
        <f>60*DEGREES(ATAN2(Constants!$B$4,M25))</f>
        <v>1.2210784168106852</v>
      </c>
      <c r="Q25" s="2">
        <v>19221.080000000002</v>
      </c>
      <c r="R25">
        <v>0.83853699999999998</v>
      </c>
      <c r="S25" s="5">
        <f>60*DEGREES(ATAN2(Constants!$B$4,Q25))</f>
        <v>1.2610153194155174</v>
      </c>
      <c r="U25" s="2">
        <v>18635.05</v>
      </c>
      <c r="V25">
        <v>0.79389699999999996</v>
      </c>
      <c r="W25" s="5">
        <f>60*DEGREES(ATAN2(Constants!$B$4,U25))</f>
        <v>1.2225683255760025</v>
      </c>
      <c r="Y25" s="2">
        <v>18231.23</v>
      </c>
      <c r="Z25">
        <v>0.72234100000000001</v>
      </c>
      <c r="AA25" s="5">
        <f>60*DEGREES(ATAN2(Constants!$B$4,Y25))</f>
        <v>1.1960753727290261</v>
      </c>
      <c r="AC25" s="2">
        <v>18517.669999999998</v>
      </c>
      <c r="AD25">
        <v>0.78110999999999997</v>
      </c>
      <c r="AE25" s="5">
        <f>60*DEGREES(ATAN2(Constants!$B$4,AC25))</f>
        <v>1.2148675113538514</v>
      </c>
      <c r="AG25" s="2">
        <v>18248</v>
      </c>
      <c r="AH25">
        <v>0.72287100000000004</v>
      </c>
      <c r="AI25" s="5">
        <f>60*DEGREES(ATAN2(Constants!$B$4,AG25))</f>
        <v>1.1971755827740815</v>
      </c>
      <c r="AK25" s="2">
        <v>19061.37</v>
      </c>
      <c r="AL25">
        <v>0.83904900000000004</v>
      </c>
      <c r="AM25" s="5">
        <f>60*DEGREES(ATAN2(Constants!$B$4,AK25))</f>
        <v>1.2505374098067585</v>
      </c>
      <c r="AO25" s="2">
        <v>19275.240000000002</v>
      </c>
      <c r="AP25">
        <v>0.86617</v>
      </c>
      <c r="AQ25" s="5">
        <f>60*DEGREES(ATAN2(Constants!$B$4,AO25))</f>
        <v>1.2645685320106106</v>
      </c>
      <c r="AS25" s="2">
        <v>18480.689999999999</v>
      </c>
      <c r="AT25">
        <v>0.793435</v>
      </c>
      <c r="AU25" s="5">
        <f>60*DEGREES(ATAN2(Constants!$B$4,AS25))</f>
        <v>1.2124414071603598</v>
      </c>
    </row>
    <row r="26" spans="1:47" x14ac:dyDescent="0.25">
      <c r="A26" s="2">
        <v>7937.8549999999996</v>
      </c>
      <c r="B26">
        <v>0.52708100000000002</v>
      </c>
      <c r="C26" s="5">
        <f>60*DEGREES(ATAN2(Constants!$B$4,A26))</f>
        <v>0.52076975542885562</v>
      </c>
      <c r="E26" s="2">
        <v>8632.5859999999993</v>
      </c>
      <c r="F26">
        <v>0.68118299999999998</v>
      </c>
      <c r="G26" s="5">
        <f>60*DEGREES(ATAN2(Constants!$B$4,E26))</f>
        <v>0.56634817512486169</v>
      </c>
      <c r="I26" s="2">
        <v>8066.701</v>
      </c>
      <c r="J26">
        <v>0.53342599999999996</v>
      </c>
      <c r="K26" s="5">
        <f>60*DEGREES(ATAN2(Constants!$B$4,I26))</f>
        <v>0.5292228071482854</v>
      </c>
      <c r="M26" s="2">
        <v>20304.37</v>
      </c>
      <c r="N26">
        <v>0.82468699999999995</v>
      </c>
      <c r="O26" s="5">
        <f>60*DEGREES(ATAN2(Constants!$B$4,M26))</f>
        <v>1.3320854753213758</v>
      </c>
      <c r="Q26" s="2">
        <v>20968.45</v>
      </c>
      <c r="R26">
        <v>0.869448</v>
      </c>
      <c r="S26" s="5">
        <f>60*DEGREES(ATAN2(Constants!$B$4,Q26))</f>
        <v>1.3756530043563666</v>
      </c>
      <c r="U26" s="2">
        <v>20329.150000000001</v>
      </c>
      <c r="V26">
        <v>0.82523800000000003</v>
      </c>
      <c r="W26" s="5">
        <f>60*DEGREES(ATAN2(Constants!$B$4,U26))</f>
        <v>1.3337111881491208</v>
      </c>
      <c r="Y26" s="2">
        <v>19888.61</v>
      </c>
      <c r="Z26">
        <v>0.76007000000000002</v>
      </c>
      <c r="AA26" s="5">
        <f>60*DEGREES(ATAN2(Constants!$B$4,Y26))</f>
        <v>1.3048091893064104</v>
      </c>
      <c r="AC26" s="2">
        <v>20201.099999999999</v>
      </c>
      <c r="AD26">
        <v>0.82115000000000005</v>
      </c>
      <c r="AE26" s="5">
        <f>60*DEGREES(ATAN2(Constants!$B$4,AC26))</f>
        <v>1.3253103597491425</v>
      </c>
      <c r="AG26" s="2">
        <v>19906.91</v>
      </c>
      <c r="AH26">
        <v>0.76170499999999997</v>
      </c>
      <c r="AI26" s="5">
        <f>60*DEGREES(ATAN2(Constants!$B$4,AG26))</f>
        <v>1.306009776268892</v>
      </c>
      <c r="AK26" s="2">
        <v>20794.22</v>
      </c>
      <c r="AL26">
        <v>0.86873100000000003</v>
      </c>
      <c r="AM26" s="5">
        <f>60*DEGREES(ATAN2(Constants!$B$4,AK26))</f>
        <v>1.3642224981586959</v>
      </c>
      <c r="AO26" s="2">
        <v>21027.53</v>
      </c>
      <c r="AP26">
        <v>0.88832</v>
      </c>
      <c r="AQ26" s="5">
        <f>60*DEGREES(ATAN2(Constants!$B$4,AO26))</f>
        <v>1.3795289976121625</v>
      </c>
      <c r="AS26" s="2">
        <v>20160.759999999998</v>
      </c>
      <c r="AT26">
        <v>0.83113700000000001</v>
      </c>
      <c r="AU26" s="5">
        <f>60*DEGREES(ATAN2(Constants!$B$4,AS26))</f>
        <v>1.322663819975026</v>
      </c>
    </row>
    <row r="27" spans="1:47" x14ac:dyDescent="0.25">
      <c r="A27" s="2">
        <v>8599.3430000000008</v>
      </c>
      <c r="B27">
        <v>0.54949199999999998</v>
      </c>
      <c r="C27" s="5">
        <f>60*DEGREES(ATAN2(Constants!$B$4,A27))</f>
        <v>0.56416723976586414</v>
      </c>
      <c r="E27" s="2">
        <v>9351.9680000000008</v>
      </c>
      <c r="F27">
        <v>0.68965900000000002</v>
      </c>
      <c r="G27" s="5">
        <f>60*DEGREES(ATAN2(Constants!$B$4,E27))</f>
        <v>0.61354384448730415</v>
      </c>
      <c r="I27" s="2">
        <v>8738.9269999999997</v>
      </c>
      <c r="J27">
        <v>0.55530599999999997</v>
      </c>
      <c r="K27" s="5">
        <f>60*DEGREES(ATAN2(Constants!$B$4,I27))</f>
        <v>0.5733247670963777</v>
      </c>
      <c r="M27" s="2">
        <v>21996.400000000001</v>
      </c>
      <c r="N27">
        <v>0.843468</v>
      </c>
      <c r="O27" s="5">
        <f>60*DEGREES(ATAN2(Constants!$B$4,M27))</f>
        <v>1.4430925310541742</v>
      </c>
      <c r="Q27" s="2">
        <v>22715.82</v>
      </c>
      <c r="R27">
        <v>0.88678100000000004</v>
      </c>
      <c r="S27" s="5">
        <f>60*DEGREES(ATAN2(Constants!$B$4,Q27))</f>
        <v>1.4902906862377474</v>
      </c>
      <c r="U27" s="2">
        <v>22023.24</v>
      </c>
      <c r="V27">
        <v>0.84404299999999999</v>
      </c>
      <c r="W27" s="5">
        <f>60*DEGREES(ATAN2(Constants!$B$4,U27))</f>
        <v>1.444853391875718</v>
      </c>
      <c r="Y27" s="2">
        <v>21545.99</v>
      </c>
      <c r="Z27">
        <v>0.78954599999999997</v>
      </c>
      <c r="AA27" s="5">
        <f>60*DEGREES(ATAN2(Constants!$B$4,Y27))</f>
        <v>1.4135430032730856</v>
      </c>
      <c r="AC27" s="2">
        <v>21884.52</v>
      </c>
      <c r="AD27">
        <v>0.85495299999999996</v>
      </c>
      <c r="AE27" s="5">
        <f>60*DEGREES(ATAN2(Constants!$B$4,AC27))</f>
        <v>1.4357525493502625</v>
      </c>
      <c r="AG27" s="2">
        <v>21565.81</v>
      </c>
      <c r="AH27">
        <v>0.79089100000000001</v>
      </c>
      <c r="AI27" s="5">
        <f>60*DEGREES(ATAN2(Constants!$B$4,AG27))</f>
        <v>1.4148433110873311</v>
      </c>
      <c r="AK27" s="2">
        <v>22527.07</v>
      </c>
      <c r="AL27">
        <v>0.88477099999999997</v>
      </c>
      <c r="AM27" s="5">
        <f>60*DEGREES(ATAN2(Constants!$B$4,AK27))</f>
        <v>1.4779075835268005</v>
      </c>
      <c r="AO27" s="2">
        <v>22779.82</v>
      </c>
      <c r="AP27">
        <v>0.89915100000000003</v>
      </c>
      <c r="AQ27" s="5">
        <f>60*DEGREES(ATAN2(Constants!$B$4,AO27))</f>
        <v>1.4944894601283247</v>
      </c>
      <c r="AS27" s="2">
        <v>21840.82</v>
      </c>
      <c r="AT27">
        <v>0.85728499999999996</v>
      </c>
      <c r="AU27" s="5">
        <f>60*DEGREES(ATAN2(Constants!$B$4,AS27))</f>
        <v>1.4328855740118724</v>
      </c>
    </row>
    <row r="28" spans="1:47" x14ac:dyDescent="0.25">
      <c r="A28" s="2">
        <v>9260.8310000000001</v>
      </c>
      <c r="B28">
        <v>0.567855</v>
      </c>
      <c r="C28" s="5">
        <f>60*DEGREES(ATAN2(Constants!$B$4,A28))</f>
        <v>0.60756472392306005</v>
      </c>
      <c r="E28" s="2">
        <v>10071.35</v>
      </c>
      <c r="F28">
        <v>0.69466799999999995</v>
      </c>
      <c r="G28" s="5">
        <f>60*DEGREES(ATAN2(Constants!$B$4,E28))</f>
        <v>0.66073951361846983</v>
      </c>
      <c r="I28" s="2">
        <v>9411.152</v>
      </c>
      <c r="J28">
        <v>0.57311000000000001</v>
      </c>
      <c r="K28" s="5">
        <f>60*DEGREES(ATAN2(Constants!$B$4,I28))</f>
        <v>0.61742666124990608</v>
      </c>
      <c r="M28" s="2">
        <v>23688.43</v>
      </c>
      <c r="N28">
        <v>0.85620399999999997</v>
      </c>
      <c r="O28" s="5">
        <f>60*DEGREES(ATAN2(Constants!$B$4,M28))</f>
        <v>1.5540995837775882</v>
      </c>
      <c r="Q28" s="2">
        <v>24463.19</v>
      </c>
      <c r="R28">
        <v>0.89555099999999999</v>
      </c>
      <c r="S28" s="5">
        <f>60*DEGREES(ATAN2(Constants!$B$4,Q28))</f>
        <v>1.6049283648047044</v>
      </c>
      <c r="U28" s="2">
        <v>23717.34</v>
      </c>
      <c r="V28">
        <v>0.85675999999999997</v>
      </c>
      <c r="W28" s="5">
        <f>60*DEGREES(ATAN2(Constants!$B$4,U28))</f>
        <v>1.5559962486403278</v>
      </c>
      <c r="Y28" s="2">
        <v>23203.38</v>
      </c>
      <c r="Z28">
        <v>0.81102700000000005</v>
      </c>
      <c r="AA28" s="5">
        <f>60*DEGREES(ATAN2(Constants!$B$4,Y28))</f>
        <v>1.522277470469908</v>
      </c>
      <c r="AC28" s="2">
        <v>23567.95</v>
      </c>
      <c r="AD28">
        <v>0.87807800000000003</v>
      </c>
      <c r="AE28" s="5">
        <f>60*DEGREES(ATAN2(Constants!$B$4,AC28))</f>
        <v>1.5461953920461102</v>
      </c>
      <c r="AG28" s="2">
        <v>23224.720000000001</v>
      </c>
      <c r="AH28">
        <v>0.81256399999999995</v>
      </c>
      <c r="AI28" s="5">
        <f>60*DEGREES(ATAN2(Constants!$B$4,AG28))</f>
        <v>1.5236774991281217</v>
      </c>
      <c r="AK28" s="2">
        <v>24259.93</v>
      </c>
      <c r="AL28">
        <v>0.89277099999999998</v>
      </c>
      <c r="AM28" s="5">
        <f>60*DEGREES(ATAN2(Constants!$B$4,AK28))</f>
        <v>1.5915933217208236</v>
      </c>
      <c r="AO28" s="2">
        <v>24532.12</v>
      </c>
      <c r="AP28">
        <v>0.90554500000000004</v>
      </c>
      <c r="AQ28" s="5">
        <f>60*DEGREES(ATAN2(Constants!$B$4,AO28))</f>
        <v>1.6094505753603814</v>
      </c>
      <c r="AS28" s="2">
        <v>23520.880000000001</v>
      </c>
      <c r="AT28">
        <v>0.87258800000000003</v>
      </c>
      <c r="AU28" s="5">
        <f>60*DEGREES(ATAN2(Constants!$B$4,AS28))</f>
        <v>1.5431073251027481</v>
      </c>
    </row>
    <row r="29" spans="1:47" x14ac:dyDescent="0.25">
      <c r="A29" s="2">
        <v>9922.3189999999995</v>
      </c>
      <c r="B29">
        <v>0.58362800000000004</v>
      </c>
      <c r="C29" s="5">
        <f>60*DEGREES(ATAN2(Constants!$B$4,A29))</f>
        <v>0.65096220788661208</v>
      </c>
      <c r="E29" s="2">
        <v>10790.73</v>
      </c>
      <c r="F29">
        <v>0.69989500000000004</v>
      </c>
      <c r="G29" s="5">
        <f>60*DEGREES(ATAN2(Constants!$B$4,E29))</f>
        <v>0.70793505128886469</v>
      </c>
      <c r="I29" s="2">
        <v>10083.379999999999</v>
      </c>
      <c r="J29">
        <v>0.58890699999999996</v>
      </c>
      <c r="K29" s="5">
        <f>60*DEGREES(ATAN2(Constants!$B$4,I29))</f>
        <v>0.66152875201776284</v>
      </c>
      <c r="M29" s="2">
        <v>25380.46</v>
      </c>
      <c r="N29">
        <v>0.86785999999999996</v>
      </c>
      <c r="O29" s="5">
        <f>60*DEGREES(ATAN2(Constants!$B$4,M29))</f>
        <v>1.6651066332601276</v>
      </c>
      <c r="Q29" s="2">
        <v>26210.560000000001</v>
      </c>
      <c r="R29">
        <v>0.90054000000000001</v>
      </c>
      <c r="S29" s="5">
        <f>60*DEGREES(ATAN2(Constants!$B$4,Q29))</f>
        <v>1.7195660398022825</v>
      </c>
      <c r="U29" s="2">
        <v>25411.43</v>
      </c>
      <c r="V29">
        <v>0.86852700000000005</v>
      </c>
      <c r="W29" s="5">
        <f>60*DEGREES(ATAN2(Constants!$B$4,U29))</f>
        <v>1.6671384460937742</v>
      </c>
      <c r="Y29" s="2">
        <v>24860.76</v>
      </c>
      <c r="Z29">
        <v>0.82766300000000004</v>
      </c>
      <c r="AA29" s="5">
        <f>60*DEGREES(ATAN2(Constants!$B$4,Y29))</f>
        <v>1.6310112785624702</v>
      </c>
      <c r="AC29" s="2">
        <v>25251.37</v>
      </c>
      <c r="AD29">
        <v>0.89182799999999995</v>
      </c>
      <c r="AE29" s="5">
        <f>60*DEGREES(ATAN2(Constants!$B$4,AC29))</f>
        <v>1.6566375754918681</v>
      </c>
      <c r="AG29" s="2">
        <v>24883.63</v>
      </c>
      <c r="AH29">
        <v>0.82921400000000001</v>
      </c>
      <c r="AI29" s="5">
        <f>60*DEGREES(ATAN2(Constants!$B$4,AG29))</f>
        <v>1.6325116841146516</v>
      </c>
      <c r="AK29" s="2">
        <v>25992.78</v>
      </c>
      <c r="AL29">
        <v>0.89867699999999995</v>
      </c>
      <c r="AM29" s="5">
        <f>60*DEGREES(ATAN2(Constants!$B$4,AK29))</f>
        <v>1.7052784003752852</v>
      </c>
      <c r="AO29" s="2">
        <v>26284.41</v>
      </c>
      <c r="AP29">
        <v>0.91071599999999997</v>
      </c>
      <c r="AQ29" s="5">
        <f>60*DEGREES(ATAN2(Constants!$B$4,AO29))</f>
        <v>1.7244110309343965</v>
      </c>
      <c r="AS29" s="2">
        <v>25200.95</v>
      </c>
      <c r="AT29">
        <v>0.88147699999999996</v>
      </c>
      <c r="AU29" s="5">
        <f>60*DEGREES(ATAN2(Constants!$B$4,AS29))</f>
        <v>1.6533297290794329</v>
      </c>
    </row>
    <row r="30" spans="1:47" x14ac:dyDescent="0.25">
      <c r="A30" s="2">
        <v>10583.81</v>
      </c>
      <c r="B30">
        <v>0.59835300000000002</v>
      </c>
      <c r="C30" s="5">
        <f>60*DEGREES(ATAN2(Constants!$B$4,A30))</f>
        <v>0.69435988846024388</v>
      </c>
      <c r="E30" s="2">
        <v>11510.11</v>
      </c>
      <c r="F30">
        <v>0.70787800000000001</v>
      </c>
      <c r="G30" s="5">
        <f>60*DEGREES(ATAN2(Constants!$B$4,E30))</f>
        <v>0.75513058869240346</v>
      </c>
      <c r="I30" s="2">
        <v>10755.6</v>
      </c>
      <c r="J30">
        <v>0.60440899999999997</v>
      </c>
      <c r="K30" s="5">
        <f>60*DEGREES(ATAN2(Constants!$B$4,I30))</f>
        <v>0.70563031772106133</v>
      </c>
      <c r="M30" s="2">
        <v>27072.5</v>
      </c>
      <c r="N30">
        <v>0.88029000000000002</v>
      </c>
      <c r="O30" s="5">
        <f>60*DEGREES(ATAN2(Constants!$B$4,M30))</f>
        <v>1.7761143353286708</v>
      </c>
      <c r="Q30" s="2">
        <v>27957.94</v>
      </c>
      <c r="R30">
        <v>0.90451300000000001</v>
      </c>
      <c r="S30" s="5">
        <f>60*DEGREES(ATAN2(Constants!$B$4,Q30))</f>
        <v>1.8342043670338835</v>
      </c>
      <c r="U30" s="2">
        <v>27105.53</v>
      </c>
      <c r="V30">
        <v>0.88094899999999998</v>
      </c>
      <c r="W30" s="5">
        <f>60*DEGREES(ATAN2(Constants!$B$4,U30))</f>
        <v>1.7782812961205159</v>
      </c>
      <c r="Y30" s="2">
        <v>26518.15</v>
      </c>
      <c r="Z30">
        <v>0.84236699999999998</v>
      </c>
      <c r="AA30" s="5">
        <f>60*DEGREES(ATAN2(Constants!$B$4,Y30))</f>
        <v>1.7397457394500231</v>
      </c>
      <c r="AC30" s="2">
        <v>26934.799999999999</v>
      </c>
      <c r="AD30">
        <v>0.89935500000000002</v>
      </c>
      <c r="AE30" s="5">
        <f>60*DEGREES(ATAN2(Constants!$B$4,AC30))</f>
        <v>1.7670804115763625</v>
      </c>
      <c r="AG30" s="2">
        <v>26542.54</v>
      </c>
      <c r="AH30">
        <v>0.84391799999999995</v>
      </c>
      <c r="AI30" s="5">
        <f>60*DEGREES(ATAN2(Constants!$B$4,AG30))</f>
        <v>1.7413458658287606</v>
      </c>
      <c r="AK30" s="2">
        <v>27725.63</v>
      </c>
      <c r="AL30">
        <v>0.90409300000000004</v>
      </c>
      <c r="AM30" s="5">
        <f>60*DEGREES(ATAN2(Constants!$B$4,AK30))</f>
        <v>1.8189634752999564</v>
      </c>
      <c r="AO30" s="2">
        <v>28036.71</v>
      </c>
      <c r="AP30">
        <v>0.91512400000000005</v>
      </c>
      <c r="AQ30" s="5">
        <f>60*DEGREES(ATAN2(Constants!$B$4,AO30))</f>
        <v>1.8393721387100308</v>
      </c>
      <c r="AS30" s="2">
        <v>26881.01</v>
      </c>
      <c r="AT30">
        <v>0.88778900000000005</v>
      </c>
      <c r="AU30" s="5">
        <f>60*DEGREES(ATAN2(Constants!$B$4,AS30))</f>
        <v>1.7635514735985089</v>
      </c>
    </row>
    <row r="31" spans="1:47" x14ac:dyDescent="0.25">
      <c r="A31" s="2">
        <v>11245.29</v>
      </c>
      <c r="B31">
        <v>0.61413700000000004</v>
      </c>
      <c r="C31" s="5">
        <f>60*DEGREES(ATAN2(Constants!$B$4,A31))</f>
        <v>0.737756847148201</v>
      </c>
      <c r="E31" s="2">
        <v>12229.5</v>
      </c>
      <c r="F31">
        <v>0.72003700000000004</v>
      </c>
      <c r="G31" s="5">
        <f>60*DEGREES(ATAN2(Constants!$B$4,E31))</f>
        <v>0.80232678186980377</v>
      </c>
      <c r="I31" s="2">
        <v>11427.83</v>
      </c>
      <c r="J31">
        <v>0.62094199999999999</v>
      </c>
      <c r="K31" s="5">
        <f>60*DEGREES(ATAN2(Constants!$B$4,I31))</f>
        <v>0.74973253925061623</v>
      </c>
      <c r="M31" s="2">
        <v>28764.53</v>
      </c>
      <c r="N31">
        <v>0.89258499999999996</v>
      </c>
      <c r="O31" s="5">
        <f>60*DEGREES(ATAN2(Constants!$B$4,M31))</f>
        <v>1.8871213776349658</v>
      </c>
      <c r="Q31" s="2">
        <v>29705.31</v>
      </c>
      <c r="R31">
        <v>0.90843399999999996</v>
      </c>
      <c r="S31" s="5">
        <f>60*DEGREES(ATAN2(Constants!$B$4,Q31))</f>
        <v>1.9488420341278139</v>
      </c>
      <c r="U31" s="2">
        <v>28799.63</v>
      </c>
      <c r="V31">
        <v>0.89315299999999997</v>
      </c>
      <c r="W31" s="5">
        <f>60*DEGREES(ATAN2(Constants!$B$4,U31))</f>
        <v>1.8894241424298022</v>
      </c>
      <c r="Y31" s="2">
        <v>28175.53</v>
      </c>
      <c r="Z31">
        <v>0.85642700000000005</v>
      </c>
      <c r="AA31" s="5">
        <f>60*DEGREES(ATAN2(Constants!$B$4,Y31))</f>
        <v>1.8484795407982337</v>
      </c>
      <c r="AC31" s="2">
        <v>28618.22</v>
      </c>
      <c r="AD31">
        <v>0.90380799999999994</v>
      </c>
      <c r="AE31" s="5">
        <f>60*DEGREES(ATAN2(Constants!$B$4,AC31))</f>
        <v>1.8775225879548538</v>
      </c>
      <c r="AG31" s="2">
        <v>28201.45</v>
      </c>
      <c r="AH31">
        <v>0.85789000000000004</v>
      </c>
      <c r="AI31" s="5">
        <f>60*DEGREES(ATAN2(Constants!$B$4,AG31))</f>
        <v>1.8501800440522873</v>
      </c>
      <c r="AK31" s="2">
        <v>29458.48</v>
      </c>
      <c r="AL31">
        <v>0.90905400000000003</v>
      </c>
      <c r="AM31" s="5">
        <f>60*DEGREES(ATAN2(Constants!$B$4,AK31))</f>
        <v>1.9326485462461844</v>
      </c>
      <c r="AO31" s="2">
        <v>29789</v>
      </c>
      <c r="AP31">
        <v>0.91888800000000004</v>
      </c>
      <c r="AQ31" s="5">
        <f>60*DEGREES(ATAN2(Constants!$B$4,AO31))</f>
        <v>1.9543325863134333</v>
      </c>
      <c r="AS31" s="2">
        <v>28561.07</v>
      </c>
      <c r="AT31">
        <v>0.89341599999999999</v>
      </c>
      <c r="AU31" s="5">
        <f>60*DEGREES(ATAN2(Constants!$B$4,AS31))</f>
        <v>1.8737732144917758</v>
      </c>
    </row>
    <row r="32" spans="1:47" x14ac:dyDescent="0.25">
      <c r="A32" s="2">
        <v>11906.78</v>
      </c>
      <c r="B32">
        <v>0.63156100000000004</v>
      </c>
      <c r="C32" s="5">
        <f>60*DEGREES(ATAN2(Constants!$B$4,A32))</f>
        <v>0.78115446165953495</v>
      </c>
      <c r="E32" s="2">
        <v>12948.88</v>
      </c>
      <c r="F32">
        <v>0.73644799999999999</v>
      </c>
      <c r="G32" s="5">
        <f>60*DEGREES(ATAN2(Constants!$B$4,E32))</f>
        <v>0.84952231868625427</v>
      </c>
      <c r="I32" s="2">
        <v>12100.05</v>
      </c>
      <c r="J32">
        <v>0.63965799999999995</v>
      </c>
      <c r="K32" s="5">
        <f>60*DEGREES(ATAN2(Constants!$B$4,I32))</f>
        <v>0.79383410447488223</v>
      </c>
      <c r="M32" s="2">
        <v>30456.560000000001</v>
      </c>
      <c r="N32">
        <v>0.90274600000000005</v>
      </c>
      <c r="O32" s="5">
        <f>60*DEGREES(ATAN2(Constants!$B$4,M32))</f>
        <v>1.998128416005913</v>
      </c>
      <c r="Q32" s="2">
        <v>31452.68</v>
      </c>
      <c r="R32">
        <v>0.91254800000000003</v>
      </c>
      <c r="S32" s="5">
        <f>60*DEGREES(ATAN2(Constants!$B$4,Q32))</f>
        <v>2.063479696887498</v>
      </c>
      <c r="U32" s="2">
        <v>30493.72</v>
      </c>
      <c r="V32">
        <v>0.90310299999999999</v>
      </c>
      <c r="W32" s="5">
        <f>60*DEGREES(ATAN2(Constants!$B$4,U32))</f>
        <v>2.0005663287309696</v>
      </c>
      <c r="Y32" s="2">
        <v>29832.92</v>
      </c>
      <c r="Z32">
        <v>0.86970499999999995</v>
      </c>
      <c r="AA32" s="5">
        <f>60*DEGREES(ATAN2(Constants!$B$4,Y32))</f>
        <v>1.9572139945062723</v>
      </c>
      <c r="AC32" s="2">
        <v>30301.65</v>
      </c>
      <c r="AD32">
        <v>0.90692700000000004</v>
      </c>
      <c r="AE32" s="5">
        <f>60*DEGREES(ATAN2(Constants!$B$4,AC32))</f>
        <v>1.9879654165160843</v>
      </c>
      <c r="AG32" s="2">
        <v>29860.36</v>
      </c>
      <c r="AH32">
        <v>0.87116800000000005</v>
      </c>
      <c r="AI32" s="5">
        <f>60*DEGREES(ATAN2(Constants!$B$4,AG32))</f>
        <v>1.9590142185670696</v>
      </c>
      <c r="AK32" s="2">
        <v>31191.33</v>
      </c>
      <c r="AL32">
        <v>0.913161</v>
      </c>
      <c r="AM32" s="5">
        <f>60*DEGREES(ATAN2(Constants!$B$4,AK32))</f>
        <v>2.0463336129653174</v>
      </c>
      <c r="AO32" s="2">
        <v>31541.29</v>
      </c>
      <c r="AP32">
        <v>0.92239599999999999</v>
      </c>
      <c r="AQ32" s="5">
        <f>60*DEGREES(ATAN2(Constants!$B$4,AO32))</f>
        <v>2.0692930295458676</v>
      </c>
      <c r="AS32" s="2">
        <v>30241.14</v>
      </c>
      <c r="AT32">
        <v>0.89844400000000002</v>
      </c>
      <c r="AU32" s="5">
        <f>60*DEGREES(ATAN2(Constants!$B$4,AS32))</f>
        <v>1.9839956075909466</v>
      </c>
    </row>
    <row r="33" spans="1:47" x14ac:dyDescent="0.25">
      <c r="A33" s="2">
        <v>12568.27</v>
      </c>
      <c r="B33">
        <v>0.65098800000000001</v>
      </c>
      <c r="C33" s="5">
        <f>60*DEGREES(ATAN2(Constants!$B$4,A33))</f>
        <v>0.8245520759218965</v>
      </c>
      <c r="E33" s="2">
        <v>13668.26</v>
      </c>
      <c r="F33">
        <v>0.75642100000000001</v>
      </c>
      <c r="G33" s="5">
        <f>60*DEGREES(ATAN2(Constants!$B$4,E33))</f>
        <v>0.89671785518247715</v>
      </c>
      <c r="I33" s="2">
        <v>12772.28</v>
      </c>
      <c r="J33">
        <v>0.660304</v>
      </c>
      <c r="K33" s="5">
        <f>60*DEGREES(ATAN2(Constants!$B$4,I33))</f>
        <v>0.83793632549636499</v>
      </c>
      <c r="M33" s="2">
        <v>32148.59</v>
      </c>
      <c r="N33">
        <v>0.910215</v>
      </c>
      <c r="O33" s="5">
        <f>60*DEGREES(ATAN2(Constants!$B$4,M33))</f>
        <v>2.1091354502100219</v>
      </c>
      <c r="Q33" s="2">
        <v>33200.050000000003</v>
      </c>
      <c r="R33">
        <v>0.91669</v>
      </c>
      <c r="S33" s="5">
        <f>60*DEGREES(ATAN2(Constants!$B$4,Q33))</f>
        <v>2.1781173550579807</v>
      </c>
      <c r="U33" s="2">
        <v>32187.82</v>
      </c>
      <c r="V33">
        <v>0.91039700000000001</v>
      </c>
      <c r="W33" s="5">
        <f>60*DEGREES(ATAN2(Constants!$B$4,U33))</f>
        <v>2.1117091669083465</v>
      </c>
      <c r="Y33" s="2">
        <v>31490.3</v>
      </c>
      <c r="Z33">
        <v>0.88105699999999998</v>
      </c>
      <c r="AA33" s="5">
        <f>60*DEGREES(ATAN2(Constants!$B$4,Y33))</f>
        <v>2.0659477882398933</v>
      </c>
      <c r="AC33" s="2">
        <v>31985.07</v>
      </c>
      <c r="AD33">
        <v>0.90934199999999998</v>
      </c>
      <c r="AE33" s="5">
        <f>60*DEGREES(ATAN2(Constants!$B$4,AC33))</f>
        <v>2.098407584915404</v>
      </c>
      <c r="AG33" s="2">
        <v>31519.27</v>
      </c>
      <c r="AH33">
        <v>0.88234400000000002</v>
      </c>
      <c r="AI33" s="5">
        <f>60*DEGREES(ATAN2(Constants!$B$4,AG33))</f>
        <v>2.0678483891549466</v>
      </c>
      <c r="AK33" s="2">
        <v>32924.18</v>
      </c>
      <c r="AL33">
        <v>0.91681000000000001</v>
      </c>
      <c r="AM33" s="5">
        <f>60*DEGREES(ATAN2(Constants!$B$4,AK33))</f>
        <v>2.1600186752087027</v>
      </c>
      <c r="AO33" s="2">
        <v>33293.589999999997</v>
      </c>
      <c r="AP33">
        <v>0.925759</v>
      </c>
      <c r="AQ33" s="5">
        <f>60*DEGREES(ATAN2(Constants!$B$4,AO33))</f>
        <v>2.1842541242084983</v>
      </c>
      <c r="AS33" s="2">
        <v>31921.200000000001</v>
      </c>
      <c r="AT33">
        <v>0.90278899999999995</v>
      </c>
      <c r="AU33" s="5">
        <f>60*DEGREES(ATAN2(Constants!$B$4,AS33))</f>
        <v>2.0942173405527327</v>
      </c>
    </row>
    <row r="34" spans="1:47" x14ac:dyDescent="0.25">
      <c r="A34" s="2">
        <v>13229.76</v>
      </c>
      <c r="B34">
        <v>0.67241099999999998</v>
      </c>
      <c r="C34" s="5">
        <f>60*DEGREES(ATAN2(Constants!$B$4,A34))</f>
        <v>0.86794968992145438</v>
      </c>
      <c r="E34" s="2">
        <v>14387.64</v>
      </c>
      <c r="F34">
        <v>0.778756</v>
      </c>
      <c r="G34" s="5">
        <f>60*DEGREES(ATAN2(Constants!$B$4,E34))</f>
        <v>0.94391339134068186</v>
      </c>
      <c r="I34" s="2">
        <v>13444.5</v>
      </c>
      <c r="J34">
        <v>0.68328199999999994</v>
      </c>
      <c r="K34" s="5">
        <f>60*DEGREES(ATAN2(Constants!$B$4,I34))</f>
        <v>0.88203789018353429</v>
      </c>
      <c r="M34" s="2">
        <v>33840.620000000003</v>
      </c>
      <c r="N34">
        <v>0.91556899999999997</v>
      </c>
      <c r="O34" s="5">
        <f>60*DEGREES(ATAN2(Constants!$B$4,M34))</f>
        <v>2.2201424800158014</v>
      </c>
      <c r="Q34" s="2">
        <v>34947.42</v>
      </c>
      <c r="R34">
        <v>0.92052900000000004</v>
      </c>
      <c r="S34" s="5">
        <f>60*DEGREES(ATAN2(Constants!$B$4,Q34))</f>
        <v>2.2927550083843067</v>
      </c>
      <c r="U34" s="2">
        <v>33881.910000000003</v>
      </c>
      <c r="V34">
        <v>0.91566000000000003</v>
      </c>
      <c r="W34" s="5">
        <f>60*DEGREES(ATAN2(Constants!$B$4,U34))</f>
        <v>2.2228513446129763</v>
      </c>
      <c r="Y34" s="2">
        <v>33147.68</v>
      </c>
      <c r="Z34">
        <v>0.88996500000000001</v>
      </c>
      <c r="AA34" s="5">
        <f>60*DEGREES(ATAN2(Constants!$B$4,Y34))</f>
        <v>2.1746815778398929</v>
      </c>
      <c r="AC34" s="2">
        <v>33668.5</v>
      </c>
      <c r="AD34">
        <v>0.91154100000000005</v>
      </c>
      <c r="AE34" s="5">
        <f>60*DEGREES(ATAN2(Constants!$B$4,AC34))</f>
        <v>2.2088504050414617</v>
      </c>
      <c r="AG34" s="2">
        <v>33178.18</v>
      </c>
      <c r="AH34">
        <v>0.89102199999999998</v>
      </c>
      <c r="AI34" s="5">
        <f>60*DEGREES(ATAN2(Constants!$B$4,AG34))</f>
        <v>2.1766825555977576</v>
      </c>
      <c r="AK34" s="2">
        <v>34657.040000000001</v>
      </c>
      <c r="AL34">
        <v>0.92049099999999995</v>
      </c>
      <c r="AM34" s="5">
        <f>60*DEGREES(ATAN2(Constants!$B$4,AK34))</f>
        <v>2.2737043887859461</v>
      </c>
      <c r="AO34" s="2">
        <v>35045.879999999997</v>
      </c>
      <c r="AP34">
        <v>0.92852999999999997</v>
      </c>
      <c r="AQ34" s="5">
        <f>60*DEGREES(ATAN2(Constants!$B$4,AO34))</f>
        <v>2.2992145579276237</v>
      </c>
      <c r="AS34" s="2">
        <v>33601.26</v>
      </c>
      <c r="AT34">
        <v>0.90673599999999999</v>
      </c>
      <c r="AU34" s="5">
        <f>60*DEGREES(ATAN2(Constants!$B$4,AS34))</f>
        <v>2.2044390692088718</v>
      </c>
    </row>
    <row r="35" spans="1:47" x14ac:dyDescent="0.25">
      <c r="A35" s="2">
        <v>13891.25</v>
      </c>
      <c r="B35">
        <v>0.69538900000000003</v>
      </c>
      <c r="C35" s="5">
        <f>60*DEGREES(ATAN2(Constants!$B$4,A35))</f>
        <v>0.91134730364437633</v>
      </c>
      <c r="E35" s="2">
        <v>15107.02</v>
      </c>
      <c r="F35">
        <v>0.80144000000000004</v>
      </c>
      <c r="G35" s="5">
        <f>60*DEGREES(ATAN2(Constants!$B$4,E35))</f>
        <v>0.9911089271430783</v>
      </c>
      <c r="I35" s="2">
        <v>14116.73</v>
      </c>
      <c r="J35">
        <v>0.707681</v>
      </c>
      <c r="K35" s="5">
        <f>60*DEGREES(ATAN2(Constants!$B$4,I35))</f>
        <v>0.92614011063887947</v>
      </c>
      <c r="M35" s="2">
        <v>35532.65</v>
      </c>
      <c r="N35">
        <v>0.91967500000000002</v>
      </c>
      <c r="O35" s="5">
        <f>60*DEGREES(ATAN2(Constants!$B$4,M35))</f>
        <v>2.3311495051917603</v>
      </c>
      <c r="Q35" s="2">
        <v>36694.79</v>
      </c>
      <c r="R35">
        <v>0.92335699999999998</v>
      </c>
      <c r="S35" s="5">
        <f>60*DEGREES(ATAN2(Constants!$B$4,Q35))</f>
        <v>2.4073926566115218</v>
      </c>
      <c r="U35" s="2">
        <v>35576.01</v>
      </c>
      <c r="V35">
        <v>0.91972399999999999</v>
      </c>
      <c r="W35" s="5">
        <f>60*DEGREES(ATAN2(Constants!$B$4,U35))</f>
        <v>2.3339941737290841</v>
      </c>
      <c r="Y35" s="2">
        <v>34805.07</v>
      </c>
      <c r="Z35">
        <v>0.896617</v>
      </c>
      <c r="AA35" s="5">
        <f>60*DEGREES(ATAN2(Constants!$B$4,Y35))</f>
        <v>2.2834160191469683</v>
      </c>
      <c r="AC35" s="2">
        <v>35351.919999999998</v>
      </c>
      <c r="AD35">
        <v>0.91405800000000004</v>
      </c>
      <c r="AE35" s="5">
        <f>60*DEGREES(ATAN2(Constants!$B$4,AC35))</f>
        <v>2.3192925645497069</v>
      </c>
      <c r="AG35" s="2">
        <v>34837.08</v>
      </c>
      <c r="AH35">
        <v>0.89755099999999999</v>
      </c>
      <c r="AI35" s="5">
        <f>60*DEGREES(ATAN2(Constants!$B$4,AG35))</f>
        <v>2.2855160616190866</v>
      </c>
      <c r="AK35" s="2">
        <v>36389.89</v>
      </c>
      <c r="AL35">
        <v>0.92374100000000003</v>
      </c>
      <c r="AM35" s="5">
        <f>60*DEGREES(ATAN2(Constants!$B$4,AK35))</f>
        <v>2.3873894413318517</v>
      </c>
      <c r="AO35" s="2">
        <v>36798.18</v>
      </c>
      <c r="AP35">
        <v>0.93034399999999995</v>
      </c>
      <c r="AQ35" s="5">
        <f>60*DEGREES(ATAN2(Constants!$B$4,AO35))</f>
        <v>2.4141756425626562</v>
      </c>
      <c r="AS35" s="2">
        <v>35281.33</v>
      </c>
      <c r="AT35">
        <v>0.91070099999999998</v>
      </c>
      <c r="AU35" s="5">
        <f>60*DEGREES(ATAN2(Constants!$B$4,AS35))</f>
        <v>2.3146614493909974</v>
      </c>
    </row>
    <row r="36" spans="1:47" x14ac:dyDescent="0.25">
      <c r="A36" s="2">
        <v>14552.73</v>
      </c>
      <c r="B36">
        <v>0.71896499999999997</v>
      </c>
      <c r="C36" s="5">
        <f>60*DEGREES(ATAN2(Constants!$B$4,A36))</f>
        <v>0.95474426101833676</v>
      </c>
      <c r="E36" s="2">
        <v>15826.41</v>
      </c>
      <c r="F36">
        <v>0.82328299999999999</v>
      </c>
      <c r="G36" s="5">
        <f>60*DEGREES(ATAN2(Constants!$B$4,E36))</f>
        <v>1.03830511863036</v>
      </c>
      <c r="I36" s="2">
        <v>14788.95</v>
      </c>
      <c r="J36">
        <v>0.73191499999999998</v>
      </c>
      <c r="K36" s="5">
        <f>60*DEGREES(ATAN2(Constants!$B$4,I36))</f>
        <v>0.97024167473088752</v>
      </c>
      <c r="M36" s="2">
        <v>37224.68</v>
      </c>
      <c r="N36">
        <v>0.92313500000000004</v>
      </c>
      <c r="O36" s="5">
        <f>60*DEGREES(ATAN2(Constants!$B$4,M36))</f>
        <v>2.4421565255064102</v>
      </c>
      <c r="Q36" s="2">
        <v>38442.160000000003</v>
      </c>
      <c r="R36">
        <v>0.92490499999999998</v>
      </c>
      <c r="S36" s="5">
        <f>60*DEGREES(ATAN2(Constants!$B$4,Q36))</f>
        <v>2.5220302994846699</v>
      </c>
      <c r="U36" s="2">
        <v>37270.1</v>
      </c>
      <c r="V36">
        <v>0.92316600000000004</v>
      </c>
      <c r="W36" s="5">
        <f>60*DEGREES(ATAN2(Constants!$B$4,U36))</f>
        <v>2.4451363419078214</v>
      </c>
      <c r="Y36" s="2">
        <v>36462.449999999997</v>
      </c>
      <c r="Z36">
        <v>0.90200199999999997</v>
      </c>
      <c r="AA36" s="5">
        <f>60*DEGREES(ATAN2(Constants!$B$4,Y36))</f>
        <v>2.3921497998270222</v>
      </c>
      <c r="AC36" s="2">
        <v>37035.35</v>
      </c>
      <c r="AD36">
        <v>0.91725699999999999</v>
      </c>
      <c r="AE36" s="5">
        <f>60*DEGREES(ATAN2(Constants!$B$4,AC36))</f>
        <v>2.4297353753286814</v>
      </c>
      <c r="AG36" s="2">
        <v>36495.99</v>
      </c>
      <c r="AH36">
        <v>0.90282300000000004</v>
      </c>
      <c r="AI36" s="5">
        <f>60*DEGREES(ATAN2(Constants!$B$4,AG36))</f>
        <v>2.3943502191173089</v>
      </c>
      <c r="AK36" s="2">
        <v>38122.74</v>
      </c>
      <c r="AL36">
        <v>0.92613599999999996</v>
      </c>
      <c r="AM36" s="5">
        <f>60*DEGREES(ATAN2(Constants!$B$4,AK36))</f>
        <v>2.5010744886560534</v>
      </c>
      <c r="AO36" s="2">
        <v>38550.47</v>
      </c>
      <c r="AP36">
        <v>0.93151399999999995</v>
      </c>
      <c r="AQ36" s="5">
        <f>60*DEGREES(ATAN2(Constants!$B$4,AO36))</f>
        <v>2.5291360657400079</v>
      </c>
      <c r="AS36" s="2">
        <v>36961.39</v>
      </c>
      <c r="AT36">
        <v>0.914713</v>
      </c>
      <c r="AU36" s="5">
        <f>60*DEGREES(ATAN2(Constants!$B$4,AS36))</f>
        <v>2.4248831687559744</v>
      </c>
    </row>
    <row r="37" spans="1:47" x14ac:dyDescent="0.25">
      <c r="A37" s="2">
        <v>15214.22</v>
      </c>
      <c r="B37">
        <v>0.74299300000000001</v>
      </c>
      <c r="C37" s="5">
        <f>60*DEGREES(ATAN2(Constants!$B$4,A37))</f>
        <v>0.99814187414649613</v>
      </c>
      <c r="E37" s="2">
        <v>16545.79</v>
      </c>
      <c r="F37">
        <v>0.84254899999999999</v>
      </c>
      <c r="G37" s="5">
        <f>60*DEGREES(ATAN2(Constants!$B$4,E37))</f>
        <v>1.0855006536677629</v>
      </c>
      <c r="I37" s="2">
        <v>15461.18</v>
      </c>
      <c r="J37">
        <v>0.75558499999999995</v>
      </c>
      <c r="K37" s="5">
        <f>60*DEGREES(ATAN2(Constants!$B$4,I37))</f>
        <v>1.0143438945620302</v>
      </c>
      <c r="M37" s="2">
        <v>38916.71</v>
      </c>
      <c r="N37">
        <v>0.92602200000000001</v>
      </c>
      <c r="O37" s="5">
        <f>60*DEGREES(ATAN2(Constants!$B$4,M37))</f>
        <v>2.5531635407282587</v>
      </c>
      <c r="Q37" s="2">
        <v>40189.53</v>
      </c>
      <c r="R37">
        <v>0.92574400000000001</v>
      </c>
      <c r="S37" s="5">
        <f>60*DEGREES(ATAN2(Constants!$B$4,Q37))</f>
        <v>2.6366679367487968</v>
      </c>
      <c r="U37" s="2">
        <v>38964.199999999997</v>
      </c>
      <c r="V37">
        <v>0.92601100000000003</v>
      </c>
      <c r="W37" s="5">
        <f>60*DEGREES(ATAN2(Constants!$B$4,U37))</f>
        <v>2.5562791610333022</v>
      </c>
      <c r="Y37" s="2">
        <v>38119.839999999997</v>
      </c>
      <c r="Z37">
        <v>0.90700800000000004</v>
      </c>
      <c r="AA37" s="5">
        <f>60*DEGREES(ATAN2(Constants!$B$4,Y37))</f>
        <v>2.500884231778977</v>
      </c>
      <c r="AC37" s="2">
        <v>38718.769999999997</v>
      </c>
      <c r="AD37">
        <v>0.92088700000000001</v>
      </c>
      <c r="AE37" s="5">
        <f>60*DEGREES(ATAN2(Constants!$B$4,AC37))</f>
        <v>2.5401775250339482</v>
      </c>
      <c r="AG37" s="2">
        <v>38154.9</v>
      </c>
      <c r="AH37">
        <v>0.90771000000000002</v>
      </c>
      <c r="AI37" s="5">
        <f>60*DEGREES(ATAN2(Constants!$B$4,AG37))</f>
        <v>2.5031843718159825</v>
      </c>
      <c r="AK37" s="2">
        <v>39855.589999999997</v>
      </c>
      <c r="AL37">
        <v>0.92755299999999996</v>
      </c>
      <c r="AM37" s="5">
        <f>60*DEGREES(ATAN2(Constants!$B$4,AK37))</f>
        <v>2.6147595305098985</v>
      </c>
      <c r="AO37" s="2">
        <v>40302.769999999997</v>
      </c>
      <c r="AP37">
        <v>0.93285399999999996</v>
      </c>
      <c r="AQ37" s="5">
        <f>60*DEGREES(ATAN2(Constants!$B$4,AO37))</f>
        <v>2.6440971393189718</v>
      </c>
      <c r="AS37" s="2">
        <v>38641.449999999997</v>
      </c>
      <c r="AT37">
        <v>0.91825699999999999</v>
      </c>
      <c r="AU37" s="5">
        <f>60*DEGREES(ATAN2(Constants!$B$4,AS37))</f>
        <v>2.5351048831354666</v>
      </c>
    </row>
    <row r="38" spans="1:47" x14ac:dyDescent="0.25">
      <c r="A38" s="2">
        <v>15875.71</v>
      </c>
      <c r="B38">
        <v>0.76544000000000001</v>
      </c>
      <c r="C38" s="5">
        <f>60*DEGREES(ATAN2(Constants!$B$4,A38))</f>
        <v>1.0415394869565242</v>
      </c>
      <c r="E38" s="2">
        <v>17265.169999999998</v>
      </c>
      <c r="F38">
        <v>0.85919000000000001</v>
      </c>
      <c r="G38" s="5">
        <f>60*DEGREES(ATAN2(Constants!$B$4,E38))</f>
        <v>1.1326961882959856</v>
      </c>
      <c r="I38" s="2">
        <v>16133.4</v>
      </c>
      <c r="J38">
        <v>0.77754599999999996</v>
      </c>
      <c r="K38" s="5">
        <f>60*DEGREES(ATAN2(Constants!$B$4,I38))</f>
        <v>1.0584454580008125</v>
      </c>
      <c r="M38" s="2">
        <v>40608.74</v>
      </c>
      <c r="N38">
        <v>0.92833299999999996</v>
      </c>
      <c r="O38" s="5">
        <f>60*DEGREES(ATAN2(Constants!$B$4,M38))</f>
        <v>2.6641705506258169</v>
      </c>
      <c r="Q38" s="2">
        <v>41936.9</v>
      </c>
      <c r="R38">
        <v>0.92673700000000003</v>
      </c>
      <c r="S38" s="5">
        <f>60*DEGREES(ATAN2(Constants!$B$4,Q38))</f>
        <v>2.7513055681489487</v>
      </c>
      <c r="U38" s="2">
        <v>40658.300000000003</v>
      </c>
      <c r="V38">
        <v>0.92828599999999994</v>
      </c>
      <c r="W38" s="5">
        <f>60*DEGREES(ATAN2(Constants!$B$4,U38))</f>
        <v>2.6674219748149439</v>
      </c>
      <c r="Y38" s="2">
        <v>39777.22</v>
      </c>
      <c r="Z38">
        <v>0.91197399999999995</v>
      </c>
      <c r="AA38" s="5">
        <f>60*DEGREES(ATAN2(Constants!$B$4,Y38))</f>
        <v>2.6096180026688494</v>
      </c>
      <c r="AC38" s="2">
        <v>40402.199999999997</v>
      </c>
      <c r="AD38">
        <v>0.92422700000000002</v>
      </c>
      <c r="AE38" s="5">
        <f>60*DEGREES(ATAN2(Constants!$B$4,AC38))</f>
        <v>2.6506203255539318</v>
      </c>
      <c r="AG38" s="2">
        <v>39813.81</v>
      </c>
      <c r="AH38">
        <v>0.91264699999999999</v>
      </c>
      <c r="AI38" s="5">
        <f>60*DEGREES(ATAN2(Constants!$B$4,AG38))</f>
        <v>2.6120185194969463</v>
      </c>
      <c r="AK38" s="2">
        <v>41588.44</v>
      </c>
      <c r="AL38">
        <v>0.92863499999999999</v>
      </c>
      <c r="AM38" s="5">
        <f>60*DEGREES(ATAN2(Constants!$B$4,AK38))</f>
        <v>2.728444566644737</v>
      </c>
      <c r="AO38" s="2">
        <v>42055.06</v>
      </c>
      <c r="AP38">
        <v>0.93490099999999998</v>
      </c>
      <c r="AQ38" s="5">
        <f>60*DEGREES(ATAN2(Constants!$B$4,AO38))</f>
        <v>2.7590575509260864</v>
      </c>
      <c r="AS38" s="2">
        <v>40321.51</v>
      </c>
      <c r="AT38">
        <v>0.92078899999999997</v>
      </c>
      <c r="AU38" s="5">
        <f>60*DEGREES(ATAN2(Constants!$B$4,AS38))</f>
        <v>2.6453265923028608</v>
      </c>
    </row>
    <row r="39" spans="1:47" x14ac:dyDescent="0.25">
      <c r="A39" s="2">
        <v>16537.2</v>
      </c>
      <c r="B39">
        <v>0.78671100000000005</v>
      </c>
      <c r="C39" s="5">
        <f>60*DEGREES(ATAN2(Constants!$B$4,A39))</f>
        <v>1.0849370994345895</v>
      </c>
      <c r="E39" s="2">
        <v>17984.55</v>
      </c>
      <c r="F39">
        <v>0.87243700000000002</v>
      </c>
      <c r="G39" s="5">
        <f>60*DEGREES(ATAN2(Constants!$B$4,E39))</f>
        <v>1.1798917224972389</v>
      </c>
      <c r="I39" s="2">
        <v>16805.63</v>
      </c>
      <c r="J39">
        <v>0.79699900000000001</v>
      </c>
      <c r="K39" s="5">
        <f>60*DEGREES(ATAN2(Constants!$B$4,I39))</f>
        <v>1.1025476771496869</v>
      </c>
      <c r="M39" s="2">
        <v>42300.77</v>
      </c>
      <c r="N39">
        <v>0.93023400000000001</v>
      </c>
      <c r="O39" s="5">
        <f>60*DEGREES(ATAN2(Constants!$B$4,M39))</f>
        <v>2.775177554967593</v>
      </c>
      <c r="Q39" s="2">
        <v>43684.27</v>
      </c>
      <c r="R39">
        <v>0.92838399999999999</v>
      </c>
      <c r="S39" s="5">
        <f>60*DEGREES(ATAN2(Constants!$B$4,Q39))</f>
        <v>2.8659431934301689</v>
      </c>
      <c r="U39" s="2">
        <v>42352.39</v>
      </c>
      <c r="V39">
        <v>0.93014200000000002</v>
      </c>
      <c r="W39" s="5">
        <f>60*DEGREES(ATAN2(Constants!$B$4,U39))</f>
        <v>2.7785641269622894</v>
      </c>
      <c r="Y39" s="2">
        <v>41434.6</v>
      </c>
      <c r="Z39">
        <v>0.91669900000000004</v>
      </c>
      <c r="AA39" s="5">
        <f>60*DEGREES(ATAN2(Constants!$B$4,Y39))</f>
        <v>2.7183517683373073</v>
      </c>
      <c r="AC39" s="2">
        <v>42085.62</v>
      </c>
      <c r="AD39">
        <v>0.92661800000000005</v>
      </c>
      <c r="AE39" s="5">
        <f>60*DEGREES(ATAN2(Constants!$B$4,AC39))</f>
        <v>2.7610624645443171</v>
      </c>
      <c r="AG39" s="2">
        <v>41472.720000000001</v>
      </c>
      <c r="AH39">
        <v>0.91729099999999997</v>
      </c>
      <c r="AI39" s="5">
        <f>60*DEGREES(ATAN2(Constants!$B$4,AG39))</f>
        <v>2.7208526619420406</v>
      </c>
      <c r="AK39" s="2">
        <v>43321.3</v>
      </c>
      <c r="AL39">
        <v>0.93010999999999999</v>
      </c>
      <c r="AM39" s="5">
        <f>60*DEGREES(ATAN2(Constants!$B$4,AK39))</f>
        <v>2.8421302528700103</v>
      </c>
      <c r="AO39" s="2">
        <v>43807.35</v>
      </c>
      <c r="AP39">
        <v>0.93754099999999996</v>
      </c>
      <c r="AQ39" s="5">
        <f>60*DEGREES(ATAN2(Constants!$B$4,AO39))</f>
        <v>2.8740179563624264</v>
      </c>
      <c r="AS39" s="2">
        <v>42001.58</v>
      </c>
      <c r="AT39">
        <v>0.92225900000000005</v>
      </c>
      <c r="AU39" s="5">
        <f>60*DEGREES(ATAN2(Constants!$B$4,AS39))</f>
        <v>2.7555489520896685</v>
      </c>
    </row>
    <row r="40" spans="1:47" x14ac:dyDescent="0.25">
      <c r="A40" s="2">
        <v>17198.689999999999</v>
      </c>
      <c r="B40">
        <v>0.80513800000000002</v>
      </c>
      <c r="C40" s="5">
        <f>60*DEGREES(ATAN2(Constants!$B$4,A40))</f>
        <v>1.1283347115668598</v>
      </c>
      <c r="E40" s="2">
        <v>18703.939999999999</v>
      </c>
      <c r="F40">
        <v>0.882683</v>
      </c>
      <c r="G40" s="5">
        <f>60*DEGREES(ATAN2(Constants!$B$4,E40))</f>
        <v>1.2270879123121918</v>
      </c>
      <c r="I40" s="2">
        <v>17477.849999999999</v>
      </c>
      <c r="J40">
        <v>0.81412700000000005</v>
      </c>
      <c r="K40" s="5">
        <f>60*DEGREES(ATAN2(Constants!$B$4,I40))</f>
        <v>1.1466492398771786</v>
      </c>
      <c r="M40" s="2">
        <v>43992.800000000003</v>
      </c>
      <c r="N40">
        <v>0.93203899999999995</v>
      </c>
      <c r="O40" s="5">
        <f>60*DEGREES(ATAN2(Constants!$B$4,M40))</f>
        <v>2.8861845535220989</v>
      </c>
      <c r="Q40" s="2">
        <v>45431.65</v>
      </c>
      <c r="R40">
        <v>0.93062199999999995</v>
      </c>
      <c r="S40" s="5">
        <f>60*DEGREES(ATAN2(Constants!$B$4,Q40))</f>
        <v>2.9805814683955552</v>
      </c>
      <c r="U40" s="2">
        <v>44046.49</v>
      </c>
      <c r="V40">
        <v>0.93192399999999997</v>
      </c>
      <c r="W40" s="5">
        <f>60*DEGREES(ATAN2(Constants!$B$4,U40))</f>
        <v>2.889706929359265</v>
      </c>
      <c r="Y40" s="2">
        <v>43091.99</v>
      </c>
      <c r="Z40">
        <v>0.92065300000000005</v>
      </c>
      <c r="AA40" s="5">
        <f>60*DEGREES(ATAN2(Constants!$B$4,Y40))</f>
        <v>2.8270861846248936</v>
      </c>
      <c r="AC40" s="2">
        <v>43769.05</v>
      </c>
      <c r="AD40">
        <v>0.92788000000000004</v>
      </c>
      <c r="AE40" s="5">
        <f>60*DEGREES(ATAN2(Constants!$B$4,AC40))</f>
        <v>2.8715052538934014</v>
      </c>
      <c r="AG40" s="2">
        <v>43131.63</v>
      </c>
      <c r="AH40">
        <v>0.92121500000000001</v>
      </c>
      <c r="AI40" s="5">
        <f>60*DEGREES(ATAN2(Constants!$B$4,AG40))</f>
        <v>2.829686798933102</v>
      </c>
      <c r="AK40" s="2">
        <v>45054.15</v>
      </c>
      <c r="AL40">
        <v>0.93226699999999996</v>
      </c>
      <c r="AM40" s="5">
        <f>60*DEGREES(ATAN2(Constants!$B$4,AK40))</f>
        <v>2.9558152768208403</v>
      </c>
      <c r="AO40" s="2">
        <v>45559.65</v>
      </c>
      <c r="AP40">
        <v>0.94025899999999996</v>
      </c>
      <c r="AQ40" s="5">
        <f>60*DEGREES(ATAN2(Constants!$B$4,AO40))</f>
        <v>2.9889790114289259</v>
      </c>
      <c r="AS40" s="2">
        <v>43681.64</v>
      </c>
      <c r="AT40">
        <v>0.92323599999999995</v>
      </c>
      <c r="AU40" s="5">
        <f>60*DEGREES(ATAN2(Constants!$B$4,AS40))</f>
        <v>2.8657706501529971</v>
      </c>
    </row>
    <row r="41" spans="1:47" x14ac:dyDescent="0.25">
      <c r="A41" s="2">
        <v>17860.169999999998</v>
      </c>
      <c r="B41">
        <v>0.82123599999999997</v>
      </c>
      <c r="C41" s="5">
        <f>60*DEGREES(ATAN2(Constants!$B$4,A41))</f>
        <v>1.1717316672810356</v>
      </c>
      <c r="E41" s="2">
        <v>19423.32</v>
      </c>
      <c r="F41">
        <v>0.89033399999999996</v>
      </c>
      <c r="G41" s="5">
        <f>60*DEGREES(ATAN2(Constants!$B$4,E41))</f>
        <v>1.2742834456061269</v>
      </c>
      <c r="I41" s="2">
        <v>18150.080000000002</v>
      </c>
      <c r="J41">
        <v>0.82864000000000004</v>
      </c>
      <c r="K41" s="5">
        <f>60*DEGREES(ATAN2(Constants!$B$4,I41))</f>
        <v>1.1907514582857202</v>
      </c>
      <c r="M41" s="2">
        <v>45684.84</v>
      </c>
      <c r="N41">
        <v>0.93397799999999997</v>
      </c>
      <c r="O41" s="5">
        <f>60*DEGREES(ATAN2(Constants!$B$4,M41))</f>
        <v>2.9971922021158885</v>
      </c>
      <c r="Q41" s="2">
        <v>47179.02</v>
      </c>
      <c r="R41">
        <v>0.932925</v>
      </c>
      <c r="S41" s="5">
        <f>60*DEGREES(ATAN2(Constants!$B$4,Q41))</f>
        <v>3.0952190806740121</v>
      </c>
      <c r="U41" s="2">
        <v>45740.58</v>
      </c>
      <c r="V41">
        <v>0.93389200000000006</v>
      </c>
      <c r="W41" s="5">
        <f>60*DEGREES(ATAN2(Constants!$B$4,U41))</f>
        <v>3.000849069657336</v>
      </c>
      <c r="Y41" s="2">
        <v>44749.37</v>
      </c>
      <c r="Z41">
        <v>0.92366099999999995</v>
      </c>
      <c r="AA41" s="5">
        <f>60*DEGREES(ATAN2(Constants!$B$4,Y41))</f>
        <v>2.9358199391978159</v>
      </c>
      <c r="AC41" s="2">
        <v>45452.47</v>
      </c>
      <c r="AD41">
        <v>0.928535</v>
      </c>
      <c r="AE41" s="5">
        <f>60*DEGREES(ATAN2(Constants!$B$4,AC41))</f>
        <v>2.9819473812570023</v>
      </c>
      <c r="AG41" s="2">
        <v>44790.54</v>
      </c>
      <c r="AH41">
        <v>0.92412000000000005</v>
      </c>
      <c r="AI41" s="5">
        <f>60*DEGREES(ATAN2(Constants!$B$4,AG41))</f>
        <v>2.9385209302519715</v>
      </c>
      <c r="AK41" s="2">
        <v>46787</v>
      </c>
      <c r="AL41">
        <v>0.93487799999999999</v>
      </c>
      <c r="AM41" s="5">
        <f>60*DEGREES(ATAN2(Constants!$B$4,AK41))</f>
        <v>3.0695002943067067</v>
      </c>
      <c r="AO41" s="2">
        <v>47311.94</v>
      </c>
      <c r="AP41">
        <v>0.94262199999999996</v>
      </c>
      <c r="AQ41" s="5">
        <f>60*DEGREES(ATAN2(Constants!$B$4,AO41))</f>
        <v>3.1039394037523351</v>
      </c>
      <c r="AS41" s="2">
        <v>45361.7</v>
      </c>
      <c r="AT41">
        <v>0.92444199999999999</v>
      </c>
      <c r="AU41" s="5">
        <f>60*DEGREES(ATAN2(Constants!$B$4,AS41))</f>
        <v>2.9759923423243908</v>
      </c>
    </row>
    <row r="42" spans="1:47" x14ac:dyDescent="0.25">
      <c r="A42" s="2">
        <v>18521.66</v>
      </c>
      <c r="B42">
        <v>0.83458299999999996</v>
      </c>
      <c r="C42" s="5">
        <f>60*DEGREES(ATAN2(Constants!$B$4,A42))</f>
        <v>1.2151292786802266</v>
      </c>
      <c r="E42" s="2">
        <v>20142.7</v>
      </c>
      <c r="F42">
        <v>0.89597199999999999</v>
      </c>
      <c r="G42" s="5">
        <f>60*DEGREES(ATAN2(Constants!$B$4,E42))</f>
        <v>1.3214789784197203</v>
      </c>
      <c r="I42" s="2">
        <v>18822.3</v>
      </c>
      <c r="J42">
        <v>0.84057099999999996</v>
      </c>
      <c r="K42" s="5">
        <f>60*DEGREES(ATAN2(Constants!$B$4,I42))</f>
        <v>1.2348530202438572</v>
      </c>
      <c r="M42" s="2">
        <v>47376.87</v>
      </c>
      <c r="N42">
        <v>0.93616100000000002</v>
      </c>
      <c r="O42" s="5">
        <f>60*DEGREES(ATAN2(Constants!$B$4,M42))</f>
        <v>3.1081991884013433</v>
      </c>
      <c r="Q42" s="2">
        <v>48926.39</v>
      </c>
      <c r="R42">
        <v>0.93490499999999999</v>
      </c>
      <c r="S42" s="5">
        <f>60*DEGREES(ATAN2(Constants!$B$4,Q42))</f>
        <v>3.2098566860686728</v>
      </c>
      <c r="U42" s="2">
        <v>47434.68</v>
      </c>
      <c r="V42">
        <v>0.93605799999999995</v>
      </c>
      <c r="W42" s="5">
        <f>60*DEGREES(ATAN2(Constants!$B$4,U42))</f>
        <v>3.1119918597402876</v>
      </c>
      <c r="Y42" s="2">
        <v>46406.76</v>
      </c>
      <c r="Z42">
        <v>0.92585700000000004</v>
      </c>
      <c r="AA42" s="5">
        <f>60*DEGREES(ATAN2(Constants!$B$4,Y42))</f>
        <v>3.0445543439546783</v>
      </c>
      <c r="AC42" s="2">
        <v>47135.9</v>
      </c>
      <c r="AD42">
        <v>0.92930100000000004</v>
      </c>
      <c r="AE42" s="5">
        <f>60*DEGREES(ATAN2(Constants!$B$4,AC42))</f>
        <v>3.0923901585232794</v>
      </c>
      <c r="AG42" s="2">
        <v>46449.45</v>
      </c>
      <c r="AH42">
        <v>0.92621399999999998</v>
      </c>
      <c r="AI42" s="5">
        <f>60*DEGREES(ATAN2(Constants!$B$4,AG42))</f>
        <v>3.0473550556804883</v>
      </c>
      <c r="AK42" s="2">
        <v>48519.85</v>
      </c>
      <c r="AL42">
        <v>0.937307</v>
      </c>
      <c r="AM42" s="5">
        <f>60*DEGREES(ATAN2(Constants!$B$4,AK42))</f>
        <v>3.1831853050789567</v>
      </c>
      <c r="AO42" s="2">
        <v>49064.24</v>
      </c>
      <c r="AP42">
        <v>0.94452000000000003</v>
      </c>
      <c r="AQ42" s="5">
        <f>60*DEGREES(ATAN2(Constants!$B$4,AO42))</f>
        <v>3.2189004451915944</v>
      </c>
      <c r="AS42" s="2">
        <v>47041.77</v>
      </c>
      <c r="AT42">
        <v>0.92628200000000005</v>
      </c>
      <c r="AU42" s="5">
        <f>60*DEGREES(ATAN2(Constants!$B$4,AS42))</f>
        <v>3.0862146844352534</v>
      </c>
    </row>
    <row r="43" spans="1:47" x14ac:dyDescent="0.25">
      <c r="A43" s="2">
        <v>19183.150000000001</v>
      </c>
      <c r="B43">
        <v>0.84556600000000004</v>
      </c>
      <c r="C43" s="5">
        <f>60*DEGREES(ATAN2(Constants!$B$4,A43))</f>
        <v>1.2585268896921278</v>
      </c>
      <c r="E43" s="2">
        <v>20862.080000000002</v>
      </c>
      <c r="F43">
        <v>0.90015400000000001</v>
      </c>
      <c r="G43" s="5">
        <f>60*DEGREES(ATAN2(Constants!$B$4,E43))</f>
        <v>1.3686745107351823</v>
      </c>
      <c r="I43" s="2">
        <v>19494.53</v>
      </c>
      <c r="J43">
        <v>0.85051299999999996</v>
      </c>
      <c r="K43" s="5">
        <f>60*DEGREES(ATAN2(Constants!$B$4,I43))</f>
        <v>1.2789552378539997</v>
      </c>
      <c r="M43" s="2">
        <v>49068.9</v>
      </c>
      <c r="N43">
        <v>0.93841799999999997</v>
      </c>
      <c r="O43" s="5">
        <f>60*DEGREES(ATAN2(Constants!$B$4,M43))</f>
        <v>3.2192061682050559</v>
      </c>
      <c r="Q43" s="2">
        <v>50673.760000000002</v>
      </c>
      <c r="R43">
        <v>0.93644099999999997</v>
      </c>
      <c r="S43" s="5">
        <f>60*DEGREES(ATAN2(Constants!$B$4,Q43))</f>
        <v>3.3244942843245839</v>
      </c>
      <c r="U43" s="2">
        <v>49128.77</v>
      </c>
      <c r="V43">
        <v>0.93831200000000003</v>
      </c>
      <c r="W43" s="5">
        <f>60*DEGREES(ATAN2(Constants!$B$4,U43))</f>
        <v>3.2231339872597315</v>
      </c>
      <c r="Y43" s="2">
        <v>48064.14</v>
      </c>
      <c r="Z43">
        <v>0.92764999999999997</v>
      </c>
      <c r="AA43" s="5">
        <f>60*DEGREES(ATAN2(Constants!$B$4,Y43))</f>
        <v>3.1532880865618278</v>
      </c>
      <c r="AC43" s="2">
        <v>48819.32</v>
      </c>
      <c r="AD43">
        <v>0.93066400000000005</v>
      </c>
      <c r="AE43" s="5">
        <f>60*DEGREES(ATAN2(Constants!$B$4,AC43))</f>
        <v>3.2028322733481938</v>
      </c>
      <c r="AG43" s="2">
        <v>48108.35</v>
      </c>
      <c r="AH43">
        <v>0.927925</v>
      </c>
      <c r="AI43" s="5">
        <f>60*DEGREES(ATAN2(Constants!$B$4,AG43))</f>
        <v>3.1561885189424994</v>
      </c>
      <c r="AK43" s="2">
        <v>50252.7</v>
      </c>
      <c r="AL43">
        <v>0.939392</v>
      </c>
      <c r="AM43" s="5">
        <f>60*DEGREES(ATAN2(Constants!$B$4,AK43))</f>
        <v>3.2968703088889404</v>
      </c>
      <c r="AO43" s="2">
        <v>50816.53</v>
      </c>
      <c r="AP43">
        <v>0.94607600000000003</v>
      </c>
      <c r="AQ43" s="5">
        <f>60*DEGREES(ATAN2(Constants!$B$4,AO43))</f>
        <v>3.3338608233736111</v>
      </c>
      <c r="AS43" s="2">
        <v>48721.83</v>
      </c>
      <c r="AT43">
        <v>0.92864599999999997</v>
      </c>
      <c r="AU43" s="5">
        <f>60*DEGREES(ATAN2(Constants!$B$4,AS43))</f>
        <v>3.1964363641429046</v>
      </c>
    </row>
    <row r="44" spans="1:47" x14ac:dyDescent="0.25">
      <c r="A44" s="2">
        <v>19844.64</v>
      </c>
      <c r="B44">
        <v>0.85468900000000003</v>
      </c>
      <c r="C44" s="5">
        <f>60*DEGREES(ATAN2(Constants!$B$4,A44))</f>
        <v>1.3019245003029065</v>
      </c>
      <c r="E44" s="2">
        <v>21581.46</v>
      </c>
      <c r="F44">
        <v>0.90337500000000004</v>
      </c>
      <c r="G44" s="5">
        <f>60*DEGREES(ATAN2(Constants!$B$4,E44))</f>
        <v>1.4158700425347215</v>
      </c>
      <c r="I44" s="2">
        <v>20166.75</v>
      </c>
      <c r="J44">
        <v>0.85869799999999996</v>
      </c>
      <c r="K44" s="5">
        <f>60*DEGREES(ATAN2(Constants!$B$4,I44))</f>
        <v>1.3230567989847177</v>
      </c>
      <c r="M44" s="2">
        <v>50760.93</v>
      </c>
      <c r="N44">
        <v>0.94055800000000001</v>
      </c>
      <c r="O44" s="5">
        <f>60*DEGREES(ATAN2(Constants!$B$4,M44))</f>
        <v>3.3302131412955354</v>
      </c>
      <c r="Q44" s="2">
        <v>52421.13</v>
      </c>
      <c r="R44">
        <v>0.93765699999999996</v>
      </c>
      <c r="S44" s="5">
        <f>60*DEGREES(ATAN2(Constants!$B$4,Q44))</f>
        <v>3.4391318751867894</v>
      </c>
      <c r="U44" s="2">
        <v>50822.87</v>
      </c>
      <c r="V44">
        <v>0.94042499999999996</v>
      </c>
      <c r="W44" s="5">
        <f>60*DEGREES(ATAN2(Constants!$B$4,U44))</f>
        <v>3.3342767640993034</v>
      </c>
      <c r="Y44" s="2">
        <v>49721.53</v>
      </c>
      <c r="Z44">
        <v>0.92943600000000004</v>
      </c>
      <c r="AA44" s="5">
        <f>60*DEGREES(ATAN2(Constants!$B$4,Y44))</f>
        <v>3.262022478917725</v>
      </c>
      <c r="AC44" s="2">
        <v>50502.75</v>
      </c>
      <c r="AD44">
        <v>0.93262</v>
      </c>
      <c r="AE44" s="5">
        <f>60*DEGREES(ATAN2(Constants!$B$4,AC44))</f>
        <v>3.3132750376197571</v>
      </c>
      <c r="AG44" s="2">
        <v>49767.26</v>
      </c>
      <c r="AH44">
        <v>0.92966099999999996</v>
      </c>
      <c r="AI44" s="5">
        <f>60*DEGREES(ATAN2(Constants!$B$4,AG44))</f>
        <v>3.2650226319358673</v>
      </c>
      <c r="AK44" s="2">
        <v>51985.55</v>
      </c>
      <c r="AL44">
        <v>0.94100499999999998</v>
      </c>
      <c r="AM44" s="5">
        <f>60*DEGREES(ATAN2(Constants!$B$4,AK44))</f>
        <v>3.4105553054880065</v>
      </c>
      <c r="AO44" s="2">
        <v>52568.82</v>
      </c>
      <c r="AP44">
        <v>0.94751700000000005</v>
      </c>
      <c r="AQ44" s="5">
        <f>60*DEGREES(ATAN2(Constants!$B$4,AO44))</f>
        <v>3.4488211940992786</v>
      </c>
      <c r="AS44" s="2">
        <v>50401.89</v>
      </c>
      <c r="AT44">
        <v>0.93114699999999995</v>
      </c>
      <c r="AU44" s="5">
        <f>60*DEGREES(ATAN2(Constants!$B$4,AS44))</f>
        <v>3.3066580372787837</v>
      </c>
    </row>
    <row r="45" spans="1:47" x14ac:dyDescent="0.25">
      <c r="A45" s="2">
        <v>20506.13</v>
      </c>
      <c r="B45">
        <v>0.86224900000000004</v>
      </c>
      <c r="C45" s="5">
        <f>60*DEGREES(ATAN2(Constants!$B$4,A45))</f>
        <v>1.3453221104987318</v>
      </c>
      <c r="E45" s="2">
        <v>22300.85</v>
      </c>
      <c r="F45">
        <v>0.90605100000000005</v>
      </c>
      <c r="G45" s="5">
        <f>60*DEGREES(ATAN2(Constants!$B$4,E45))</f>
        <v>1.4630662298589738</v>
      </c>
      <c r="I45" s="2">
        <v>20838.98</v>
      </c>
      <c r="J45">
        <v>0.86551199999999995</v>
      </c>
      <c r="K45" s="5">
        <f>60*DEGREES(ATAN2(Constants!$B$4,I45))</f>
        <v>1.3671590157383959</v>
      </c>
      <c r="M45" s="2">
        <v>52452.959999999999</v>
      </c>
      <c r="N45">
        <v>0.94245699999999999</v>
      </c>
      <c r="O45" s="5">
        <f>60*DEGREES(ATAN2(Constants!$B$4,M45))</f>
        <v>3.4412201074412927</v>
      </c>
      <c r="Q45" s="2">
        <v>54168.5</v>
      </c>
      <c r="R45">
        <v>0.93874899999999994</v>
      </c>
      <c r="S45" s="5">
        <f>60*DEGREES(ATAN2(Constants!$B$4,Q45))</f>
        <v>3.5537694584003376</v>
      </c>
      <c r="U45" s="2">
        <v>52516.959999999999</v>
      </c>
      <c r="V45">
        <v>0.942276</v>
      </c>
      <c r="W45" s="5">
        <f>60*DEGREES(ATAN2(Constants!$B$4,U45))</f>
        <v>3.4454188779107695</v>
      </c>
      <c r="Y45" s="2">
        <v>51378.91</v>
      </c>
      <c r="Z45">
        <v>0.93137800000000004</v>
      </c>
      <c r="AA45" s="5">
        <f>60*DEGREES(ATAN2(Constants!$B$4,Y45))</f>
        <v>3.3707562086888667</v>
      </c>
      <c r="AC45" s="2">
        <v>52186.17</v>
      </c>
      <c r="AD45">
        <v>0.93483700000000003</v>
      </c>
      <c r="AE45" s="5">
        <f>60*DEGREES(ATAN2(Constants!$B$4,AC45))</f>
        <v>3.4237171389940837</v>
      </c>
      <c r="AG45" s="2">
        <v>51426.17</v>
      </c>
      <c r="AH45">
        <v>0.93159199999999998</v>
      </c>
      <c r="AI45" s="5">
        <f>60*DEGREES(ATAN2(Constants!$B$4,AG45))</f>
        <v>3.3738567383844003</v>
      </c>
      <c r="AK45" s="2">
        <v>53718.41</v>
      </c>
      <c r="AL45">
        <v>0.94234300000000004</v>
      </c>
      <c r="AM45" s="5">
        <f>60*DEGREES(ATAN2(Constants!$B$4,AK45))</f>
        <v>3.5242409506853574</v>
      </c>
      <c r="AO45" s="2">
        <v>54321.120000000003</v>
      </c>
      <c r="AP45">
        <v>0.949017</v>
      </c>
      <c r="AQ45" s="5">
        <f>60*DEGREES(ATAN2(Constants!$B$4,AO45))</f>
        <v>3.5637822131693242</v>
      </c>
      <c r="AS45" s="2">
        <v>52081.96</v>
      </c>
      <c r="AT45">
        <v>0.93341499999999999</v>
      </c>
      <c r="AU45" s="5">
        <f>60*DEGREES(ATAN2(Constants!$B$4,AS45))</f>
        <v>3.4168803596741752</v>
      </c>
    </row>
    <row r="46" spans="1:47" x14ac:dyDescent="0.25">
      <c r="A46" s="2">
        <v>21167.61</v>
      </c>
      <c r="B46">
        <v>0.86862499999999998</v>
      </c>
      <c r="C46" s="5">
        <f>60*DEGREES(ATAN2(Constants!$B$4,A46))</f>
        <v>1.3887190642073346</v>
      </c>
      <c r="E46" s="2">
        <v>23020.23</v>
      </c>
      <c r="F46">
        <v>0.90836899999999998</v>
      </c>
      <c r="G46" s="5">
        <f>60*DEGREES(ATAN2(Constants!$B$4,E46))</f>
        <v>1.51026176057329</v>
      </c>
      <c r="I46" s="2">
        <v>21511.200000000001</v>
      </c>
      <c r="J46">
        <v>0.87140700000000004</v>
      </c>
      <c r="K46" s="5">
        <f>60*DEGREES(ATAN2(Constants!$B$4,I46))</f>
        <v>1.4112605759836307</v>
      </c>
      <c r="M46" s="2">
        <v>54144.99</v>
      </c>
      <c r="N46">
        <v>0.94410499999999997</v>
      </c>
      <c r="O46" s="5">
        <f>60*DEGREES(ATAN2(Constants!$B$4,M46))</f>
        <v>3.5522270664108375</v>
      </c>
      <c r="Q46" s="2">
        <v>55915.87</v>
      </c>
      <c r="R46">
        <v>0.93994999999999995</v>
      </c>
      <c r="S46" s="5">
        <f>60*DEGREES(ATAN2(Constants!$B$4,Q46))</f>
        <v>3.668407033710273</v>
      </c>
      <c r="U46" s="2">
        <v>54211.06</v>
      </c>
      <c r="V46">
        <v>0.94391099999999994</v>
      </c>
      <c r="W46" s="5">
        <f>60*DEGREES(ATAN2(Constants!$B$4,U46))</f>
        <v>3.5565616405776042</v>
      </c>
      <c r="Y46" s="2">
        <v>53036.29</v>
      </c>
      <c r="Z46">
        <v>0.93345199999999995</v>
      </c>
      <c r="AA46" s="5">
        <f>60*DEGREES(ATAN2(Constants!$B$4,Y46))</f>
        <v>3.4794899317156864</v>
      </c>
      <c r="AC46" s="2">
        <v>53869.599999999999</v>
      </c>
      <c r="AD46">
        <v>0.93693700000000002</v>
      </c>
      <c r="AE46" s="5">
        <f>60*DEGREES(ATAN2(Constants!$B$4,AC46))</f>
        <v>3.5341598893590263</v>
      </c>
      <c r="AG46" s="2">
        <v>53085.08</v>
      </c>
      <c r="AH46">
        <v>0.93369500000000005</v>
      </c>
      <c r="AI46" s="5">
        <f>60*DEGREES(ATAN2(Constants!$B$4,AG46))</f>
        <v>3.4826908380699395</v>
      </c>
      <c r="AK46" s="2">
        <v>55451.26</v>
      </c>
      <c r="AL46">
        <v>0.94359800000000005</v>
      </c>
      <c r="AM46" s="5">
        <f>60*DEGREES(ATAN2(Constants!$B$4,AK46))</f>
        <v>3.637925932116588</v>
      </c>
      <c r="AO46" s="2">
        <v>56073.41</v>
      </c>
      <c r="AP46">
        <v>0.95065299999999997</v>
      </c>
      <c r="AQ46" s="5">
        <f>60*DEGREES(ATAN2(Constants!$B$4,AO46))</f>
        <v>3.6787425682109087</v>
      </c>
      <c r="AS46" s="2">
        <v>53762.02</v>
      </c>
      <c r="AT46">
        <v>0.93534300000000004</v>
      </c>
      <c r="AU46" s="5">
        <f>60*DEGREES(ATAN2(Constants!$B$4,AS46))</f>
        <v>3.5271020189866351</v>
      </c>
    </row>
    <row r="47" spans="1:47" x14ac:dyDescent="0.25">
      <c r="A47" s="2">
        <v>21829.1</v>
      </c>
      <c r="B47">
        <v>0.87419899999999995</v>
      </c>
      <c r="C47" s="5">
        <f>60*DEGREES(ATAN2(Constants!$B$4,A47))</f>
        <v>1.4321166735317634</v>
      </c>
      <c r="E47" s="2">
        <v>23739.61</v>
      </c>
      <c r="F47">
        <v>0.91052299999999997</v>
      </c>
      <c r="G47" s="5">
        <f>60*DEGREES(ATAN2(Constants!$B$4,E47))</f>
        <v>1.5574572907183128</v>
      </c>
      <c r="I47" s="2">
        <v>22183.43</v>
      </c>
      <c r="J47">
        <v>0.87681799999999999</v>
      </c>
      <c r="K47" s="5">
        <f>60*DEGREES(ATAN2(Constants!$B$4,I47))</f>
        <v>1.4553627918227794</v>
      </c>
      <c r="M47" s="2">
        <v>55837.02</v>
      </c>
      <c r="N47">
        <v>0.94566600000000001</v>
      </c>
      <c r="O47" s="5">
        <f>60*DEGREES(ATAN2(Constants!$B$4,M47))</f>
        <v>3.6632340179726808</v>
      </c>
      <c r="Q47" s="2">
        <v>57663.24</v>
      </c>
      <c r="R47">
        <v>0.94149899999999997</v>
      </c>
      <c r="S47" s="5">
        <f>60*DEGREES(ATAN2(Constants!$B$4,Q47))</f>
        <v>3.7830446008616412</v>
      </c>
      <c r="U47" s="2">
        <v>55905.16</v>
      </c>
      <c r="V47">
        <v>0.945469</v>
      </c>
      <c r="W47" s="5">
        <f>60*DEGREES(ATAN2(Constants!$B$4,U47))</f>
        <v>3.6677043958095403</v>
      </c>
      <c r="Y47" s="2">
        <v>54693.68</v>
      </c>
      <c r="Z47">
        <v>0.93555600000000005</v>
      </c>
      <c r="AA47" s="5">
        <f>60*DEGREES(ATAN2(Constants!$B$4,Y47))</f>
        <v>3.5882243038384578</v>
      </c>
      <c r="AC47" s="2">
        <v>55553.02</v>
      </c>
      <c r="AD47">
        <v>0.93879299999999999</v>
      </c>
      <c r="AE47" s="5">
        <f>60*DEGREES(ATAN2(Constants!$B$4,AC47))</f>
        <v>3.6446019763708657</v>
      </c>
      <c r="AG47" s="2">
        <v>54743.99</v>
      </c>
      <c r="AH47">
        <v>0.93581099999999995</v>
      </c>
      <c r="AI47" s="5">
        <f>60*DEGREES(ATAN2(Constants!$B$4,AG47))</f>
        <v>3.591524930774324</v>
      </c>
      <c r="AK47" s="2">
        <v>57184.11</v>
      </c>
      <c r="AL47">
        <v>0.94491599999999998</v>
      </c>
      <c r="AM47" s="5">
        <f>60*DEGREES(ATAN2(Constants!$B$4,AK47))</f>
        <v>3.7516109055909466</v>
      </c>
      <c r="AO47" s="2">
        <v>57825.71</v>
      </c>
      <c r="AP47">
        <v>0.95234799999999997</v>
      </c>
      <c r="AQ47" s="5">
        <f>60*DEGREES(ATAN2(Constants!$B$4,AO47))</f>
        <v>3.7937035710825477</v>
      </c>
      <c r="AS47" s="2">
        <v>55442.080000000002</v>
      </c>
      <c r="AT47">
        <v>0.93700399999999995</v>
      </c>
      <c r="AU47" s="5">
        <f>60*DEGREES(ATAN2(Constants!$B$4,AS47))</f>
        <v>3.6373236710474877</v>
      </c>
    </row>
    <row r="48" spans="1:47" x14ac:dyDescent="0.25">
      <c r="A48" s="2">
        <v>22490.59</v>
      </c>
      <c r="B48">
        <v>0.87945899999999999</v>
      </c>
      <c r="C48" s="5">
        <f>60*DEGREES(ATAN2(Constants!$B$4,A48))</f>
        <v>1.4755142823997436</v>
      </c>
      <c r="E48" s="2">
        <v>24458.99</v>
      </c>
      <c r="F48">
        <v>0.912547</v>
      </c>
      <c r="G48" s="5">
        <f>60*DEGREES(ATAN2(Constants!$B$4,E48))</f>
        <v>1.604652820276252</v>
      </c>
      <c r="I48" s="2">
        <v>22855.65</v>
      </c>
      <c r="J48">
        <v>0.88186200000000003</v>
      </c>
      <c r="K48" s="5">
        <f>60*DEGREES(ATAN2(Constants!$B$4,I48))</f>
        <v>1.4994643511244661</v>
      </c>
      <c r="M48" s="2">
        <v>57529.05</v>
      </c>
      <c r="N48">
        <v>0.94730099999999995</v>
      </c>
      <c r="O48" s="5">
        <f>60*DEGREES(ATAN2(Constants!$B$4,M48))</f>
        <v>3.7742409618953343</v>
      </c>
      <c r="Q48" s="2">
        <v>59410.61</v>
      </c>
      <c r="R48">
        <v>0.94349000000000005</v>
      </c>
      <c r="S48" s="5">
        <f>60*DEGREES(ATAN2(Constants!$B$4,Q48))</f>
        <v>3.8976821595994879</v>
      </c>
      <c r="U48" s="2">
        <v>57599.25</v>
      </c>
      <c r="V48">
        <v>0.94712099999999999</v>
      </c>
      <c r="W48" s="5">
        <f>60*DEGREES(ATAN2(Constants!$B$4,U48))</f>
        <v>3.778846487316486</v>
      </c>
      <c r="Y48" s="2">
        <v>56351.06</v>
      </c>
      <c r="Z48">
        <v>0.93757900000000005</v>
      </c>
      <c r="AA48" s="5">
        <f>60*DEGREES(ATAN2(Constants!$B$4,Y48))</f>
        <v>3.6969580127239197</v>
      </c>
      <c r="AC48" s="2">
        <v>57236.45</v>
      </c>
      <c r="AD48">
        <v>0.94035299999999999</v>
      </c>
      <c r="AE48" s="5">
        <f>60*DEGREES(ATAN2(Constants!$B$4,AC48))</f>
        <v>3.7550447119172814</v>
      </c>
      <c r="AG48" s="2">
        <v>56402.9</v>
      </c>
      <c r="AH48">
        <v>0.93784400000000001</v>
      </c>
      <c r="AI48" s="5">
        <f>60*DEGREES(ATAN2(Constants!$B$4,AG48))</f>
        <v>3.7003590162793945</v>
      </c>
      <c r="AK48" s="2">
        <v>58916.959999999999</v>
      </c>
      <c r="AL48">
        <v>0.94640899999999994</v>
      </c>
      <c r="AM48" s="5">
        <f>60*DEGREES(ATAN2(Constants!$B$4,AK48))</f>
        <v>3.8652958708597822</v>
      </c>
      <c r="AO48" s="2">
        <v>59578</v>
      </c>
      <c r="AP48">
        <v>0.95391300000000001</v>
      </c>
      <c r="AQ48" s="5">
        <f>60*DEGREES(ATAN2(Constants!$B$4,AO48))</f>
        <v>3.9086639094115876</v>
      </c>
      <c r="AS48" s="2">
        <v>57122.15</v>
      </c>
      <c r="AT48">
        <v>0.93848299999999996</v>
      </c>
      <c r="AU48" s="5">
        <f>60*DEGREES(ATAN2(Constants!$B$4,AS48))</f>
        <v>3.7475459716878863</v>
      </c>
    </row>
    <row r="49" spans="1:47" x14ac:dyDescent="0.25">
      <c r="A49" s="2">
        <v>23152.080000000002</v>
      </c>
      <c r="B49">
        <v>0.88422900000000004</v>
      </c>
      <c r="C49" s="5">
        <f>60*DEGREES(ATAN2(Constants!$B$4,A49))</f>
        <v>1.5189118907974433</v>
      </c>
      <c r="E49" s="2">
        <v>25178.37</v>
      </c>
      <c r="F49">
        <v>0.91452299999999997</v>
      </c>
      <c r="G49" s="5">
        <f>60*DEGREES(ATAN2(Constants!$B$4,E49))</f>
        <v>1.6518483492293166</v>
      </c>
      <c r="I49" s="2">
        <v>23527.88</v>
      </c>
      <c r="J49">
        <v>0.88659500000000002</v>
      </c>
      <c r="K49" s="5">
        <f>60*DEGREES(ATAN2(Constants!$B$4,I49))</f>
        <v>1.54356656599102</v>
      </c>
      <c r="M49" s="2">
        <v>59221.08</v>
      </c>
      <c r="N49">
        <v>0.94907799999999998</v>
      </c>
      <c r="O49" s="5">
        <f>60*DEGREES(ATAN2(Constants!$B$4,M49))</f>
        <v>3.8852478979473055</v>
      </c>
      <c r="Q49" s="2">
        <v>61157.98</v>
      </c>
      <c r="R49">
        <v>0.94579899999999995</v>
      </c>
      <c r="S49" s="5">
        <f>60*DEGREES(ATAN2(Constants!$B$4,Q49))</f>
        <v>4.0123197096688639</v>
      </c>
      <c r="U49" s="2">
        <v>59293.35</v>
      </c>
      <c r="V49">
        <v>0.94891300000000001</v>
      </c>
      <c r="W49" s="5">
        <f>60*DEGREES(ATAN2(Constants!$B$4,U49))</f>
        <v>3.8899892269816503</v>
      </c>
      <c r="Y49" s="2">
        <v>58008.45</v>
      </c>
      <c r="Z49">
        <v>0.93949700000000003</v>
      </c>
      <c r="AA49" s="5">
        <f>60*DEGREES(ATAN2(Constants!$B$4,Y49))</f>
        <v>3.8056923702701266</v>
      </c>
      <c r="AC49" s="2">
        <v>58919.87</v>
      </c>
      <c r="AD49">
        <v>0.94166899999999998</v>
      </c>
      <c r="AE49" s="5">
        <f>60*DEGREES(ATAN2(Constants!$B$4,AC49))</f>
        <v>3.8654867836547333</v>
      </c>
      <c r="AG49" s="2">
        <v>58061.81</v>
      </c>
      <c r="AH49">
        <v>0.93976700000000002</v>
      </c>
      <c r="AI49" s="5">
        <f>60*DEGREES(ATAN2(Constants!$B$4,AG49))</f>
        <v>3.8091930943669885</v>
      </c>
      <c r="AK49" s="2">
        <v>60649.81</v>
      </c>
      <c r="AL49">
        <v>0.94804699999999997</v>
      </c>
      <c r="AM49" s="5">
        <f>60*DEGREES(ATAN2(Constants!$B$4,AK49))</f>
        <v>3.9789808276744427</v>
      </c>
      <c r="AO49" s="2">
        <v>61330.29</v>
      </c>
      <c r="AP49">
        <v>0.95517399999999997</v>
      </c>
      <c r="AQ49" s="5">
        <f>60*DEGREES(ATAN2(Constants!$B$4,AO49))</f>
        <v>4.0236242389987096</v>
      </c>
      <c r="AS49" s="2">
        <v>58802.21</v>
      </c>
      <c r="AT49">
        <v>0.93987200000000004</v>
      </c>
      <c r="AU49" s="5">
        <f>60*DEGREES(ATAN2(Constants!$B$4,AS49))</f>
        <v>3.8577676085656445</v>
      </c>
    </row>
    <row r="50" spans="1:47" x14ac:dyDescent="0.25">
      <c r="A50" s="2">
        <v>23813.56</v>
      </c>
      <c r="B50">
        <v>0.88875700000000002</v>
      </c>
      <c r="C50" s="5">
        <f>60*DEGREES(ATAN2(Constants!$B$4,A50))</f>
        <v>1.5623088426526213</v>
      </c>
      <c r="E50" s="2">
        <v>25897.759999999998</v>
      </c>
      <c r="F50">
        <v>0.916439</v>
      </c>
      <c r="G50" s="5">
        <f>60*DEGREES(ATAN2(Constants!$B$4,E50))</f>
        <v>1.6990445336181004</v>
      </c>
      <c r="I50" s="2">
        <v>24200.1</v>
      </c>
      <c r="J50">
        <v>0.89113600000000004</v>
      </c>
      <c r="K50" s="5">
        <f>60*DEGREES(ATAN2(Constants!$B$4,I50))</f>
        <v>1.5876681242910939</v>
      </c>
      <c r="M50" s="2">
        <v>60913.11</v>
      </c>
      <c r="N50">
        <v>0.95088799999999996</v>
      </c>
      <c r="O50" s="5">
        <f>60*DEGREES(ATAN2(Constants!$B$4,M50))</f>
        <v>3.996254825897108</v>
      </c>
      <c r="Q50" s="2">
        <v>62905.36</v>
      </c>
      <c r="R50">
        <v>0.94801500000000005</v>
      </c>
      <c r="S50" s="5">
        <f>60*DEGREES(ATAN2(Constants!$B$4,Q50))</f>
        <v>4.1269579068724074</v>
      </c>
      <c r="U50" s="2">
        <v>60987.44</v>
      </c>
      <c r="V50">
        <v>0.95074199999999998</v>
      </c>
      <c r="W50" s="5">
        <f>60*DEGREES(ATAN2(Constants!$B$4,U50))</f>
        <v>4.0011313024572424</v>
      </c>
      <c r="Y50" s="2">
        <v>59665.83</v>
      </c>
      <c r="Z50">
        <v>0.94132700000000002</v>
      </c>
      <c r="AA50" s="5">
        <f>60*DEGREES(ATAN2(Constants!$B$4,Y50))</f>
        <v>3.9144260641439952</v>
      </c>
      <c r="AC50" s="2">
        <v>60603.3</v>
      </c>
      <c r="AD50">
        <v>0.942747</v>
      </c>
      <c r="AE50" s="5">
        <f>60*DEGREES(ATAN2(Constants!$B$4,AC50))</f>
        <v>3.9759295034707192</v>
      </c>
      <c r="AG50" s="2">
        <v>59720.72</v>
      </c>
      <c r="AH50">
        <v>0.94160500000000003</v>
      </c>
      <c r="AI50" s="5">
        <f>60*DEGREES(ATAN2(Constants!$B$4,AG50))</f>
        <v>3.9180271648189491</v>
      </c>
      <c r="AK50" s="2">
        <v>62382.67</v>
      </c>
      <c r="AL50">
        <v>0.94968300000000005</v>
      </c>
      <c r="AM50" s="5">
        <f>60*DEGREES(ATAN2(Constants!$B$4,AK50))</f>
        <v>4.0926664318438926</v>
      </c>
      <c r="AO50" s="2">
        <v>63082.59</v>
      </c>
      <c r="AP50">
        <v>0.95612699999999995</v>
      </c>
      <c r="AQ50" s="5">
        <f>60*DEGREES(ATAN2(Constants!$B$4,AO50))</f>
        <v>4.1385852156443912</v>
      </c>
      <c r="AS50" s="2">
        <v>60482.27</v>
      </c>
      <c r="AT50">
        <v>0.94123599999999996</v>
      </c>
      <c r="AU50" s="5">
        <f>60*DEGREES(ATAN2(Constants!$B$4,AS50))</f>
        <v>3.9679892375119601</v>
      </c>
    </row>
    <row r="51" spans="1:47" x14ac:dyDescent="0.25">
      <c r="A51" s="2">
        <v>24475.05</v>
      </c>
      <c r="B51">
        <v>0.893146</v>
      </c>
      <c r="C51" s="5">
        <f>60*DEGREES(ATAN2(Constants!$B$4,A51))</f>
        <v>1.6057064500682705</v>
      </c>
      <c r="E51" s="2">
        <v>26617.14</v>
      </c>
      <c r="F51">
        <v>0.91833900000000002</v>
      </c>
      <c r="G51" s="5">
        <f>60*DEGREES(ATAN2(Constants!$B$4,E51))</f>
        <v>1.7462400613080364</v>
      </c>
      <c r="I51" s="2">
        <v>24872.33</v>
      </c>
      <c r="J51">
        <v>0.89531700000000003</v>
      </c>
      <c r="K51" s="5">
        <f>60*DEGREES(ATAN2(Constants!$B$4,I51))</f>
        <v>1.6317703381269879</v>
      </c>
      <c r="M51" s="2">
        <v>62605.14</v>
      </c>
      <c r="N51">
        <v>0.95257000000000003</v>
      </c>
      <c r="O51" s="5">
        <f>60*DEGREES(ATAN2(Constants!$B$4,M51))</f>
        <v>4.1072617455132496</v>
      </c>
      <c r="Q51" s="2">
        <v>64652.73</v>
      </c>
      <c r="R51">
        <v>0.94981300000000002</v>
      </c>
      <c r="S51" s="5">
        <f>60*DEGREES(ATAN2(Constants!$B$4,Q51))</f>
        <v>4.2415954388399184</v>
      </c>
      <c r="U51" s="2">
        <v>62681.54</v>
      </c>
      <c r="V51">
        <v>0.952403</v>
      </c>
      <c r="W51" s="5">
        <f>60*DEGREES(ATAN2(Constants!$B$4,U51))</f>
        <v>4.1122740256262809</v>
      </c>
      <c r="Y51" s="2">
        <v>61323.22</v>
      </c>
      <c r="Z51">
        <v>0.94309699999999996</v>
      </c>
      <c r="AA51" s="5">
        <f>60*DEGREES(ATAN2(Constants!$B$4,Y51))</f>
        <v>4.0231604062434014</v>
      </c>
      <c r="AC51" s="2">
        <v>62286.720000000001</v>
      </c>
      <c r="AD51">
        <v>0.94358699999999995</v>
      </c>
      <c r="AE51" s="5">
        <f>60*DEGREES(ATAN2(Constants!$B$4,AC51))</f>
        <v>4.0863715590218819</v>
      </c>
      <c r="AG51" s="2">
        <v>61379.63</v>
      </c>
      <c r="AH51">
        <v>0.94333599999999995</v>
      </c>
      <c r="AI51" s="5">
        <f>60*DEGREES(ATAN2(Constants!$B$4,AG51))</f>
        <v>4.0268612274171138</v>
      </c>
      <c r="AK51" s="2">
        <v>64115.519999999997</v>
      </c>
      <c r="AL51">
        <v>0.95111999999999997</v>
      </c>
      <c r="AM51" s="5">
        <f>60*DEGREES(ATAN2(Constants!$B$4,AK51))</f>
        <v>4.2063513710042004</v>
      </c>
      <c r="AO51" s="2">
        <v>64834.879999999997</v>
      </c>
      <c r="AP51">
        <v>0.95690299999999995</v>
      </c>
      <c r="AQ51" s="5">
        <f>60*DEGREES(ATAN2(Constants!$B$4,AO51))</f>
        <v>4.2535455269762821</v>
      </c>
      <c r="AS51" s="2">
        <v>62162.34</v>
      </c>
      <c r="AT51">
        <v>0.94267699999999999</v>
      </c>
      <c r="AU51" s="5">
        <f>60*DEGREES(ATAN2(Constants!$B$4,AS51))</f>
        <v>4.078211514357843</v>
      </c>
    </row>
    <row r="52" spans="1:47" x14ac:dyDescent="0.25">
      <c r="A52" s="2">
        <v>25136.54</v>
      </c>
      <c r="B52">
        <v>0.89713799999999999</v>
      </c>
      <c r="C52" s="5">
        <f>60*DEGREES(ATAN2(Constants!$B$4,A52))</f>
        <v>1.6491040569721445</v>
      </c>
      <c r="E52" s="2">
        <v>27336.52</v>
      </c>
      <c r="F52">
        <v>0.92021500000000001</v>
      </c>
      <c r="G52" s="5">
        <f>60*DEGREES(ATAN2(Constants!$B$4,E52))</f>
        <v>1.7934355883397275</v>
      </c>
      <c r="I52" s="2">
        <v>25544.55</v>
      </c>
      <c r="J52">
        <v>0.89928200000000003</v>
      </c>
      <c r="K52" s="5">
        <f>60*DEGREES(ATAN2(Constants!$B$4,I52))</f>
        <v>1.675871895367385</v>
      </c>
      <c r="M52" s="2">
        <v>64297.18</v>
      </c>
      <c r="N52">
        <v>0.95395399999999997</v>
      </c>
      <c r="O52" s="5">
        <f>60*DEGREES(ATAN2(Constants!$B$4,M52))</f>
        <v>4.2182693126218007</v>
      </c>
      <c r="Q52" s="2">
        <v>66400.100000000006</v>
      </c>
      <c r="R52">
        <v>0.95107299999999995</v>
      </c>
      <c r="S52" s="5">
        <f>60*DEGREES(ATAN2(Constants!$B$4,Q52))</f>
        <v>4.3562329613740935</v>
      </c>
      <c r="U52" s="2">
        <v>64375.63</v>
      </c>
      <c r="V52">
        <v>0.95377100000000004</v>
      </c>
      <c r="W52" s="5">
        <f>60*DEGREES(ATAN2(Constants!$B$4,U52))</f>
        <v>4.2234160841411699</v>
      </c>
      <c r="Y52" s="2">
        <v>62980.6</v>
      </c>
      <c r="Z52">
        <v>0.94479199999999997</v>
      </c>
      <c r="AA52" s="5">
        <f>60*DEGREES(ATAN2(Constants!$B$4,Y52))</f>
        <v>4.1318940842354444</v>
      </c>
      <c r="AC52" s="2">
        <v>63970.15</v>
      </c>
      <c r="AD52">
        <v>0.94432300000000002</v>
      </c>
      <c r="AE52" s="5">
        <f>60*DEGREES(ATAN2(Constants!$B$4,AC52))</f>
        <v>4.1968142621955318</v>
      </c>
      <c r="AG52" s="2">
        <v>63038.53</v>
      </c>
      <c r="AH52">
        <v>0.94502299999999995</v>
      </c>
      <c r="AI52" s="5">
        <f>60*DEGREES(ATAN2(Constants!$B$4,AG52))</f>
        <v>4.1356946258857272</v>
      </c>
      <c r="AK52" s="2">
        <v>65848.37</v>
      </c>
      <c r="AL52">
        <v>0.95224500000000001</v>
      </c>
      <c r="AM52" s="5">
        <f>60*DEGREES(ATAN2(Constants!$B$4,AK52))</f>
        <v>4.3200363009643823</v>
      </c>
      <c r="AO52" s="2">
        <v>66587.179999999993</v>
      </c>
      <c r="AP52">
        <v>0.95763200000000004</v>
      </c>
      <c r="AQ52" s="5">
        <f>60*DEGREES(ATAN2(Constants!$B$4,AO52))</f>
        <v>4.3685064848523965</v>
      </c>
      <c r="AS52" s="2">
        <v>63842.400000000001</v>
      </c>
      <c r="AT52">
        <v>0.94424200000000003</v>
      </c>
      <c r="AU52" s="5">
        <f>60*DEGREES(ATAN2(Constants!$B$4,AS52))</f>
        <v>4.1884331267613915</v>
      </c>
    </row>
    <row r="53" spans="1:47" x14ac:dyDescent="0.25">
      <c r="A53" s="2">
        <v>25798.03</v>
      </c>
      <c r="B53">
        <v>0.90083800000000003</v>
      </c>
      <c r="C53" s="5">
        <f>60*DEGREES(ATAN2(Constants!$B$4,A53))</f>
        <v>1.6925016633504102</v>
      </c>
      <c r="E53" s="2">
        <v>28055.9</v>
      </c>
      <c r="F53">
        <v>0.92206100000000002</v>
      </c>
      <c r="G53" s="5">
        <f>60*DEGREES(ATAN2(Constants!$B$4,E53))</f>
        <v>1.8406311146953829</v>
      </c>
      <c r="I53" s="2">
        <v>26216.78</v>
      </c>
      <c r="J53">
        <v>0.90276100000000004</v>
      </c>
      <c r="K53" s="5">
        <f>60*DEGREES(ATAN2(Constants!$B$4,I53))</f>
        <v>1.7199741081145534</v>
      </c>
      <c r="M53" s="2">
        <v>65989.210000000006</v>
      </c>
      <c r="N53">
        <v>0.95502799999999999</v>
      </c>
      <c r="O53" s="5">
        <f>60*DEGREES(ATAN2(Constants!$B$4,M53))</f>
        <v>4.3292762148761046</v>
      </c>
      <c r="Q53" s="2">
        <v>68147.47</v>
      </c>
      <c r="R53">
        <v>0.95198400000000005</v>
      </c>
      <c r="S53" s="5">
        <f>60*DEGREES(ATAN2(Constants!$B$4,Q53))</f>
        <v>4.4708704742199785</v>
      </c>
      <c r="U53" s="2">
        <v>66069.73</v>
      </c>
      <c r="V53">
        <v>0.95482199999999995</v>
      </c>
      <c r="W53" s="5">
        <f>60*DEGREES(ATAN2(Constants!$B$4,U53))</f>
        <v>4.3345587898847313</v>
      </c>
      <c r="Y53" s="2">
        <v>64637.98</v>
      </c>
      <c r="Z53">
        <v>0.94649799999999995</v>
      </c>
      <c r="AA53" s="5">
        <f>60*DEGREES(ATAN2(Constants!$B$4,Y53))</f>
        <v>4.2406277539602621</v>
      </c>
      <c r="AC53" s="2">
        <v>65653.570000000007</v>
      </c>
      <c r="AD53">
        <v>0.94520000000000004</v>
      </c>
      <c r="AE53" s="5">
        <f>60*DEGREES(ATAN2(Constants!$B$4,AC53))</f>
        <v>4.3072563006485094</v>
      </c>
      <c r="AG53" s="2">
        <v>64697.440000000002</v>
      </c>
      <c r="AH53">
        <v>0.94668399999999997</v>
      </c>
      <c r="AI53" s="5">
        <f>60*DEGREES(ATAN2(Constants!$B$4,AG53))</f>
        <v>4.2445286721218727</v>
      </c>
      <c r="AK53" s="2">
        <v>67581.22</v>
      </c>
      <c r="AL53">
        <v>0.95309200000000005</v>
      </c>
      <c r="AM53" s="5">
        <f>60*DEGREES(ATAN2(Constants!$B$4,AK53))</f>
        <v>4.4337212214757864</v>
      </c>
      <c r="AO53" s="2">
        <v>68339.47</v>
      </c>
      <c r="AP53">
        <v>0.95839099999999999</v>
      </c>
      <c r="AQ53" s="5">
        <f>60*DEGREES(ATAN2(Constants!$B$4,AO53))</f>
        <v>4.483466776900598</v>
      </c>
      <c r="AS53" s="2">
        <v>65522.46</v>
      </c>
      <c r="AT53">
        <v>0.94588499999999998</v>
      </c>
      <c r="AU53" s="5">
        <f>60*DEGREES(ATAN2(Constants!$B$4,AS53))</f>
        <v>4.2986547305536646</v>
      </c>
    </row>
    <row r="54" spans="1:47" x14ac:dyDescent="0.25">
      <c r="A54" s="2">
        <v>26459.52</v>
      </c>
      <c r="B54">
        <v>0.90416200000000002</v>
      </c>
      <c r="C54" s="5">
        <f>60*DEGREES(ATAN2(Constants!$B$4,A54))</f>
        <v>1.7358992691892361</v>
      </c>
      <c r="E54" s="2">
        <v>28775.29</v>
      </c>
      <c r="F54">
        <v>0.92383199999999999</v>
      </c>
      <c r="G54" s="5">
        <f>60*DEGREES(ATAN2(Constants!$B$4,E54))</f>
        <v>1.8878272964155576</v>
      </c>
      <c r="I54" s="2">
        <v>26889</v>
      </c>
      <c r="J54">
        <v>0.905775</v>
      </c>
      <c r="K54" s="5">
        <f>60*DEGREES(ATAN2(Constants!$B$4,I54))</f>
        <v>1.7640756642372095</v>
      </c>
      <c r="M54" s="2">
        <v>67681.240000000005</v>
      </c>
      <c r="N54">
        <v>0.95589199999999996</v>
      </c>
      <c r="O54" s="5">
        <f>60*DEGREES(ATAN2(Constants!$B$4,M54))</f>
        <v>4.4402831081022818</v>
      </c>
      <c r="Q54" s="2">
        <v>69894.84</v>
      </c>
      <c r="R54">
        <v>0.95278799999999997</v>
      </c>
      <c r="S54" s="5">
        <f>60*DEGREES(ATAN2(Constants!$B$4,Q54))</f>
        <v>4.5855079771226208</v>
      </c>
      <c r="U54" s="2">
        <v>67763.83</v>
      </c>
      <c r="V54">
        <v>0.95566600000000002</v>
      </c>
      <c r="W54" s="5">
        <f>60*DEGREES(ATAN2(Constants!$B$4,U54))</f>
        <v>4.4457014865670184</v>
      </c>
      <c r="Y54" s="2">
        <v>66295.37</v>
      </c>
      <c r="Z54">
        <v>0.94821500000000003</v>
      </c>
      <c r="AA54" s="5">
        <f>60*DEGREES(ATAN2(Constants!$B$4,Y54))</f>
        <v>4.3493620712577936</v>
      </c>
      <c r="AC54" s="2">
        <v>67337</v>
      </c>
      <c r="AD54">
        <v>0.94641699999999995</v>
      </c>
      <c r="AE54" s="5">
        <f>60*DEGREES(ATAN2(Constants!$B$4,AC54))</f>
        <v>4.4176989862679203</v>
      </c>
      <c r="AG54" s="2">
        <v>66356.350000000006</v>
      </c>
      <c r="AH54">
        <v>0.948384</v>
      </c>
      <c r="AI54" s="5">
        <f>60*DEGREES(ATAN2(Constants!$B$4,AG54))</f>
        <v>4.3533627098497432</v>
      </c>
      <c r="AK54" s="2">
        <v>69314.070000000007</v>
      </c>
      <c r="AL54">
        <v>0.95379800000000003</v>
      </c>
      <c r="AM54" s="5">
        <f>60*DEGREES(ATAN2(Constants!$B$4,AK54))</f>
        <v>4.5474061322897636</v>
      </c>
      <c r="AO54" s="2">
        <v>70091.77</v>
      </c>
      <c r="AP54">
        <v>0.95920499999999997</v>
      </c>
      <c r="AQ54" s="5">
        <f>60*DEGREES(ATAN2(Constants!$B$4,AO54))</f>
        <v>4.5984277149786816</v>
      </c>
      <c r="AS54" s="2">
        <v>67202.52</v>
      </c>
      <c r="AT54">
        <v>0.94747400000000004</v>
      </c>
      <c r="AU54" s="5">
        <f>60*DEGREES(ATAN2(Constants!$B$4,AS54))</f>
        <v>4.4088763255080492</v>
      </c>
    </row>
    <row r="55" spans="1:47" x14ac:dyDescent="0.25">
      <c r="A55" s="2">
        <v>27121</v>
      </c>
      <c r="B55">
        <v>0.90703699999999998</v>
      </c>
      <c r="C55" s="5">
        <f>60*DEGREES(ATAN2(Constants!$B$4,A55))</f>
        <v>1.7792962184164223</v>
      </c>
      <c r="E55" s="2">
        <v>29494.67</v>
      </c>
      <c r="F55">
        <v>0.92547299999999999</v>
      </c>
      <c r="G55" s="5">
        <f>60*DEGREES(ATAN2(Constants!$B$4,E55))</f>
        <v>1.9350228213657592</v>
      </c>
      <c r="I55" s="2">
        <v>27561.23</v>
      </c>
      <c r="J55">
        <v>0.908385</v>
      </c>
      <c r="K55" s="5">
        <f>60*DEGREES(ATAN2(Constants!$B$4,I55))</f>
        <v>1.8081778758375875</v>
      </c>
      <c r="M55" s="2">
        <v>69373.27</v>
      </c>
      <c r="N55">
        <v>0.95664700000000003</v>
      </c>
      <c r="O55" s="5">
        <f>60*DEGREES(ATAN2(Constants!$B$4,M55))</f>
        <v>4.5512899920688428</v>
      </c>
      <c r="Q55" s="2">
        <v>71642.210000000006</v>
      </c>
      <c r="R55">
        <v>0.95359899999999997</v>
      </c>
      <c r="S55" s="5">
        <f>60*DEGREES(ATAN2(Constants!$B$4,Q55))</f>
        <v>4.7001454698270706</v>
      </c>
      <c r="U55" s="2">
        <v>69457.919999999998</v>
      </c>
      <c r="V55">
        <v>0.95640599999999998</v>
      </c>
      <c r="W55" s="5">
        <f>60*DEGREES(ATAN2(Constants!$B$4,U55))</f>
        <v>4.5568435178983009</v>
      </c>
      <c r="Y55" s="2">
        <v>67952.75</v>
      </c>
      <c r="Z55">
        <v>0.94998700000000003</v>
      </c>
      <c r="AA55" s="5">
        <f>60*DEGREES(ATAN2(Constants!$B$4,Y55))</f>
        <v>4.4580957237954406</v>
      </c>
      <c r="AC55" s="2">
        <v>69020.42</v>
      </c>
      <c r="AD55">
        <v>0.94799199999999995</v>
      </c>
      <c r="AE55" s="5">
        <f>60*DEGREES(ATAN2(Constants!$B$4,AC55))</f>
        <v>4.5281410067108148</v>
      </c>
      <c r="AG55" s="2">
        <v>68015.259999999995</v>
      </c>
      <c r="AH55">
        <v>0.95011800000000002</v>
      </c>
      <c r="AI55" s="5">
        <f>60*DEGREES(ATAN2(Constants!$B$4,AG55))</f>
        <v>4.4621967388511816</v>
      </c>
      <c r="AK55" s="2">
        <v>71046.92</v>
      </c>
      <c r="AL55">
        <v>0.95449300000000004</v>
      </c>
      <c r="AM55" s="5">
        <f>60*DEGREES(ATAN2(Constants!$B$4,AK55))</f>
        <v>4.6610910331576623</v>
      </c>
      <c r="AO55" s="2">
        <v>71844.06</v>
      </c>
      <c r="AP55">
        <v>0.96008199999999999</v>
      </c>
      <c r="AQ55" s="5">
        <f>60*DEGREES(ATAN2(Constants!$B$4,AO55))</f>
        <v>4.7133879867147366</v>
      </c>
      <c r="AS55" s="2">
        <v>68882.59</v>
      </c>
      <c r="AT55">
        <v>0.94881300000000002</v>
      </c>
      <c r="AU55" s="5">
        <f>60*DEGREES(ATAN2(Constants!$B$4,AS55))</f>
        <v>4.5190985674553481</v>
      </c>
    </row>
    <row r="56" spans="1:47" x14ac:dyDescent="0.25">
      <c r="A56" s="2">
        <v>27782.49</v>
      </c>
      <c r="B56">
        <v>0.90950900000000001</v>
      </c>
      <c r="C56" s="5">
        <f>60*DEGREES(ATAN2(Constants!$B$4,A56))</f>
        <v>1.8226938231348828</v>
      </c>
      <c r="E56" s="2">
        <v>30214.05</v>
      </c>
      <c r="F56">
        <v>0.92693899999999996</v>
      </c>
      <c r="G56" s="5">
        <f>60*DEGREES(ATAN2(Constants!$B$4,E56))</f>
        <v>1.9822183455865545</v>
      </c>
      <c r="I56" s="2">
        <v>28233.46</v>
      </c>
      <c r="J56">
        <v>0.91057999999999995</v>
      </c>
      <c r="K56" s="5">
        <f>60*DEGREES(ATAN2(Constants!$B$4,I56))</f>
        <v>1.8522800868427909</v>
      </c>
      <c r="M56" s="2">
        <v>71065.3</v>
      </c>
      <c r="N56">
        <v>0.95735099999999995</v>
      </c>
      <c r="O56" s="5">
        <f>60*DEGREES(ATAN2(Constants!$B$4,M56))</f>
        <v>4.6622968665442963</v>
      </c>
      <c r="Q56" s="2">
        <v>73389.58</v>
      </c>
      <c r="R56">
        <v>0.95442400000000005</v>
      </c>
      <c r="S56" s="5">
        <f>60*DEGREES(ATAN2(Constants!$B$4,Q56))</f>
        <v>4.8147829520783691</v>
      </c>
      <c r="U56" s="2">
        <v>71152.02</v>
      </c>
      <c r="V56">
        <v>0.95708000000000004</v>
      </c>
      <c r="W56" s="5">
        <f>60*DEGREES(ATAN2(Constants!$B$4,U56))</f>
        <v>4.6679861957610784</v>
      </c>
      <c r="Y56" s="2">
        <v>69610.14</v>
      </c>
      <c r="Z56">
        <v>0.95175699999999996</v>
      </c>
      <c r="AA56" s="5">
        <f>60*DEGREES(ATAN2(Constants!$B$4,Y56))</f>
        <v>4.566830023470577</v>
      </c>
      <c r="AC56" s="2">
        <v>70703.850000000006</v>
      </c>
      <c r="AD56">
        <v>0.949716</v>
      </c>
      <c r="AE56" s="5">
        <f>60*DEGREES(ATAN2(Constants!$B$4,AC56))</f>
        <v>4.6385836738640842</v>
      </c>
      <c r="AG56" s="2">
        <v>69674.17</v>
      </c>
      <c r="AH56">
        <v>0.95187100000000002</v>
      </c>
      <c r="AI56" s="5">
        <f>60*DEGREES(ATAN2(Constants!$B$4,AG56))</f>
        <v>4.5710307589080275</v>
      </c>
      <c r="AK56" s="2">
        <v>72779.78</v>
      </c>
      <c r="AL56">
        <v>0.95523100000000005</v>
      </c>
      <c r="AM56" s="5">
        <f>60*DEGREES(ATAN2(Constants!$B$4,AK56))</f>
        <v>4.7747765798881119</v>
      </c>
      <c r="AO56" s="2">
        <v>73596.350000000006</v>
      </c>
      <c r="AP56">
        <v>0.96102299999999996</v>
      </c>
      <c r="AQ56" s="5">
        <f>60*DEGREES(ATAN2(Constants!$B$4,AO56))</f>
        <v>4.8283482479090782</v>
      </c>
      <c r="AS56" s="2">
        <v>70562.649999999994</v>
      </c>
      <c r="AT56">
        <v>0.94985900000000001</v>
      </c>
      <c r="AU56" s="5">
        <f>60*DEGREES(ATAN2(Constants!$B$4,AS56))</f>
        <v>4.6293201440540708</v>
      </c>
    </row>
    <row r="57" spans="1:47" x14ac:dyDescent="0.25">
      <c r="A57" s="2">
        <v>28443.98</v>
      </c>
      <c r="B57">
        <v>0.911551</v>
      </c>
      <c r="C57" s="5">
        <f>60*DEGREES(ATAN2(Constants!$B$4,A57))</f>
        <v>1.8660914272724076</v>
      </c>
      <c r="E57" s="2">
        <v>30933.43</v>
      </c>
      <c r="F57">
        <v>0.92817700000000003</v>
      </c>
      <c r="G57" s="5">
        <f>60*DEGREES(ATAN2(Constants!$B$4,E57))</f>
        <v>2.0294138690601518</v>
      </c>
      <c r="I57" s="2">
        <v>28905.68</v>
      </c>
      <c r="J57">
        <v>0.912443</v>
      </c>
      <c r="K57" s="5">
        <f>60*DEGREES(ATAN2(Constants!$B$4,I57))</f>
        <v>1.8963816411799594</v>
      </c>
      <c r="M57" s="2">
        <v>72757.33</v>
      </c>
      <c r="N57">
        <v>0.95801400000000003</v>
      </c>
      <c r="O57" s="5">
        <f>60*DEGREES(ATAN2(Constants!$B$4,M57))</f>
        <v>4.7733037312971591</v>
      </c>
      <c r="Q57" s="2">
        <v>75136.95</v>
      </c>
      <c r="R57">
        <v>0.95520499999999997</v>
      </c>
      <c r="S57" s="5">
        <f>60*DEGREES(ATAN2(Constants!$B$4,Q57))</f>
        <v>4.9294204236215657</v>
      </c>
      <c r="U57" s="2">
        <v>72846.11</v>
      </c>
      <c r="V57">
        <v>0.95772000000000002</v>
      </c>
      <c r="W57" s="5">
        <f>60*DEGREES(ATAN2(Constants!$B$4,U57))</f>
        <v>4.7791282078082897</v>
      </c>
      <c r="Y57" s="2">
        <v>71267.520000000004</v>
      </c>
      <c r="Z57">
        <v>0.95341699999999996</v>
      </c>
      <c r="AA57" s="5">
        <f>60*DEGREES(ATAN2(Constants!$B$4,Y57))</f>
        <v>4.6755636579508195</v>
      </c>
      <c r="AC57" s="2">
        <v>72387.27</v>
      </c>
      <c r="AD57">
        <v>0.95128299999999999</v>
      </c>
      <c r="AE57" s="5">
        <f>60*DEGREES(ATAN2(Constants!$B$4,AC57))</f>
        <v>4.7490256753849991</v>
      </c>
      <c r="AG57" s="2">
        <v>71333.08</v>
      </c>
      <c r="AH57">
        <v>0.95349499999999998</v>
      </c>
      <c r="AI57" s="5">
        <f>60*DEGREES(ATAN2(Constants!$B$4,AG57))</f>
        <v>4.679864769802121</v>
      </c>
      <c r="AK57" s="2">
        <v>74512.63</v>
      </c>
      <c r="AL57">
        <v>0.95598499999999997</v>
      </c>
      <c r="AM57" s="5">
        <f>60*DEGREES(ATAN2(Constants!$B$4,AK57))</f>
        <v>4.8884614601178464</v>
      </c>
      <c r="AO57" s="2">
        <v>75348.649999999994</v>
      </c>
      <c r="AP57">
        <v>0.96200600000000003</v>
      </c>
      <c r="AQ57" s="5">
        <f>60*DEGREES(ATAN2(Constants!$B$4,AO57))</f>
        <v>4.9433091543617795</v>
      </c>
      <c r="AS57" s="2">
        <v>72242.710000000006</v>
      </c>
      <c r="AT57">
        <v>0.95064899999999997</v>
      </c>
      <c r="AU57" s="5">
        <f>60*DEGREES(ATAN2(Constants!$B$4,AS57))</f>
        <v>4.7395417111350762</v>
      </c>
    </row>
    <row r="58" spans="1:47" x14ac:dyDescent="0.25">
      <c r="A58" s="2">
        <v>29105.47</v>
      </c>
      <c r="B58">
        <v>0.91330100000000003</v>
      </c>
      <c r="C58" s="5">
        <f>60*DEGREES(ATAN2(Constants!$B$4,A58))</f>
        <v>1.9094890308151653</v>
      </c>
      <c r="E58" s="2">
        <v>31652.81</v>
      </c>
      <c r="F58">
        <v>0.92917099999999997</v>
      </c>
      <c r="G58" s="5">
        <f>60*DEGREES(ATAN2(Constants!$B$4,E58))</f>
        <v>2.0766093917687618</v>
      </c>
      <c r="I58" s="2">
        <v>29577.91</v>
      </c>
      <c r="J58">
        <v>0.91405899999999995</v>
      </c>
      <c r="K58" s="5">
        <f>60*DEGREES(ATAN2(Constants!$B$4,I58))</f>
        <v>1.9404838509512741</v>
      </c>
      <c r="M58" s="2">
        <v>74449.36</v>
      </c>
      <c r="N58">
        <v>0.95866700000000005</v>
      </c>
      <c r="O58" s="5">
        <f>60*DEGREES(ATAN2(Constants!$B$4,M58))</f>
        <v>4.884310586095939</v>
      </c>
      <c r="Q58" s="2">
        <v>76884.320000000007</v>
      </c>
      <c r="R58">
        <v>0.95593499999999998</v>
      </c>
      <c r="S58" s="5">
        <f>60*DEGREES(ATAN2(Constants!$B$4,Q58))</f>
        <v>5.0440578842017105</v>
      </c>
      <c r="U58" s="2">
        <v>74540.210000000006</v>
      </c>
      <c r="V58">
        <v>0.95836500000000002</v>
      </c>
      <c r="W58" s="5">
        <f>60*DEGREES(ATAN2(Constants!$B$4,U58))</f>
        <v>4.8902708659222078</v>
      </c>
      <c r="Y58" s="2">
        <v>72924.899999999994</v>
      </c>
      <c r="Z58">
        <v>0.95484599999999997</v>
      </c>
      <c r="AA58" s="5">
        <f>60*DEGREES(ATAN2(Constants!$B$4,Y58))</f>
        <v>4.7842972830760511</v>
      </c>
      <c r="AC58" s="2">
        <v>74070.7</v>
      </c>
      <c r="AD58">
        <v>0.95247599999999999</v>
      </c>
      <c r="AE58" s="5">
        <f>60*DEGREES(ATAN2(Constants!$B$4,AC58))</f>
        <v>4.8594683231602245</v>
      </c>
      <c r="AG58" s="2">
        <v>72991.990000000005</v>
      </c>
      <c r="AH58">
        <v>0.954901</v>
      </c>
      <c r="AI58" s="5">
        <f>60*DEGREES(ATAN2(Constants!$B$4,AG58))</f>
        <v>4.7886987713153033</v>
      </c>
      <c r="AK58" s="2">
        <v>76245.48</v>
      </c>
      <c r="AL58">
        <v>0.956735</v>
      </c>
      <c r="AM58" s="5">
        <f>60*DEGREES(ATAN2(Constants!$B$4,AK58))</f>
        <v>5.0021463296555515</v>
      </c>
      <c r="AO58" s="2">
        <v>77100.94</v>
      </c>
      <c r="AP58">
        <v>0.96299800000000002</v>
      </c>
      <c r="AQ58" s="5">
        <f>60*DEGREES(ATAN2(Constants!$B$4,AO58))</f>
        <v>5.058269393701293</v>
      </c>
      <c r="AS58" s="2">
        <v>73922.78</v>
      </c>
      <c r="AT58">
        <v>0.95133599999999996</v>
      </c>
      <c r="AU58" s="5">
        <f>60*DEGREES(ATAN2(Constants!$B$4,AS58))</f>
        <v>4.8497639245289887</v>
      </c>
    </row>
    <row r="59" spans="1:47" x14ac:dyDescent="0.25">
      <c r="A59" s="2">
        <v>29766.959999999999</v>
      </c>
      <c r="B59">
        <v>0.91477299999999995</v>
      </c>
      <c r="C59" s="5">
        <f>60*DEGREES(ATAN2(Constants!$B$4,A59))</f>
        <v>1.9528866337493249</v>
      </c>
      <c r="E59" s="2">
        <v>32372.2</v>
      </c>
      <c r="F59">
        <v>0.92991599999999996</v>
      </c>
      <c r="G59" s="5">
        <f>60*DEGREES(ATAN2(Constants!$B$4,E59))</f>
        <v>2.1238055697528866</v>
      </c>
      <c r="I59" s="2">
        <v>30250.13</v>
      </c>
      <c r="J59">
        <v>0.91548200000000002</v>
      </c>
      <c r="K59" s="5">
        <f>60*DEGREES(ATAN2(Constants!$B$4,I59))</f>
        <v>1.98458540402554</v>
      </c>
      <c r="M59" s="2">
        <v>76141.39</v>
      </c>
      <c r="N59">
        <v>0.95936399999999999</v>
      </c>
      <c r="O59" s="5">
        <f>60*DEGREES(ATAN2(Constants!$B$4,M59))</f>
        <v>4.9953174307091475</v>
      </c>
      <c r="Q59" s="2">
        <v>78631.69</v>
      </c>
      <c r="R59">
        <v>0.95660999999999996</v>
      </c>
      <c r="S59" s="5">
        <f>60*DEGREES(ATAN2(Constants!$B$4,Q59))</f>
        <v>5.1586953335638484</v>
      </c>
      <c r="U59" s="2">
        <v>76234.3</v>
      </c>
      <c r="V59">
        <v>0.95906000000000002</v>
      </c>
      <c r="W59" s="5">
        <f>60*DEGREES(ATAN2(Constants!$B$4,U59))</f>
        <v>5.0014128577560033</v>
      </c>
      <c r="Y59" s="2">
        <v>74582.289999999994</v>
      </c>
      <c r="Z59">
        <v>0.95601199999999997</v>
      </c>
      <c r="AA59" s="5">
        <f>60*DEGREES(ATAN2(Constants!$B$4,Y59))</f>
        <v>4.8930315546859333</v>
      </c>
      <c r="AC59" s="2">
        <v>75754.12</v>
      </c>
      <c r="AD59">
        <v>0.95331200000000005</v>
      </c>
      <c r="AE59" s="5">
        <f>60*DEGREES(ATAN2(Constants!$B$4,AC59))</f>
        <v>4.9699103048472644</v>
      </c>
      <c r="AG59" s="2">
        <v>74650.899999999994</v>
      </c>
      <c r="AH59">
        <v>0.95604299999999998</v>
      </c>
      <c r="AI59" s="5">
        <f>60*DEGREES(ATAN2(Constants!$B$4,AG59))</f>
        <v>4.8975327632294139</v>
      </c>
      <c r="AK59" s="2">
        <v>77978.33</v>
      </c>
      <c r="AL59">
        <v>0.95749499999999999</v>
      </c>
      <c r="AM59" s="5">
        <f>60*DEGREES(ATAN2(Constants!$B$4,AK59))</f>
        <v>5.1158311882525789</v>
      </c>
      <c r="AO59" s="2">
        <v>78853.240000000005</v>
      </c>
      <c r="AP59">
        <v>0.96400300000000005</v>
      </c>
      <c r="AQ59" s="5">
        <f>60*DEGREES(ATAN2(Constants!$B$4,AO59))</f>
        <v>5.1732302777848123</v>
      </c>
      <c r="AS59" s="2">
        <v>75602.84</v>
      </c>
      <c r="AT59">
        <v>0.95201999999999998</v>
      </c>
      <c r="AU59" s="5">
        <f>60*DEGREES(ATAN2(Constants!$B$4,AS59))</f>
        <v>4.9599854718946625</v>
      </c>
    </row>
    <row r="60" spans="1:47" x14ac:dyDescent="0.25">
      <c r="A60" s="2">
        <v>30428.44</v>
      </c>
      <c r="B60">
        <v>0.91610400000000003</v>
      </c>
      <c r="C60" s="5">
        <f>60*DEGREES(ATAN2(Constants!$B$4,A60))</f>
        <v>1.9962835800027314</v>
      </c>
      <c r="E60" s="2">
        <v>33091.58</v>
      </c>
      <c r="F60">
        <v>0.93046099999999998</v>
      </c>
      <c r="G60" s="5">
        <f>60*DEGREES(ATAN2(Constants!$B$4,E60))</f>
        <v>2.1710010908781383</v>
      </c>
      <c r="I60" s="2">
        <v>30922.36</v>
      </c>
      <c r="J60">
        <v>0.91678700000000002</v>
      </c>
      <c r="K60" s="5">
        <f>60*DEGREES(ATAN2(Constants!$B$4,I60))</f>
        <v>2.0286876125049011</v>
      </c>
      <c r="M60" s="2">
        <v>77833.42</v>
      </c>
      <c r="N60">
        <v>0.96013599999999999</v>
      </c>
      <c r="O60" s="5">
        <f>60*DEGREES(ATAN2(Constants!$B$4,M60))</f>
        <v>5.1063242649052984</v>
      </c>
      <c r="Q60" s="2">
        <v>80379.070000000007</v>
      </c>
      <c r="R60">
        <v>0.957229</v>
      </c>
      <c r="S60" s="5">
        <f>60*DEGREES(ATAN2(Constants!$B$4,Q60))</f>
        <v>5.2733334275100283</v>
      </c>
      <c r="U60" s="2">
        <v>77928.399999999994</v>
      </c>
      <c r="V60">
        <v>0.95984100000000006</v>
      </c>
      <c r="W60" s="5">
        <f>60*DEGREES(ATAN2(Constants!$B$4,U60))</f>
        <v>5.1125554951917103</v>
      </c>
      <c r="Y60" s="2">
        <v>76239.67</v>
      </c>
      <c r="Z60">
        <v>0.95694199999999996</v>
      </c>
      <c r="AA60" s="5">
        <f>60*DEGREES(ATAN2(Constants!$B$4,Y60))</f>
        <v>5.0017651604484188</v>
      </c>
      <c r="AC60" s="2">
        <v>77437.55</v>
      </c>
      <c r="AD60">
        <v>0.95393899999999998</v>
      </c>
      <c r="AE60" s="5">
        <f>60*DEGREES(ATAN2(Constants!$B$4,AC60))</f>
        <v>5.0803529323325485</v>
      </c>
      <c r="AG60" s="2">
        <v>76309.8</v>
      </c>
      <c r="AH60">
        <v>0.95695600000000003</v>
      </c>
      <c r="AI60" s="5">
        <f>60*DEGREES(ATAN2(Constants!$B$4,AG60))</f>
        <v>5.0063660892691439</v>
      </c>
      <c r="AK60" s="2">
        <v>79711.179999999993</v>
      </c>
      <c r="AL60">
        <v>0.95830000000000004</v>
      </c>
      <c r="AM60" s="5">
        <f>60*DEGREES(ATAN2(Constants!$B$4,AK60))</f>
        <v>5.2295160356602794</v>
      </c>
      <c r="AO60" s="2">
        <v>80605.53</v>
      </c>
      <c r="AP60">
        <v>0.96501700000000001</v>
      </c>
      <c r="AQ60" s="5">
        <f>60*DEGREES(ATAN2(Constants!$B$4,AO60))</f>
        <v>5.2881904942410438</v>
      </c>
      <c r="AS60" s="2">
        <v>77282.899999999994</v>
      </c>
      <c r="AT60">
        <v>0.952735</v>
      </c>
      <c r="AU60" s="5">
        <f>60*DEGREES(ATAN2(Constants!$B$4,AS60))</f>
        <v>5.070207009062786</v>
      </c>
    </row>
    <row r="61" spans="1:47" x14ac:dyDescent="0.25">
      <c r="A61" s="2">
        <v>31089.93</v>
      </c>
      <c r="B61">
        <v>0.91731399999999996</v>
      </c>
      <c r="C61" s="5">
        <f>60*DEGREES(ATAN2(Constants!$B$4,A61))</f>
        <v>2.0396811816782083</v>
      </c>
      <c r="E61" s="2">
        <v>33810.959999999999</v>
      </c>
      <c r="F61">
        <v>0.93086100000000005</v>
      </c>
      <c r="G61" s="5">
        <f>60*DEGREES(ATAN2(Constants!$B$4,E61))</f>
        <v>2.2181966111850313</v>
      </c>
      <c r="I61" s="2">
        <v>31594.58</v>
      </c>
      <c r="J61">
        <v>0.91801999999999995</v>
      </c>
      <c r="K61" s="5">
        <f>60*DEGREES(ATAN2(Constants!$B$4,I61))</f>
        <v>2.0727891642581997</v>
      </c>
      <c r="M61" s="2">
        <v>79525.45</v>
      </c>
      <c r="N61">
        <v>0.96097500000000002</v>
      </c>
      <c r="O61" s="5">
        <f>60*DEGREES(ATAN2(Constants!$B$4,M61))</f>
        <v>5.2173310884529034</v>
      </c>
      <c r="Q61" s="2">
        <v>82126.44</v>
      </c>
      <c r="R61">
        <v>0.95786300000000002</v>
      </c>
      <c r="S61" s="5">
        <f>60*DEGREES(ATAN2(Constants!$B$4,Q61))</f>
        <v>5.3879708536712281</v>
      </c>
      <c r="U61" s="2">
        <v>79622.490000000005</v>
      </c>
      <c r="V61">
        <v>0.960673</v>
      </c>
      <c r="W61" s="5">
        <f>60*DEGREES(ATAN2(Constants!$B$4,U61))</f>
        <v>5.2236974658827462</v>
      </c>
      <c r="Y61" s="2">
        <v>77897.06</v>
      </c>
      <c r="Z61">
        <v>0.95772999999999997</v>
      </c>
      <c r="AA61" s="5">
        <f>60*DEGREES(ATAN2(Constants!$B$4,Y61))</f>
        <v>5.1104994122603191</v>
      </c>
      <c r="AC61" s="2">
        <v>79120.97</v>
      </c>
      <c r="AD61">
        <v>0.95453299999999996</v>
      </c>
      <c r="AE61" s="5">
        <f>60*DEGREES(ATAN2(Constants!$B$4,AC61))</f>
        <v>5.190794893273817</v>
      </c>
      <c r="AG61" s="2">
        <v>77968.710000000006</v>
      </c>
      <c r="AH61">
        <v>0.95772199999999996</v>
      </c>
      <c r="AI61" s="5">
        <f>60*DEGREES(ATAN2(Constants!$B$4,AG61))</f>
        <v>5.1152000613306985</v>
      </c>
      <c r="AK61" s="2">
        <v>81444.039999999994</v>
      </c>
      <c r="AL61">
        <v>0.95913099999999996</v>
      </c>
      <c r="AM61" s="5">
        <f>60*DEGREES(ATAN2(Constants!$B$4,AK61))</f>
        <v>5.3432015276869631</v>
      </c>
      <c r="AO61" s="2">
        <v>82357.820000000007</v>
      </c>
      <c r="AP61">
        <v>0.96605099999999999</v>
      </c>
      <c r="AQ61" s="5">
        <f>60*DEGREES(ATAN2(Constants!$B$4,AO61))</f>
        <v>5.4031506988699975</v>
      </c>
      <c r="AS61" s="2">
        <v>78962.97</v>
      </c>
      <c r="AT61">
        <v>0.95346600000000004</v>
      </c>
      <c r="AU61" s="5">
        <f>60*DEGREES(ATAN2(Constants!$B$4,AS61))</f>
        <v>5.1804291918638015</v>
      </c>
    </row>
    <row r="62" spans="1:47" x14ac:dyDescent="0.25">
      <c r="A62" s="2">
        <v>31751.42</v>
      </c>
      <c r="B62">
        <v>0.91847299999999998</v>
      </c>
      <c r="C62" s="5">
        <f>60*DEGREES(ATAN2(Constants!$B$4,A62))</f>
        <v>2.0830787827035913</v>
      </c>
      <c r="E62" s="2">
        <v>34530.339999999997</v>
      </c>
      <c r="F62">
        <v>0.93122499999999997</v>
      </c>
      <c r="G62" s="5">
        <f>60*DEGREES(ATAN2(Constants!$B$4,E62))</f>
        <v>2.2653921306557745</v>
      </c>
      <c r="I62" s="2">
        <v>32266.81</v>
      </c>
      <c r="J62">
        <v>0.91918200000000005</v>
      </c>
      <c r="K62" s="5">
        <f>60*DEGREES(ATAN2(Constants!$B$4,I62))</f>
        <v>2.1168913713875415</v>
      </c>
      <c r="M62" s="2">
        <v>81217.490000000005</v>
      </c>
      <c r="N62">
        <v>0.96181399999999995</v>
      </c>
      <c r="O62" s="5">
        <f>60*DEGREES(ATAN2(Constants!$B$4,M62))</f>
        <v>5.3283385571774424</v>
      </c>
      <c r="Q62" s="2">
        <v>83873.81</v>
      </c>
      <c r="R62">
        <v>0.95860599999999996</v>
      </c>
      <c r="S62" s="5">
        <f>60*DEGREES(ATAN2(Constants!$B$4,Q62))</f>
        <v>5.5026082678495651</v>
      </c>
      <c r="U62" s="2">
        <v>81316.59</v>
      </c>
      <c r="V62">
        <v>0.96150100000000005</v>
      </c>
      <c r="W62" s="5">
        <f>60*DEGREES(ATAN2(Constants!$B$4,U62))</f>
        <v>5.3348400817108939</v>
      </c>
      <c r="Y62" s="2">
        <v>79554.44</v>
      </c>
      <c r="Z62">
        <v>0.95845400000000003</v>
      </c>
      <c r="AA62" s="5">
        <f>60*DEGREES(ATAN2(Constants!$B$4,Y62))</f>
        <v>5.2192329977898275</v>
      </c>
      <c r="AC62" s="2">
        <v>80804.399999999994</v>
      </c>
      <c r="AD62">
        <v>0.95516800000000002</v>
      </c>
      <c r="AE62" s="5">
        <f>60*DEGREES(ATAN2(Constants!$B$4,AC62))</f>
        <v>5.3012374995572555</v>
      </c>
      <c r="AG62" s="2">
        <v>79627.62</v>
      </c>
      <c r="AH62">
        <v>0.95842300000000002</v>
      </c>
      <c r="AI62" s="5">
        <f>60*DEGREES(ATAN2(Constants!$B$4,AG62))</f>
        <v>5.2240340231387066</v>
      </c>
      <c r="AK62" s="2">
        <v>83176.89</v>
      </c>
      <c r="AL62">
        <v>0.959982</v>
      </c>
      <c r="AM62" s="5">
        <f>60*DEGREES(ATAN2(Constants!$B$4,AK62))</f>
        <v>5.4568863519699944</v>
      </c>
      <c r="AO62" s="2">
        <v>84110.12</v>
      </c>
      <c r="AP62">
        <v>0.96709100000000003</v>
      </c>
      <c r="AQ62" s="5">
        <f>60*DEGREES(ATAN2(Constants!$B$4,AO62))</f>
        <v>5.518111547471416</v>
      </c>
      <c r="AS62" s="2">
        <v>80643.03</v>
      </c>
      <c r="AT62">
        <v>0.95420499999999997</v>
      </c>
      <c r="AU62" s="5">
        <f>60*DEGREES(ATAN2(Constants!$B$4,AS62))</f>
        <v>5.290650707956928</v>
      </c>
    </row>
    <row r="63" spans="1:47" x14ac:dyDescent="0.25">
      <c r="A63" s="2">
        <v>32412.91</v>
      </c>
      <c r="B63">
        <v>0.91957599999999995</v>
      </c>
      <c r="C63" s="5">
        <f>60*DEGREES(ATAN2(Constants!$B$4,A63))</f>
        <v>2.1264763830650484</v>
      </c>
      <c r="E63" s="2">
        <v>35249.72</v>
      </c>
      <c r="F63">
        <v>0.93161499999999997</v>
      </c>
      <c r="G63" s="5">
        <f>60*DEGREES(ATAN2(Constants!$B$4,E63))</f>
        <v>2.3125876492725785</v>
      </c>
      <c r="I63" s="2">
        <v>32939.03</v>
      </c>
      <c r="J63">
        <v>0.92028799999999999</v>
      </c>
      <c r="K63" s="5">
        <f>60*DEGREES(ATAN2(Constants!$B$4,I63))</f>
        <v>2.1609929217618089</v>
      </c>
      <c r="M63" s="2">
        <v>82909.52</v>
      </c>
      <c r="N63">
        <v>0.96262499999999995</v>
      </c>
      <c r="O63" s="5">
        <f>60*DEGREES(ATAN2(Constants!$B$4,M63))</f>
        <v>5.4393453587334246</v>
      </c>
      <c r="Q63" s="2">
        <v>85621.18</v>
      </c>
      <c r="R63">
        <v>0.95954499999999998</v>
      </c>
      <c r="S63" s="5">
        <f>60*DEGREES(ATAN2(Constants!$B$4,Q63))</f>
        <v>5.6172456697900861</v>
      </c>
      <c r="U63" s="2">
        <v>83010.69</v>
      </c>
      <c r="V63">
        <v>0.96228599999999997</v>
      </c>
      <c r="W63" s="5">
        <f>60*DEGREES(ATAN2(Constants!$B$4,U63))</f>
        <v>5.4459826863867242</v>
      </c>
      <c r="Y63" s="2">
        <v>81211.83</v>
      </c>
      <c r="Z63">
        <v>0.95914100000000002</v>
      </c>
      <c r="AA63" s="5">
        <f>60*DEGREES(ATAN2(Constants!$B$4,Y63))</f>
        <v>5.3279672289335123</v>
      </c>
      <c r="AC63" s="2">
        <v>82487.820000000007</v>
      </c>
      <c r="AD63">
        <v>0.95580500000000002</v>
      </c>
      <c r="AE63" s="5">
        <f>60*DEGREES(ATAN2(Constants!$B$4,AC63))</f>
        <v>5.4116794388408609</v>
      </c>
      <c r="AG63" s="2">
        <v>81286.53</v>
      </c>
      <c r="AH63">
        <v>0.95908099999999996</v>
      </c>
      <c r="AI63" s="5">
        <f>60*DEGREES(ATAN2(Constants!$B$4,AG63))</f>
        <v>5.3328679744750085</v>
      </c>
      <c r="AK63" s="2">
        <v>84909.74</v>
      </c>
      <c r="AL63">
        <v>0.960839</v>
      </c>
      <c r="AM63" s="5">
        <f>60*DEGREES(ATAN2(Constants!$B$4,AK63))</f>
        <v>5.5705711643177498</v>
      </c>
      <c r="AO63" s="2">
        <v>85862.41</v>
      </c>
      <c r="AP63">
        <v>0.96810300000000005</v>
      </c>
      <c r="AQ63" s="5">
        <f>60*DEGREES(ATAN2(Constants!$B$4,AO63))</f>
        <v>5.6330717276744098</v>
      </c>
      <c r="AS63" s="2">
        <v>82323.09</v>
      </c>
      <c r="AT63">
        <v>0.95499000000000001</v>
      </c>
      <c r="AU63" s="5">
        <f>60*DEGREES(ATAN2(Constants!$B$4,AS63))</f>
        <v>5.4008722131726721</v>
      </c>
    </row>
    <row r="64" spans="1:47" x14ac:dyDescent="0.25">
      <c r="A64" s="2">
        <v>33074.400000000001</v>
      </c>
      <c r="B64">
        <v>0.92064400000000002</v>
      </c>
      <c r="C64" s="5">
        <f>60*DEGREES(ATAN2(Constants!$B$4,A64))</f>
        <v>2.1698739827487485</v>
      </c>
      <c r="E64" s="2">
        <v>35969.11</v>
      </c>
      <c r="F64">
        <v>0.93210099999999996</v>
      </c>
      <c r="G64" s="5">
        <f>60*DEGREES(ATAN2(Constants!$B$4,E64))</f>
        <v>2.3597838230758876</v>
      </c>
      <c r="I64" s="2">
        <v>33611.26</v>
      </c>
      <c r="J64">
        <v>0.92135100000000003</v>
      </c>
      <c r="K64" s="5">
        <f>60*DEGREES(ATAN2(Constants!$B$4,I64))</f>
        <v>2.2050951274830659</v>
      </c>
      <c r="M64" s="2">
        <v>84601.55</v>
      </c>
      <c r="N64">
        <v>0.96342899999999998</v>
      </c>
      <c r="O64" s="5">
        <f>60*DEGREES(ATAN2(Constants!$B$4,M64))</f>
        <v>5.5503521489463941</v>
      </c>
      <c r="Q64" s="2">
        <v>87368.55</v>
      </c>
      <c r="R64">
        <v>0.96077900000000005</v>
      </c>
      <c r="S64" s="5">
        <f>60*DEGREES(ATAN2(Constants!$B$4,Q64))</f>
        <v>5.7318830592378402</v>
      </c>
      <c r="U64" s="2">
        <v>84704.78</v>
      </c>
      <c r="V64">
        <v>0.96306800000000004</v>
      </c>
      <c r="W64" s="5">
        <f>60*DEGREES(ATAN2(Constants!$B$4,U64))</f>
        <v>5.5571246236210667</v>
      </c>
      <c r="Y64" s="2">
        <v>82869.210000000006</v>
      </c>
      <c r="Z64">
        <v>0.959785</v>
      </c>
      <c r="AA64" s="5">
        <f>60*DEGREES(ATAN2(Constants!$B$4,Y64))</f>
        <v>5.436700793359817</v>
      </c>
      <c r="AC64" s="2">
        <v>84171.25</v>
      </c>
      <c r="AD64">
        <v>0.956403</v>
      </c>
      <c r="AE64" s="5">
        <f>60*DEGREES(ATAN2(Constants!$B$4,AC64))</f>
        <v>5.5221220230105592</v>
      </c>
      <c r="AG64" s="2">
        <v>82945.440000000002</v>
      </c>
      <c r="AH64">
        <v>0.9597</v>
      </c>
      <c r="AI64" s="5">
        <f>60*DEGREES(ATAN2(Constants!$B$4,AG64))</f>
        <v>5.4417019151214499</v>
      </c>
      <c r="AK64" s="2">
        <v>86642.59</v>
      </c>
      <c r="AL64">
        <v>0.96167800000000003</v>
      </c>
      <c r="AM64" s="5">
        <f>60*DEGREES(ATAN2(Constants!$B$4,AK64))</f>
        <v>5.6842559644815811</v>
      </c>
      <c r="AO64" s="2">
        <v>87614.71</v>
      </c>
      <c r="AP64">
        <v>0.96907600000000005</v>
      </c>
      <c r="AQ64" s="5">
        <f>60*DEGREES(ATAN2(Constants!$B$4,AO64))</f>
        <v>5.7480325513355019</v>
      </c>
      <c r="AS64" s="2">
        <v>84003.16</v>
      </c>
      <c r="AT64">
        <v>0.95584000000000002</v>
      </c>
      <c r="AU64" s="5">
        <f>60*DEGREES(ATAN2(Constants!$B$4,AS64))</f>
        <v>5.5110943633412832</v>
      </c>
    </row>
    <row r="65" spans="1:47" x14ac:dyDescent="0.25">
      <c r="A65" s="2">
        <v>33735.879999999997</v>
      </c>
      <c r="B65">
        <v>0.92165399999999997</v>
      </c>
      <c r="C65" s="5">
        <f>60*DEGREES(ATAN2(Constants!$B$4,A65))</f>
        <v>2.2132709256825871</v>
      </c>
      <c r="E65" s="2">
        <v>36688.49</v>
      </c>
      <c r="F65">
        <v>0.93271899999999996</v>
      </c>
      <c r="G65" s="5">
        <f>60*DEGREES(ATAN2(Constants!$B$4,E65))</f>
        <v>2.4069793399314285</v>
      </c>
      <c r="I65" s="2">
        <v>34283.480000000003</v>
      </c>
      <c r="J65">
        <v>0.92229899999999998</v>
      </c>
      <c r="K65" s="5">
        <f>60*DEGREES(ATAN2(Constants!$B$4,I65))</f>
        <v>2.249196676420238</v>
      </c>
      <c r="M65" s="2">
        <v>86293.58</v>
      </c>
      <c r="N65">
        <v>0.964279</v>
      </c>
      <c r="O65" s="5">
        <f>60*DEGREES(ATAN2(Constants!$B$4,M65))</f>
        <v>5.6613589275848657</v>
      </c>
      <c r="Q65" s="2">
        <v>89115.92</v>
      </c>
      <c r="R65">
        <v>0.96214699999999997</v>
      </c>
      <c r="S65" s="5">
        <f>60*DEGREES(ATAN2(Constants!$B$4,Q65))</f>
        <v>5.8465204359378742</v>
      </c>
      <c r="U65" s="2">
        <v>86398.88</v>
      </c>
      <c r="V65">
        <v>0.96390600000000004</v>
      </c>
      <c r="W65" s="5">
        <f>60*DEGREES(ATAN2(Constants!$B$4,U65))</f>
        <v>5.6682672052953142</v>
      </c>
      <c r="Y65" s="2">
        <v>84526.59</v>
      </c>
      <c r="Z65">
        <v>0.96037600000000001</v>
      </c>
      <c r="AA65" s="5">
        <f>60*DEGREES(ATAN2(Constants!$B$4,Y65))</f>
        <v>5.5454343469082161</v>
      </c>
      <c r="AC65" s="2">
        <v>85854.67</v>
      </c>
      <c r="AD65">
        <v>0.95696599999999998</v>
      </c>
      <c r="AE65" s="5">
        <f>60*DEGREES(ATAN2(Constants!$B$4,AC65))</f>
        <v>5.6325639397246068</v>
      </c>
      <c r="AG65" s="2">
        <v>84604.35</v>
      </c>
      <c r="AH65">
        <v>0.96027600000000002</v>
      </c>
      <c r="AI65" s="5">
        <f>60*DEGREES(ATAN2(Constants!$B$4,AG65))</f>
        <v>5.5505358448598665</v>
      </c>
      <c r="AK65" s="2">
        <v>88375.44</v>
      </c>
      <c r="AL65">
        <v>0.96252300000000002</v>
      </c>
      <c r="AM65" s="5">
        <f>60*DEGREES(ATAN2(Constants!$B$4,AK65))</f>
        <v>5.7979407522128401</v>
      </c>
      <c r="AO65" s="2">
        <v>89367</v>
      </c>
      <c r="AP65">
        <v>0.97000699999999995</v>
      </c>
      <c r="AQ65" s="5">
        <f>60*DEGREES(ATAN2(Constants!$B$4,AO65))</f>
        <v>5.8629927060840847</v>
      </c>
      <c r="AS65" s="2">
        <v>85683.22</v>
      </c>
      <c r="AT65">
        <v>0.95676600000000001</v>
      </c>
      <c r="AU65" s="5">
        <f>60*DEGREES(ATAN2(Constants!$B$4,AS65))</f>
        <v>5.6213158461223678</v>
      </c>
    </row>
    <row r="66" spans="1:47" x14ac:dyDescent="0.25">
      <c r="A66" s="2">
        <v>34397.370000000003</v>
      </c>
      <c r="B66">
        <v>0.92259599999999997</v>
      </c>
      <c r="C66" s="5">
        <f>60*DEGREES(ATAN2(Constants!$B$4,A66))</f>
        <v>2.2566685239692879</v>
      </c>
      <c r="E66" s="2">
        <v>37407.870000000003</v>
      </c>
      <c r="F66">
        <v>0.933477</v>
      </c>
      <c r="G66" s="5">
        <f>60*DEGREES(ATAN2(Constants!$B$4,E66))</f>
        <v>2.4541748558796579</v>
      </c>
      <c r="I66" s="2">
        <v>34955.71</v>
      </c>
      <c r="J66">
        <v>0.92318699999999998</v>
      </c>
      <c r="K66" s="5">
        <f>60*DEGREES(ATAN2(Constants!$B$4,I66))</f>
        <v>2.2932988806753447</v>
      </c>
      <c r="M66" s="2">
        <v>87985.61</v>
      </c>
      <c r="N66">
        <v>0.96519600000000005</v>
      </c>
      <c r="O66" s="5">
        <f>60*DEGREES(ATAN2(Constants!$B$4,M66))</f>
        <v>5.7723656944173518</v>
      </c>
      <c r="Q66" s="2">
        <v>90863.29</v>
      </c>
      <c r="R66">
        <v>0.963476</v>
      </c>
      <c r="S66" s="5">
        <f>60*DEGREES(ATAN2(Constants!$B$4,Q66))</f>
        <v>5.9611577996352381</v>
      </c>
      <c r="U66" s="2">
        <v>88092.97</v>
      </c>
      <c r="V66">
        <v>0.964808</v>
      </c>
      <c r="W66" s="5">
        <f>60*DEGREES(ATAN2(Constants!$B$4,U66))</f>
        <v>5.7794091190635388</v>
      </c>
      <c r="Y66" s="2">
        <v>86183.98</v>
      </c>
      <c r="Z66">
        <v>0.96094000000000002</v>
      </c>
      <c r="AA66" s="5">
        <f>60*DEGREES(ATAN2(Constants!$B$4,Y66))</f>
        <v>5.6541685454179262</v>
      </c>
      <c r="AC66" s="2">
        <v>87538.1</v>
      </c>
      <c r="AD66">
        <v>0.95753600000000005</v>
      </c>
      <c r="AE66" s="5">
        <f>60*DEGREES(ATAN2(Constants!$B$4,AC66))</f>
        <v>5.7430065008686642</v>
      </c>
      <c r="AG66" s="2">
        <v>86263.26</v>
      </c>
      <c r="AH66">
        <v>0.96083300000000005</v>
      </c>
      <c r="AI66" s="5">
        <f>60*DEGREES(ATAN2(Constants!$B$4,AG66))</f>
        <v>5.6593697634721032</v>
      </c>
      <c r="AK66" s="2">
        <v>90108.29</v>
      </c>
      <c r="AL66">
        <v>0.96332899999999999</v>
      </c>
      <c r="AM66" s="5">
        <f>60*DEGREES(ATAN2(Constants!$B$4,AK66))</f>
        <v>5.9116255272628777</v>
      </c>
      <c r="AO66" s="2">
        <v>91119.3</v>
      </c>
      <c r="AP66">
        <v>0.97087800000000002</v>
      </c>
      <c r="AQ66" s="5">
        <f>60*DEGREES(ATAN2(Constants!$B$4,AO66))</f>
        <v>5.9779535037763933</v>
      </c>
      <c r="AS66" s="2">
        <v>87363.28</v>
      </c>
      <c r="AT66">
        <v>0.95772199999999996</v>
      </c>
      <c r="AU66" s="5">
        <f>60*DEGREES(ATAN2(Constants!$B$4,AS66))</f>
        <v>5.7315373173462403</v>
      </c>
    </row>
    <row r="67" spans="1:47" x14ac:dyDescent="0.25">
      <c r="A67" s="2">
        <v>35058.86</v>
      </c>
      <c r="B67">
        <v>0.92347000000000001</v>
      </c>
      <c r="C67" s="5">
        <f>60*DEGREES(ATAN2(Constants!$B$4,A67))</f>
        <v>2.3000661215367355</v>
      </c>
      <c r="E67" s="2">
        <v>38127.25</v>
      </c>
      <c r="F67">
        <v>0.93434899999999999</v>
      </c>
      <c r="G67" s="5">
        <f>60*DEGREES(ATAN2(Constants!$B$4,E67))</f>
        <v>2.5013703709027868</v>
      </c>
      <c r="I67" s="2">
        <v>35627.93</v>
      </c>
      <c r="J67">
        <v>0.92399100000000001</v>
      </c>
      <c r="K67" s="5">
        <f>60*DEGREES(ATAN2(Constants!$B$4,I67))</f>
        <v>2.3374004281173564</v>
      </c>
      <c r="M67" s="2">
        <v>89677.64</v>
      </c>
      <c r="N67">
        <v>0.96613599999999999</v>
      </c>
      <c r="O67" s="5">
        <f>60*DEGREES(ATAN2(Constants!$B$4,M67))</f>
        <v>5.8833724492123638</v>
      </c>
      <c r="Q67" s="2">
        <v>92610.66</v>
      </c>
      <c r="R67">
        <v>0.96466300000000005</v>
      </c>
      <c r="S67" s="5">
        <f>60*DEGREES(ATAN2(Constants!$B$4,Q67))</f>
        <v>6.0757951500749821</v>
      </c>
      <c r="U67" s="2">
        <v>89787.07</v>
      </c>
      <c r="V67">
        <v>0.96573100000000001</v>
      </c>
      <c r="W67" s="5">
        <f>60*DEGREES(ATAN2(Constants!$B$4,U67))</f>
        <v>5.890551676806858</v>
      </c>
      <c r="Y67" s="2">
        <v>87841.36</v>
      </c>
      <c r="Z67">
        <v>0.96152499999999996</v>
      </c>
      <c r="AA67" s="5">
        <f>60*DEGREES(ATAN2(Constants!$B$4,Y67))</f>
        <v>5.7629020765577827</v>
      </c>
      <c r="AC67" s="2">
        <v>89221.52</v>
      </c>
      <c r="AD67">
        <v>0.958148</v>
      </c>
      <c r="AE67" s="5">
        <f>60*DEGREES(ATAN2(Constants!$B$4,AC67))</f>
        <v>5.8534483941012656</v>
      </c>
      <c r="AG67" s="2">
        <v>87922.17</v>
      </c>
      <c r="AH67">
        <v>0.96141299999999996</v>
      </c>
      <c r="AI67" s="5">
        <f>60*DEGREES(ATAN2(Constants!$B$4,AG67))</f>
        <v>5.7682036707400028</v>
      </c>
      <c r="AK67" s="2">
        <v>91841.15</v>
      </c>
      <c r="AL67">
        <v>0.96408000000000005</v>
      </c>
      <c r="AM67" s="5">
        <f>60*DEGREES(ATAN2(Constants!$B$4,AK67))</f>
        <v>6.0253109454395739</v>
      </c>
      <c r="AO67" s="2">
        <v>92871.59</v>
      </c>
      <c r="AP67">
        <v>0.97167400000000004</v>
      </c>
      <c r="AQ67" s="5">
        <f>60*DEGREES(ATAN2(Constants!$B$4,AO67))</f>
        <v>6.0929136320421167</v>
      </c>
      <c r="AS67" s="2">
        <v>89043.35</v>
      </c>
      <c r="AT67">
        <v>0.95868299999999995</v>
      </c>
      <c r="AU67" s="5">
        <f>60*DEGREES(ATAN2(Constants!$B$4,AS67))</f>
        <v>5.8417594328429425</v>
      </c>
    </row>
    <row r="68" spans="1:47" x14ac:dyDescent="0.25">
      <c r="A68" s="2">
        <v>35720.35</v>
      </c>
      <c r="B68">
        <v>0.92427899999999996</v>
      </c>
      <c r="C68" s="5">
        <f>60*DEGREES(ATAN2(Constants!$B$4,A68))</f>
        <v>2.3434637183710989</v>
      </c>
      <c r="E68" s="2">
        <v>38846.639999999999</v>
      </c>
      <c r="F68">
        <v>0.93529700000000005</v>
      </c>
      <c r="G68" s="5">
        <f>60*DEGREES(ATAN2(Constants!$B$4,E68))</f>
        <v>2.5485665410412071</v>
      </c>
      <c r="I68" s="2">
        <v>36300.160000000003</v>
      </c>
      <c r="J68">
        <v>0.924732</v>
      </c>
      <c r="K68" s="5">
        <f>60*DEGREES(ATAN2(Constants!$B$4,I68))</f>
        <v>2.381502630848249</v>
      </c>
      <c r="M68" s="2">
        <v>91369.67</v>
      </c>
      <c r="N68">
        <v>0.96702699999999997</v>
      </c>
      <c r="O68" s="5">
        <f>60*DEGREES(ATAN2(Constants!$B$4,M68))</f>
        <v>5.9943791917384157</v>
      </c>
      <c r="Q68" s="2">
        <v>94358.03</v>
      </c>
      <c r="R68">
        <v>0.96572999999999998</v>
      </c>
      <c r="S68" s="5">
        <f>60*DEGREES(ATAN2(Constants!$B$4,Q68))</f>
        <v>6.1904324870021519</v>
      </c>
      <c r="U68" s="2">
        <v>91481.16</v>
      </c>
      <c r="V68">
        <v>0.96660599999999997</v>
      </c>
      <c r="W68" s="5">
        <f>60*DEGREES(ATAN2(Constants!$B$4,U68))</f>
        <v>6.0016935661796253</v>
      </c>
      <c r="Y68" s="2">
        <v>89498.75</v>
      </c>
      <c r="Z68">
        <v>0.96216199999999996</v>
      </c>
      <c r="AA68" s="5">
        <f>60*DEGREES(ATAN2(Constants!$B$4,Y68))</f>
        <v>5.8716362522236993</v>
      </c>
      <c r="AC68" s="2">
        <v>90904.95</v>
      </c>
      <c r="AD68">
        <v>0.95877699999999999</v>
      </c>
      <c r="AE68" s="5">
        <f>60*DEGREES(ATAN2(Constants!$B$4,AC68))</f>
        <v>5.9638909313077875</v>
      </c>
      <c r="AG68" s="2">
        <v>89581.07</v>
      </c>
      <c r="AH68">
        <v>0.96204199999999995</v>
      </c>
      <c r="AI68" s="5">
        <f>60*DEGREES(ATAN2(Constants!$B$4,AG68))</f>
        <v>5.8770369103887781</v>
      </c>
      <c r="AK68" s="2">
        <v>93574</v>
      </c>
      <c r="AL68">
        <v>0.96477000000000002</v>
      </c>
      <c r="AM68" s="5">
        <f>60*DEGREES(ATAN2(Constants!$B$4,AK68))</f>
        <v>6.1389956943811486</v>
      </c>
      <c r="AO68" s="2">
        <v>94623.88</v>
      </c>
      <c r="AP68">
        <v>0.972418</v>
      </c>
      <c r="AQ68" s="5">
        <f>60*DEGREES(ATAN2(Constants!$B$4,AO68))</f>
        <v>6.2078737466807814</v>
      </c>
      <c r="AS68" s="2">
        <v>90723.41</v>
      </c>
      <c r="AT68">
        <v>0.95962999999999998</v>
      </c>
      <c r="AU68" s="5">
        <f>60*DEGREES(ATAN2(Constants!$B$4,AS68))</f>
        <v>5.9519808802724929</v>
      </c>
    </row>
    <row r="69" spans="1:47" x14ac:dyDescent="0.25">
      <c r="A69" s="2">
        <v>36381.83</v>
      </c>
      <c r="B69">
        <v>0.92502399999999996</v>
      </c>
      <c r="C69" s="5">
        <f>60*DEGREES(ATAN2(Constants!$B$4,A69))</f>
        <v>2.3868606584003182</v>
      </c>
      <c r="E69" s="2">
        <v>39566.019999999997</v>
      </c>
      <c r="F69">
        <v>0.93627899999999997</v>
      </c>
      <c r="G69" s="5">
        <f>60*DEGREES(ATAN2(Constants!$B$4,E69))</f>
        <v>2.5957620541607485</v>
      </c>
      <c r="I69" s="2">
        <v>36972.379999999997</v>
      </c>
      <c r="J69">
        <v>0.92546300000000004</v>
      </c>
      <c r="K69" s="5">
        <f>60*DEGREES(ATAN2(Constants!$B$4,I69))</f>
        <v>2.4256041767370355</v>
      </c>
      <c r="M69" s="2">
        <v>93061.7</v>
      </c>
      <c r="N69">
        <v>0.96783200000000003</v>
      </c>
      <c r="O69" s="5">
        <f>60*DEGREES(ATAN2(Constants!$B$4,M69))</f>
        <v>6.1053859217640198</v>
      </c>
      <c r="Q69" s="2">
        <v>96105.4</v>
      </c>
      <c r="R69">
        <v>0.96666600000000003</v>
      </c>
      <c r="S69" s="5">
        <f>60*DEGREES(ATAN2(Constants!$B$4,Q69))</f>
        <v>6.3050698101617986</v>
      </c>
      <c r="U69" s="2">
        <v>93175.26</v>
      </c>
      <c r="V69">
        <v>0.967387</v>
      </c>
      <c r="W69" s="5">
        <f>60*DEGREES(ATAN2(Constants!$B$4,U69))</f>
        <v>6.1128360990626689</v>
      </c>
      <c r="Y69" s="2">
        <v>91156.13</v>
      </c>
      <c r="Z69">
        <v>0.96284599999999998</v>
      </c>
      <c r="AA69" s="5">
        <f>60*DEGREES(ATAN2(Constants!$B$4,Y69))</f>
        <v>5.9803697600847885</v>
      </c>
      <c r="AC69" s="2">
        <v>92588.37</v>
      </c>
      <c r="AD69">
        <v>0.95935700000000002</v>
      </c>
      <c r="AE69" s="5">
        <f>60*DEGREES(ATAN2(Constants!$B$4,AC69))</f>
        <v>6.0743328001470482</v>
      </c>
      <c r="AG69" s="2">
        <v>91239.98</v>
      </c>
      <c r="AH69">
        <v>0.96271300000000004</v>
      </c>
      <c r="AI69" s="5">
        <f>60*DEGREES(ATAN2(Constants!$B$4,AG69))</f>
        <v>5.9858707943135965</v>
      </c>
      <c r="AK69" s="2">
        <v>95306.85</v>
      </c>
      <c r="AL69">
        <v>0.96541100000000002</v>
      </c>
      <c r="AM69" s="5">
        <f>60*DEGREES(ATAN2(Constants!$B$4,AK69))</f>
        <v>6.2526804298955563</v>
      </c>
      <c r="AO69" s="2">
        <v>96376.18</v>
      </c>
      <c r="AP69">
        <v>0.973167</v>
      </c>
      <c r="AQ69" s="5">
        <f>60*DEGREES(ATAN2(Constants!$B$4,AO69))</f>
        <v>6.3228345034916007</v>
      </c>
      <c r="AS69" s="2">
        <v>92403.47</v>
      </c>
      <c r="AT69">
        <v>0.96059300000000003</v>
      </c>
      <c r="AU69" s="5">
        <f>60*DEGREES(ATAN2(Constants!$B$4,AS69))</f>
        <v>6.0622023154650044</v>
      </c>
    </row>
    <row r="70" spans="1:47" x14ac:dyDescent="0.25">
      <c r="A70" s="2">
        <v>37043.32</v>
      </c>
      <c r="B70">
        <v>0.92574800000000002</v>
      </c>
      <c r="C70" s="5">
        <f>60*DEGREES(ATAN2(Constants!$B$4,A70))</f>
        <v>2.430258253727029</v>
      </c>
      <c r="E70" s="2">
        <v>40285.4</v>
      </c>
      <c r="F70">
        <v>0.93724499999999999</v>
      </c>
      <c r="G70" s="5">
        <f>60*DEGREES(ATAN2(Constants!$B$4,E70))</f>
        <v>2.6429575663018179</v>
      </c>
      <c r="I70" s="2">
        <v>37644.61</v>
      </c>
      <c r="J70">
        <v>0.92622000000000004</v>
      </c>
      <c r="K70" s="5">
        <f>60*DEGREES(ATAN2(Constants!$B$4,I70))</f>
        <v>2.4697063778856485</v>
      </c>
      <c r="M70" s="2">
        <v>94753.73</v>
      </c>
      <c r="N70">
        <v>0.96856900000000001</v>
      </c>
      <c r="O70" s="5">
        <f>60*DEGREES(ATAN2(Constants!$B$4,M70))</f>
        <v>6.216392639057692</v>
      </c>
      <c r="Q70" s="2">
        <v>97852.78</v>
      </c>
      <c r="R70">
        <v>0.96755800000000003</v>
      </c>
      <c r="S70" s="5">
        <f>60*DEGREES(ATAN2(Constants!$B$4,Q70))</f>
        <v>6.4197077753552296</v>
      </c>
      <c r="U70" s="2">
        <v>94869.36</v>
      </c>
      <c r="V70">
        <v>0.96809299999999998</v>
      </c>
      <c r="W70" s="5">
        <f>60*DEGREES(ATAN2(Constants!$B$4,U70))</f>
        <v>6.223978619167033</v>
      </c>
      <c r="Y70" s="2">
        <v>92813.51</v>
      </c>
      <c r="Z70">
        <v>0.96354099999999998</v>
      </c>
      <c r="AA70" s="5">
        <f>60*DEGREES(ATAN2(Constants!$B$4,Y70))</f>
        <v>6.0891032559801941</v>
      </c>
      <c r="AC70" s="2">
        <v>94271.8</v>
      </c>
      <c r="AD70">
        <v>0.95986499999999997</v>
      </c>
      <c r="AE70" s="5">
        <f>60*DEGREES(ATAN2(Constants!$B$4,AC70))</f>
        <v>6.1847753125041409</v>
      </c>
      <c r="AG70" s="2">
        <v>92898.89</v>
      </c>
      <c r="AH70">
        <v>0.96338500000000005</v>
      </c>
      <c r="AI70" s="5">
        <f>60*DEGREES(ATAN2(Constants!$B$4,AG70))</f>
        <v>6.0947046662396041</v>
      </c>
      <c r="AK70" s="2">
        <v>97039.7</v>
      </c>
      <c r="AL70">
        <v>0.96600299999999995</v>
      </c>
      <c r="AM70" s="5">
        <f>60*DEGREES(ATAN2(Constants!$B$4,AK70))</f>
        <v>6.366365151734148</v>
      </c>
      <c r="AO70" s="2">
        <v>98128.47</v>
      </c>
      <c r="AP70">
        <v>0.97398200000000001</v>
      </c>
      <c r="AQ70" s="5">
        <f>60*DEGREES(ATAN2(Constants!$B$4,AO70))</f>
        <v>6.437794590104736</v>
      </c>
      <c r="AS70" s="2">
        <v>94083.53</v>
      </c>
      <c r="AT70">
        <v>0.96157599999999999</v>
      </c>
      <c r="AU70" s="5">
        <f>60*DEGREES(ATAN2(Constants!$B$4,AS70))</f>
        <v>6.1724237381938662</v>
      </c>
    </row>
    <row r="71" spans="1:47" x14ac:dyDescent="0.25">
      <c r="A71" s="2">
        <v>37704.81</v>
      </c>
      <c r="B71">
        <v>0.92649400000000004</v>
      </c>
      <c r="C71" s="5">
        <f>60*DEGREES(ATAN2(Constants!$B$4,A71))</f>
        <v>2.4736558482791602</v>
      </c>
      <c r="E71" s="2">
        <v>41004.78</v>
      </c>
      <c r="F71">
        <v>0.93816699999999997</v>
      </c>
      <c r="G71" s="5">
        <f>60*DEGREES(ATAN2(Constants!$B$4,E71))</f>
        <v>2.6901530774466238</v>
      </c>
      <c r="I71" s="2">
        <v>38316.83</v>
      </c>
      <c r="J71">
        <v>0.92705099999999996</v>
      </c>
      <c r="K71" s="5">
        <f>60*DEGREES(ATAN2(Constants!$B$4,I71))</f>
        <v>2.5138079221631462</v>
      </c>
      <c r="M71" s="2">
        <v>96445.759999999995</v>
      </c>
      <c r="N71">
        <v>0.96926100000000004</v>
      </c>
      <c r="O71" s="5">
        <f>60*DEGREES(ATAN2(Constants!$B$4,M71))</f>
        <v>6.327399343387941</v>
      </c>
      <c r="Q71" s="2">
        <v>99600.15</v>
      </c>
      <c r="R71">
        <v>0.96834299999999995</v>
      </c>
      <c r="S71" s="5">
        <f>60*DEGREES(ATAN2(Constants!$B$4,Q71))</f>
        <v>6.5343450702148962</v>
      </c>
      <c r="U71" s="2">
        <v>96563.45</v>
      </c>
      <c r="V71">
        <v>0.96875299999999998</v>
      </c>
      <c r="W71" s="5">
        <f>60*DEGREES(ATAN2(Constants!$B$4,U71))</f>
        <v>6.3351204702040649</v>
      </c>
      <c r="Y71" s="2">
        <v>94470.9</v>
      </c>
      <c r="Z71">
        <v>0.96421699999999999</v>
      </c>
      <c r="AA71" s="5">
        <f>60*DEGREES(ATAN2(Constants!$B$4,Y71))</f>
        <v>6.1978373957487758</v>
      </c>
      <c r="AC71" s="2">
        <v>95955.22</v>
      </c>
      <c r="AD71">
        <v>0.96034399999999998</v>
      </c>
      <c r="AE71" s="5">
        <f>60*DEGREES(ATAN2(Constants!$B$4,AC71))</f>
        <v>6.2952171560381744</v>
      </c>
      <c r="AG71" s="2">
        <v>94557.8</v>
      </c>
      <c r="AH71">
        <v>0.96402699999999997</v>
      </c>
      <c r="AI71" s="5">
        <f>60*DEGREES(ATAN2(Constants!$B$4,AG71))</f>
        <v>6.2035385259486446</v>
      </c>
      <c r="AK71" s="2">
        <v>98772.55</v>
      </c>
      <c r="AL71">
        <v>0.96653500000000003</v>
      </c>
      <c r="AM71" s="5">
        <f>60*DEGREES(ATAN2(Constants!$B$4,AK71))</f>
        <v>6.480049859648279</v>
      </c>
      <c r="AO71" s="2">
        <v>99880.77</v>
      </c>
      <c r="AP71">
        <v>0.97487400000000002</v>
      </c>
      <c r="AQ71" s="5">
        <f>60*DEGREES(ATAN2(Constants!$B$4,AO71))</f>
        <v>6.5527553183756391</v>
      </c>
      <c r="AS71" s="2">
        <v>95763.6</v>
      </c>
      <c r="AT71">
        <v>0.96255900000000005</v>
      </c>
      <c r="AU71" s="5">
        <f>60*DEGREES(ATAN2(Constants!$B$4,AS71))</f>
        <v>6.2826458042888262</v>
      </c>
    </row>
    <row r="72" spans="1:47" x14ac:dyDescent="0.25">
      <c r="A72" s="2">
        <v>38366.300000000003</v>
      </c>
      <c r="B72">
        <v>0.92729300000000003</v>
      </c>
      <c r="C72" s="5">
        <f>60*DEGREES(ATAN2(Constants!$B$4,A72))</f>
        <v>2.5170534420428798</v>
      </c>
      <c r="E72" s="2">
        <v>41724.160000000003</v>
      </c>
      <c r="F72">
        <v>0.93901500000000004</v>
      </c>
      <c r="G72" s="5">
        <f>60*DEGREES(ATAN2(Constants!$B$4,E72))</f>
        <v>2.7373485875773782</v>
      </c>
      <c r="I72" s="2">
        <v>38989.06</v>
      </c>
      <c r="J72">
        <v>0.92798400000000003</v>
      </c>
      <c r="K72" s="5">
        <f>60*DEGREES(ATAN2(Constants!$B$4,I72))</f>
        <v>2.5579101216714131</v>
      </c>
      <c r="M72" s="2">
        <v>98137.79</v>
      </c>
      <c r="N72">
        <v>0.96992299999999998</v>
      </c>
      <c r="O72" s="5">
        <f>60*DEGREES(ATAN2(Constants!$B$4,M72))</f>
        <v>6.4384060345232852</v>
      </c>
      <c r="Q72" s="2">
        <v>101347.5</v>
      </c>
      <c r="R72">
        <v>0.96910600000000002</v>
      </c>
      <c r="S72" s="5">
        <f>60*DEGREES(ATAN2(Constants!$B$4,Q72))</f>
        <v>6.6489810384300068</v>
      </c>
      <c r="U72" s="2">
        <v>98257.55</v>
      </c>
      <c r="V72">
        <v>0.96938500000000005</v>
      </c>
      <c r="W72" s="5">
        <f>60*DEGREES(ATAN2(Constants!$B$4,U72))</f>
        <v>6.4462629640541387</v>
      </c>
      <c r="Y72" s="2">
        <v>96128.28</v>
      </c>
      <c r="Z72">
        <v>0.96487500000000004</v>
      </c>
      <c r="AA72" s="5">
        <f>60*DEGREES(ATAN2(Constants!$B$4,Y72))</f>
        <v>6.3065708670600786</v>
      </c>
      <c r="AC72" s="2">
        <v>97638.65</v>
      </c>
      <c r="AD72">
        <v>0.960893</v>
      </c>
      <c r="AE72" s="5">
        <f>60*DEGREES(ATAN2(Constants!$B$4,AC72))</f>
        <v>6.4056596426339416</v>
      </c>
      <c r="AG72" s="2">
        <v>96216.71</v>
      </c>
      <c r="AH72">
        <v>0.96465400000000001</v>
      </c>
      <c r="AI72" s="5">
        <f>60*DEGREES(ATAN2(Constants!$B$4,AG72))</f>
        <v>6.3123723732225576</v>
      </c>
      <c r="AK72" s="2">
        <v>100505.4</v>
      </c>
      <c r="AL72">
        <v>0.96700600000000003</v>
      </c>
      <c r="AM72" s="5">
        <f>60*DEGREES(ATAN2(Constants!$B$4,AK72))</f>
        <v>6.5937345533892993</v>
      </c>
      <c r="AO72" s="2">
        <v>101633.1</v>
      </c>
      <c r="AP72">
        <v>0.97580900000000004</v>
      </c>
      <c r="AQ72" s="5">
        <f>60*DEGREES(ATAN2(Constants!$B$4,AO72))</f>
        <v>6.667718000159101</v>
      </c>
      <c r="AS72" s="2">
        <v>97443.66</v>
      </c>
      <c r="AT72">
        <v>0.96351900000000001</v>
      </c>
      <c r="AU72" s="5">
        <f>60*DEGREES(ATAN2(Constants!$B$4,AS72))</f>
        <v>6.3928672014104908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906F-E2C7-4733-94C6-EEEE8B9BDD66}">
  <dimension ref="A1:M104"/>
  <sheetViews>
    <sheetView zoomScaleNormal="100" workbookViewId="0">
      <selection activeCell="A61" sqref="A61:F89"/>
    </sheetView>
  </sheetViews>
  <sheetFormatPr defaultRowHeight="15" x14ac:dyDescent="0.25"/>
  <cols>
    <col min="1" max="1" width="11.7109375" bestFit="1" customWidth="1"/>
    <col min="2" max="2" width="15.140625" bestFit="1" customWidth="1"/>
    <col min="3" max="3" width="11.5703125" bestFit="1" customWidth="1"/>
    <col min="4" max="5" width="11" bestFit="1" customWidth="1"/>
    <col min="6" max="6" width="13.140625" customWidth="1"/>
    <col min="7" max="7" width="15" bestFit="1" customWidth="1"/>
    <col min="8" max="8" width="10.85546875" bestFit="1" customWidth="1"/>
    <col min="9" max="9" width="11" bestFit="1" customWidth="1"/>
    <col min="10" max="10" width="9.5703125" bestFit="1" customWidth="1"/>
    <col min="11" max="11" width="11" bestFit="1" customWidth="1"/>
    <col min="12" max="12" width="9.140625" customWidth="1"/>
    <col min="13" max="13" width="12.140625" customWidth="1"/>
    <col min="14" max="14" width="9.140625" customWidth="1"/>
  </cols>
  <sheetData>
    <row r="1" spans="1:11" x14ac:dyDescent="0.25">
      <c r="A1" s="1" t="s">
        <v>11</v>
      </c>
      <c r="B1" s="1">
        <v>314</v>
      </c>
    </row>
    <row r="2" spans="1:11" ht="30" x14ac:dyDescent="0.25">
      <c r="A2" t="s">
        <v>0</v>
      </c>
      <c r="B2" t="s">
        <v>19</v>
      </c>
      <c r="C2" t="s">
        <v>1</v>
      </c>
      <c r="D2" t="s">
        <v>2</v>
      </c>
      <c r="E2" t="s">
        <v>35</v>
      </c>
      <c r="F2" s="7" t="s">
        <v>54</v>
      </c>
      <c r="G2" t="s">
        <v>20</v>
      </c>
      <c r="H2" t="s">
        <v>1</v>
      </c>
      <c r="I2" t="s">
        <v>2</v>
      </c>
      <c r="J2" t="s">
        <v>35</v>
      </c>
      <c r="K2" s="7" t="s">
        <v>54</v>
      </c>
    </row>
    <row r="3" spans="1:11" x14ac:dyDescent="0.25">
      <c r="A3" t="s">
        <v>4</v>
      </c>
      <c r="B3" s="5">
        <v>91.448669380814195</v>
      </c>
      <c r="C3" s="5">
        <f>100-B3</f>
        <v>8.5513306191858049</v>
      </c>
      <c r="D3" s="5">
        <f>B3*(1- EXP(-1*(4*PI()*Constants!$B$2/$B$1)^2))</f>
        <v>1.308741876006523</v>
      </c>
      <c r="E3" s="5">
        <f>D3+C3</f>
        <v>9.8600724951923286</v>
      </c>
      <c r="F3" s="5">
        <f>B3/100</f>
        <v>0.91448669380814196</v>
      </c>
      <c r="G3" s="5"/>
      <c r="H3" s="5">
        <f>100-G3</f>
        <v>100</v>
      </c>
      <c r="I3" s="5">
        <f>G3*(1- EXP(-1*(4*PI()*Constants!$B$2/$B$1)^2))</f>
        <v>0</v>
      </c>
      <c r="J3" s="5">
        <f>I3+H3</f>
        <v>100</v>
      </c>
      <c r="K3" s="5">
        <f>G3/100</f>
        <v>0</v>
      </c>
    </row>
    <row r="4" spans="1:11" x14ac:dyDescent="0.25">
      <c r="A4" t="s">
        <v>5</v>
      </c>
      <c r="B4" s="5">
        <v>87.329817776399196</v>
      </c>
      <c r="C4" s="5">
        <f>B3-B4</f>
        <v>4.1188516044149992</v>
      </c>
      <c r="D4" s="5">
        <f>(B4-D3)*(1- EXP(-1*(4*PI()*Constants!$B$2/$B$1)^2))</f>
        <v>1.2310664005527718</v>
      </c>
      <c r="E4" s="5">
        <f t="shared" ref="E4:E9" si="0">D4+C4</f>
        <v>5.3499180049677708</v>
      </c>
      <c r="F4" s="5">
        <f>B4/B3</f>
        <v>0.95495996133893302</v>
      </c>
      <c r="G4" s="5"/>
      <c r="H4" s="5">
        <f>G3-G4</f>
        <v>0</v>
      </c>
      <c r="I4" s="5">
        <f>(G4-I3)*(1- EXP(-1*(4*PI()*Constants!$B$2/$B$1)^2))</f>
        <v>0</v>
      </c>
      <c r="J4" s="5">
        <f t="shared" ref="J4:J9" si="1">I4+H4</f>
        <v>0</v>
      </c>
      <c r="K4" s="5" t="e">
        <f>G4/G3</f>
        <v>#DIV/0!</v>
      </c>
    </row>
    <row r="5" spans="1:11" x14ac:dyDescent="0.25">
      <c r="A5" t="s">
        <v>6</v>
      </c>
      <c r="B5" s="5">
        <v>68.933281624550006</v>
      </c>
      <c r="C5" s="5">
        <f t="shared" ref="C5:C9" si="2">B4-B5</f>
        <v>18.39653615184919</v>
      </c>
      <c r="D5" s="5">
        <f>(B5-D4)*(1- EXP(-1*(4*PI()*Constants!$B$2/$B$1)^2))</f>
        <v>0.96890118535328473</v>
      </c>
      <c r="E5" s="5">
        <f t="shared" si="0"/>
        <v>19.365437337202476</v>
      </c>
      <c r="F5" s="5">
        <f t="shared" ref="F5:F9" si="3">B5/B4</f>
        <v>0.7893441596437083</v>
      </c>
      <c r="G5" s="5"/>
      <c r="H5" s="5">
        <f t="shared" ref="H5:H9" si="4">G4-G5</f>
        <v>0</v>
      </c>
      <c r="I5" s="5">
        <f>(G5-I4)*(1- EXP(-1*(4*PI()*Constants!$B$2/$B$1)^2))</f>
        <v>0</v>
      </c>
      <c r="J5" s="5">
        <f t="shared" si="1"/>
        <v>0</v>
      </c>
      <c r="K5" s="5" t="e">
        <f t="shared" ref="K5:K9" si="5">G5/G4</f>
        <v>#DIV/0!</v>
      </c>
    </row>
    <row r="6" spans="1:11" x14ac:dyDescent="0.25">
      <c r="A6" t="s">
        <v>7</v>
      </c>
      <c r="B6" s="5">
        <v>66.501163633893995</v>
      </c>
      <c r="C6" s="5">
        <f t="shared" si="2"/>
        <v>2.4321179906560104</v>
      </c>
      <c r="D6" s="5">
        <f>(B6-D5)*(1- EXP(-1*(4*PI()*Constants!$B$2/$B$1)^2))</f>
        <v>0.93784651735838509</v>
      </c>
      <c r="E6" s="5">
        <f t="shared" si="0"/>
        <v>3.3699645080143954</v>
      </c>
      <c r="F6" s="5">
        <f t="shared" si="3"/>
        <v>0.96471779765392984</v>
      </c>
      <c r="G6" s="5"/>
      <c r="H6" s="5">
        <f t="shared" si="4"/>
        <v>0</v>
      </c>
      <c r="I6" s="5">
        <f>(G6-I5)*(1- EXP(-1*(4*PI()*Constants!$B$2/$B$1)^2))</f>
        <v>0</v>
      </c>
      <c r="J6" s="5">
        <f t="shared" si="1"/>
        <v>0</v>
      </c>
      <c r="K6" s="5" t="e">
        <f t="shared" si="5"/>
        <v>#DIV/0!</v>
      </c>
    </row>
    <row r="7" spans="1:11" x14ac:dyDescent="0.25">
      <c r="A7" t="s">
        <v>8</v>
      </c>
      <c r="B7" s="5">
        <v>66.344264011871999</v>
      </c>
      <c r="C7" s="5">
        <f t="shared" si="2"/>
        <v>0.15689962202199581</v>
      </c>
      <c r="D7" s="5">
        <f>(B7-D6)*(1- EXP(-1*(4*PI()*Constants!$B$2/$B$1)^2))</f>
        <v>0.93604552274212094</v>
      </c>
      <c r="E7" s="5">
        <f t="shared" si="0"/>
        <v>1.0929451447641167</v>
      </c>
      <c r="F7" s="5">
        <f t="shared" si="3"/>
        <v>0.9976406484721716</v>
      </c>
      <c r="G7" s="5"/>
      <c r="H7" s="5">
        <f t="shared" si="4"/>
        <v>0</v>
      </c>
      <c r="I7" s="5">
        <f>(G7-I6)*(1- EXP(-1*(4*PI()*Constants!$B$2/$B$1)^2))</f>
        <v>0</v>
      </c>
      <c r="J7" s="5">
        <f t="shared" si="1"/>
        <v>0</v>
      </c>
      <c r="K7" s="5" t="e">
        <f t="shared" si="5"/>
        <v>#DIV/0!</v>
      </c>
    </row>
    <row r="8" spans="1:11" x14ac:dyDescent="0.25">
      <c r="A8" t="s">
        <v>9</v>
      </c>
      <c r="B8" s="5">
        <v>66.240161761510507</v>
      </c>
      <c r="C8" s="5">
        <f t="shared" si="2"/>
        <v>0.10410225036149257</v>
      </c>
      <c r="D8" s="5">
        <f>(B8-D7)*(1- EXP(-1*(4*PI()*Constants!$B$2/$B$1)^2))</f>
        <v>0.93458146713291024</v>
      </c>
      <c r="E8" s="5">
        <f t="shared" si="0"/>
        <v>1.0386837174944028</v>
      </c>
      <c r="F8" s="5">
        <f t="shared" si="3"/>
        <v>0.99843087790765361</v>
      </c>
      <c r="G8" s="5"/>
      <c r="H8" s="5">
        <f t="shared" si="4"/>
        <v>0</v>
      </c>
      <c r="I8" s="5">
        <f>(G8-I7)*(1- EXP(-1*(4*PI()*Constants!$B$2/$B$1)^2))</f>
        <v>0</v>
      </c>
      <c r="J8" s="5">
        <f t="shared" si="1"/>
        <v>0</v>
      </c>
      <c r="K8" s="5" t="e">
        <f t="shared" si="5"/>
        <v>#DIV/0!</v>
      </c>
    </row>
    <row r="9" spans="1:11" x14ac:dyDescent="0.25">
      <c r="A9" t="s">
        <v>10</v>
      </c>
      <c r="B9" s="5">
        <v>63.169069373465</v>
      </c>
      <c r="C9" s="5">
        <f t="shared" si="2"/>
        <v>3.071092388045507</v>
      </c>
      <c r="D9" s="5">
        <f>(B9-D8)*(1- EXP(-1*(4*PI()*Constants!$B$2/$B$1)^2))</f>
        <v>0.89065134579121819</v>
      </c>
      <c r="E9" s="5">
        <f t="shared" si="0"/>
        <v>3.961743733836725</v>
      </c>
      <c r="F9" s="5">
        <f t="shared" si="3"/>
        <v>0.95363700349792935</v>
      </c>
      <c r="G9" s="5"/>
      <c r="H9" s="5">
        <f t="shared" si="4"/>
        <v>0</v>
      </c>
      <c r="I9" s="5">
        <f>(G9-I8)*(1- EXP(-1*(4*PI()*Constants!$B$2/$B$1)^2))</f>
        <v>0</v>
      </c>
      <c r="J9" s="5">
        <f t="shared" si="1"/>
        <v>0</v>
      </c>
      <c r="K9" s="5" t="e">
        <f t="shared" si="5"/>
        <v>#DIV/0!</v>
      </c>
    </row>
    <row r="10" spans="1:11" x14ac:dyDescent="0.25">
      <c r="B10" s="2"/>
    </row>
    <row r="11" spans="1:11" x14ac:dyDescent="0.25">
      <c r="A11" s="1" t="s">
        <v>12</v>
      </c>
      <c r="B11" s="1">
        <v>312.75</v>
      </c>
    </row>
    <row r="12" spans="1:11" ht="30" x14ac:dyDescent="0.25">
      <c r="A12" t="s">
        <v>0</v>
      </c>
      <c r="B12" t="s">
        <v>19</v>
      </c>
      <c r="C12" t="s">
        <v>1</v>
      </c>
      <c r="D12" t="s">
        <v>2</v>
      </c>
      <c r="E12" t="s">
        <v>35</v>
      </c>
      <c r="F12" s="7" t="s">
        <v>54</v>
      </c>
      <c r="G12" t="s">
        <v>20</v>
      </c>
      <c r="H12" t="s">
        <v>1</v>
      </c>
      <c r="I12" t="s">
        <v>2</v>
      </c>
      <c r="J12" t="s">
        <v>35</v>
      </c>
      <c r="K12" s="7" t="s">
        <v>54</v>
      </c>
    </row>
    <row r="13" spans="1:11" x14ac:dyDescent="0.25">
      <c r="A13" t="s">
        <v>4</v>
      </c>
      <c r="B13" s="5">
        <v>91.570020979147401</v>
      </c>
      <c r="C13" s="5">
        <f>100-B13</f>
        <v>8.4299790208525991</v>
      </c>
      <c r="D13" s="5">
        <f>B13*(1- EXP(-1*(4*PI()*Constants!$B$2/$B$11)^2))</f>
        <v>1.3208988770992083</v>
      </c>
      <c r="E13" s="5">
        <f>D13+C13</f>
        <v>9.750877897951808</v>
      </c>
      <c r="F13" s="5">
        <f>B13/100</f>
        <v>0.91570020979147404</v>
      </c>
      <c r="G13" s="5"/>
      <c r="H13" s="5">
        <f>100-G13</f>
        <v>100</v>
      </c>
      <c r="I13" s="5">
        <f>G13*(1- EXP(-1*(4*PI()*Constants!$B$2/$B$11)^2))</f>
        <v>0</v>
      </c>
      <c r="J13" s="5">
        <f>I13+H13</f>
        <v>100</v>
      </c>
      <c r="K13" s="5">
        <f>G13/100</f>
        <v>0</v>
      </c>
    </row>
    <row r="14" spans="1:11" x14ac:dyDescent="0.25">
      <c r="A14" t="s">
        <v>5</v>
      </c>
      <c r="B14" s="5">
        <v>87.248351050698304</v>
      </c>
      <c r="C14" s="5">
        <f>B13-B14</f>
        <v>4.3216699284490971</v>
      </c>
      <c r="D14" s="5">
        <f>(B14-D13)*(1- EXP(-1*(4*PI()*Constants!$B$2/$B$11)^2))</f>
        <v>1.2395047404646751</v>
      </c>
      <c r="E14" s="5">
        <f t="shared" ref="E14:E19" si="6">D14+C14</f>
        <v>5.5611746689137718</v>
      </c>
      <c r="F14" s="5">
        <f>B14/B13</f>
        <v>0.95280475113756669</v>
      </c>
      <c r="G14" s="5"/>
      <c r="H14" s="5">
        <f>G13-G14</f>
        <v>0</v>
      </c>
      <c r="I14" s="5">
        <f>(G14-I13)*(1- EXP(-1*(4*PI()*Constants!$B$2/$B$11)^2))</f>
        <v>0</v>
      </c>
      <c r="J14" s="5">
        <f t="shared" ref="J14:J19" si="7">I14+H14</f>
        <v>0</v>
      </c>
      <c r="K14" s="5" t="e">
        <f>G14/G13</f>
        <v>#DIV/0!</v>
      </c>
    </row>
    <row r="15" spans="1:11" x14ac:dyDescent="0.25">
      <c r="A15" t="s">
        <v>6</v>
      </c>
      <c r="B15" s="5">
        <v>68.102434884931199</v>
      </c>
      <c r="C15" s="5">
        <f t="shared" ref="C15:C19" si="8">B14-B15</f>
        <v>19.145916165767105</v>
      </c>
      <c r="D15" s="5">
        <f>(B15-D14)*(1- EXP(-1*(4*PI()*Constants!$B$2/$B$11)^2))</f>
        <v>0.96449873444389544</v>
      </c>
      <c r="E15" s="5">
        <f t="shared" si="6"/>
        <v>20.110414900211001</v>
      </c>
      <c r="F15" s="5">
        <f t="shared" ref="F15:F19" si="9">B15/B14</f>
        <v>0.78055841817982563</v>
      </c>
      <c r="G15" s="5"/>
      <c r="H15" s="5">
        <f t="shared" ref="H15:H19" si="10">G14-G15</f>
        <v>0</v>
      </c>
      <c r="I15" s="5">
        <f>(G15-I14)*(1- EXP(-1*(4*PI()*Constants!$B$2/$B$11)^2))</f>
        <v>0</v>
      </c>
      <c r="J15" s="5">
        <f t="shared" si="7"/>
        <v>0</v>
      </c>
      <c r="K15" s="5" t="e">
        <f t="shared" ref="K15:K19" si="11">G15/G14</f>
        <v>#DIV/0!</v>
      </c>
    </row>
    <row r="16" spans="1:11" x14ac:dyDescent="0.25">
      <c r="A16" t="s">
        <v>7</v>
      </c>
      <c r="B16" s="5">
        <v>65.009400229330595</v>
      </c>
      <c r="C16" s="5">
        <f t="shared" si="8"/>
        <v>3.0930346556006043</v>
      </c>
      <c r="D16" s="5">
        <f>(B16-D15)*(1- EXP(-1*(4*PI()*Constants!$B$2/$B$11)^2))</f>
        <v>0.9238486304135487</v>
      </c>
      <c r="E16" s="5">
        <f t="shared" si="6"/>
        <v>4.0168832860141528</v>
      </c>
      <c r="F16" s="5">
        <f t="shared" si="9"/>
        <v>0.95458261278283618</v>
      </c>
      <c r="G16" s="5"/>
      <c r="H16" s="5">
        <f t="shared" si="10"/>
        <v>0</v>
      </c>
      <c r="I16" s="5">
        <f>(G16-I15)*(1- EXP(-1*(4*PI()*Constants!$B$2/$B$11)^2))</f>
        <v>0</v>
      </c>
      <c r="J16" s="5">
        <f t="shared" si="7"/>
        <v>0</v>
      </c>
      <c r="K16" s="5" t="e">
        <f t="shared" si="11"/>
        <v>#DIV/0!</v>
      </c>
    </row>
    <row r="17" spans="1:11" x14ac:dyDescent="0.25">
      <c r="A17" t="s">
        <v>8</v>
      </c>
      <c r="B17" s="5">
        <v>64.746074741472697</v>
      </c>
      <c r="C17" s="5">
        <f t="shared" si="8"/>
        <v>0.26332548785789811</v>
      </c>
      <c r="D17" s="5">
        <f>(B17-D16)*(1- EXP(-1*(4*PI()*Constants!$B$2/$B$11)^2))</f>
        <v>0.92063653478104424</v>
      </c>
      <c r="E17" s="5">
        <f t="shared" si="6"/>
        <v>1.1839620226389425</v>
      </c>
      <c r="F17" s="5">
        <f t="shared" si="9"/>
        <v>0.99594942443817391</v>
      </c>
      <c r="G17" s="5"/>
      <c r="H17" s="5">
        <f t="shared" si="10"/>
        <v>0</v>
      </c>
      <c r="I17" s="5">
        <f>(G17-I16)*(1- EXP(-1*(4*PI()*Constants!$B$2/$B$11)^2))</f>
        <v>0</v>
      </c>
      <c r="J17" s="5">
        <f t="shared" si="7"/>
        <v>0</v>
      </c>
      <c r="K17" s="5" t="e">
        <f t="shared" si="11"/>
        <v>#DIV/0!</v>
      </c>
    </row>
    <row r="18" spans="1:11" x14ac:dyDescent="0.25">
      <c r="A18" t="s">
        <v>9</v>
      </c>
      <c r="B18" s="5">
        <v>64.423706901222701</v>
      </c>
      <c r="C18" s="5">
        <f t="shared" si="8"/>
        <v>0.32236784024999565</v>
      </c>
      <c r="D18" s="5">
        <f>(B18-D17)*(1- EXP(-1*(4*PI()*Constants!$B$2/$B$11)^2))</f>
        <v>0.9160327085486466</v>
      </c>
      <c r="E18" s="5">
        <f t="shared" si="6"/>
        <v>1.2384005487986423</v>
      </c>
      <c r="F18" s="5">
        <f t="shared" si="9"/>
        <v>0.99502104426349869</v>
      </c>
      <c r="G18" s="5"/>
      <c r="H18" s="5">
        <f t="shared" si="10"/>
        <v>0</v>
      </c>
      <c r="I18" s="5">
        <f>(G18-I17)*(1- EXP(-1*(4*PI()*Constants!$B$2/$B$11)^2))</f>
        <v>0</v>
      </c>
      <c r="J18" s="5">
        <f t="shared" si="7"/>
        <v>0</v>
      </c>
      <c r="K18" s="5" t="e">
        <f t="shared" si="11"/>
        <v>#DIV/0!</v>
      </c>
    </row>
    <row r="19" spans="1:11" x14ac:dyDescent="0.25">
      <c r="A19" t="s">
        <v>10</v>
      </c>
      <c r="B19" s="5">
        <v>61.696304089071901</v>
      </c>
      <c r="C19" s="5">
        <f t="shared" si="8"/>
        <v>2.7274028121507996</v>
      </c>
      <c r="D19" s="5">
        <f>(B19-D18)*(1- EXP(-1*(4*PI()*Constants!$B$2/$B$11)^2))</f>
        <v>0.87675629379402409</v>
      </c>
      <c r="E19" s="5">
        <f t="shared" si="6"/>
        <v>3.6041591059448237</v>
      </c>
      <c r="F19" s="5">
        <f t="shared" si="9"/>
        <v>0.95766460914252305</v>
      </c>
      <c r="G19" s="5"/>
      <c r="H19" s="5">
        <f t="shared" si="10"/>
        <v>0</v>
      </c>
      <c r="I19" s="5">
        <f>(G19-I18)*(1- EXP(-1*(4*PI()*Constants!$B$2/$B$11)^2))</f>
        <v>0</v>
      </c>
      <c r="J19" s="5">
        <f t="shared" si="7"/>
        <v>0</v>
      </c>
      <c r="K19" s="5" t="e">
        <f t="shared" si="11"/>
        <v>#DIV/0!</v>
      </c>
    </row>
    <row r="21" spans="1:11" x14ac:dyDescent="0.25">
      <c r="A21" s="1" t="s">
        <v>59</v>
      </c>
      <c r="B21" s="1">
        <v>343.25</v>
      </c>
    </row>
    <row r="22" spans="1:11" ht="30" x14ac:dyDescent="0.25">
      <c r="A22" t="s">
        <v>0</v>
      </c>
      <c r="B22" t="s">
        <v>19</v>
      </c>
      <c r="C22" t="s">
        <v>1</v>
      </c>
      <c r="D22" t="s">
        <v>2</v>
      </c>
      <c r="E22" t="s">
        <v>35</v>
      </c>
      <c r="F22" s="7" t="s">
        <v>54</v>
      </c>
      <c r="G22" t="s">
        <v>20</v>
      </c>
      <c r="H22" t="s">
        <v>1</v>
      </c>
      <c r="I22" t="s">
        <v>2</v>
      </c>
      <c r="J22" t="s">
        <v>35</v>
      </c>
      <c r="K22" s="7" t="s">
        <v>54</v>
      </c>
    </row>
    <row r="23" spans="1:11" x14ac:dyDescent="0.25">
      <c r="A23" t="s">
        <v>4</v>
      </c>
      <c r="B23" s="5">
        <v>88.998614971607196</v>
      </c>
      <c r="C23" s="5">
        <f>100-B23</f>
        <v>11.001385028392804</v>
      </c>
      <c r="D23" s="5">
        <f>B23*(1- EXP(-1*(4*PI()*Constants!$B$2/$B$21)^2))</f>
        <v>1.0671062538152258</v>
      </c>
      <c r="E23" s="5">
        <f>D23+C23</f>
        <v>12.068491282208029</v>
      </c>
      <c r="F23" s="5">
        <f>B23/100</f>
        <v>0.88998614971607193</v>
      </c>
      <c r="G23" s="5"/>
      <c r="H23" s="5">
        <f>100-G23</f>
        <v>100</v>
      </c>
      <c r="I23" s="5">
        <f>G23*(1- EXP(-1*(4*PI()*Constants!$B$2/$B$21)^2))</f>
        <v>0</v>
      </c>
      <c r="J23" s="5">
        <f>I23+H23</f>
        <v>100</v>
      </c>
      <c r="K23" s="5">
        <f>G23/100</f>
        <v>0</v>
      </c>
    </row>
    <row r="24" spans="1:11" x14ac:dyDescent="0.25">
      <c r="A24" t="s">
        <v>5</v>
      </c>
      <c r="B24" s="5">
        <v>83.4700636774066</v>
      </c>
      <c r="C24" s="5">
        <f>B23-B24</f>
        <v>5.5285512942005965</v>
      </c>
      <c r="D24" s="5">
        <f>(B24-D23)*(1- EXP(-1*(4*PI()*Constants!$B$2/$B$21)^2))</f>
        <v>0.9880233667415711</v>
      </c>
      <c r="E24" s="5">
        <f t="shared" ref="E24:E29" si="12">D24+C24</f>
        <v>6.516574660942168</v>
      </c>
      <c r="F24" s="5">
        <f>B24/B23</f>
        <v>0.93788047942134445</v>
      </c>
      <c r="G24" s="5"/>
      <c r="H24" s="5">
        <f>G23-G24</f>
        <v>0</v>
      </c>
      <c r="I24" s="5">
        <f>(G24-I23)*(1- EXP(-1*(4*PI()*Constants!$B$2/$B$21)^2))</f>
        <v>0</v>
      </c>
      <c r="J24" s="5">
        <f t="shared" ref="J24:J29" si="13">I24+H24</f>
        <v>0</v>
      </c>
      <c r="K24" s="5" t="e">
        <f>G24/G23</f>
        <v>#DIV/0!</v>
      </c>
    </row>
    <row r="25" spans="1:11" x14ac:dyDescent="0.25">
      <c r="A25" t="s">
        <v>6</v>
      </c>
      <c r="B25" s="5">
        <v>68.327488623553293</v>
      </c>
      <c r="C25" s="5">
        <f t="shared" ref="C25:C29" si="14">B24-B25</f>
        <v>15.142575053853307</v>
      </c>
      <c r="D25" s="5">
        <f>(B25-D24)*(1- EXP(-1*(4*PI()*Constants!$B$2/$B$21)^2))</f>
        <v>0.80740991898628467</v>
      </c>
      <c r="E25" s="5">
        <f t="shared" si="12"/>
        <v>15.949984972839591</v>
      </c>
      <c r="F25" s="5">
        <f t="shared" ref="F25:F29" si="15">B25/B24</f>
        <v>0.81858675569751549</v>
      </c>
      <c r="G25" s="5"/>
      <c r="H25" s="5">
        <f t="shared" ref="H25:H29" si="16">G24-G25</f>
        <v>0</v>
      </c>
      <c r="I25" s="5">
        <f>(G25-I24)*(1- EXP(-1*(4*PI()*Constants!$B$2/$B$21)^2))</f>
        <v>0</v>
      </c>
      <c r="J25" s="5">
        <f t="shared" si="13"/>
        <v>0</v>
      </c>
      <c r="K25" s="5" t="e">
        <f t="shared" ref="K25:K29" si="17">G25/G24</f>
        <v>#DIV/0!</v>
      </c>
    </row>
    <row r="26" spans="1:11" x14ac:dyDescent="0.25">
      <c r="A26" t="s">
        <v>7</v>
      </c>
      <c r="B26" s="5">
        <v>64.360758166957993</v>
      </c>
      <c r="C26" s="5">
        <f t="shared" si="14"/>
        <v>3.9667304565953003</v>
      </c>
      <c r="D26" s="5">
        <f>(B26-D25)*(1- EXP(-1*(4*PI()*Constants!$B$2/$B$21)^2))</f>
        <v>0.76201382895613867</v>
      </c>
      <c r="E26" s="5">
        <f t="shared" si="12"/>
        <v>4.7287442855514392</v>
      </c>
      <c r="F26" s="5">
        <f t="shared" si="15"/>
        <v>0.94194532044855628</v>
      </c>
      <c r="G26" s="5"/>
      <c r="H26" s="5">
        <f t="shared" si="16"/>
        <v>0</v>
      </c>
      <c r="I26" s="5">
        <f>(G26-I25)*(1- EXP(-1*(4*PI()*Constants!$B$2/$B$21)^2))</f>
        <v>0</v>
      </c>
      <c r="J26" s="5">
        <f t="shared" si="13"/>
        <v>0</v>
      </c>
      <c r="K26" s="5" t="e">
        <f t="shared" si="17"/>
        <v>#DIV/0!</v>
      </c>
    </row>
    <row r="27" spans="1:11" x14ac:dyDescent="0.25">
      <c r="A27" t="s">
        <v>8</v>
      </c>
      <c r="B27" s="5">
        <v>64.103718475737793</v>
      </c>
      <c r="C27" s="5">
        <f t="shared" si="14"/>
        <v>0.25703969122019998</v>
      </c>
      <c r="D27" s="5">
        <f>(B27-D26)*(1- EXP(-1*(4*PI()*Constants!$B$2/$B$21)^2))</f>
        <v>0.75947619159535584</v>
      </c>
      <c r="E27" s="5">
        <f t="shared" si="12"/>
        <v>1.0165158828155558</v>
      </c>
      <c r="F27" s="5">
        <f t="shared" si="15"/>
        <v>0.99600626688465332</v>
      </c>
      <c r="G27" s="5"/>
      <c r="H27" s="5">
        <f t="shared" si="16"/>
        <v>0</v>
      </c>
      <c r="I27" s="5">
        <f>(G27-I26)*(1- EXP(-1*(4*PI()*Constants!$B$2/$B$21)^2))</f>
        <v>0</v>
      </c>
      <c r="J27" s="5">
        <f t="shared" si="13"/>
        <v>0</v>
      </c>
      <c r="K27" s="5" t="e">
        <f t="shared" si="17"/>
        <v>#DIV/0!</v>
      </c>
    </row>
    <row r="28" spans="1:11" x14ac:dyDescent="0.25">
      <c r="A28" t="s">
        <v>9</v>
      </c>
      <c r="B28" s="5">
        <v>63.886308803013399</v>
      </c>
      <c r="C28" s="5">
        <f t="shared" si="14"/>
        <v>0.21740967272439349</v>
      </c>
      <c r="D28" s="5">
        <f>(B28-D27)*(1- EXP(-1*(4*PI()*Constants!$B$2/$B$21)^2))</f>
        <v>0.75689984484232309</v>
      </c>
      <c r="E28" s="5">
        <f t="shared" si="12"/>
        <v>0.97430951756671658</v>
      </c>
      <c r="F28" s="5">
        <f t="shared" si="15"/>
        <v>0.99660847018091969</v>
      </c>
      <c r="G28" s="5"/>
      <c r="H28" s="5">
        <f t="shared" si="16"/>
        <v>0</v>
      </c>
      <c r="I28" s="5">
        <f>(G28-I27)*(1- EXP(-1*(4*PI()*Constants!$B$2/$B$21)^2))</f>
        <v>0</v>
      </c>
      <c r="J28" s="5">
        <f t="shared" si="13"/>
        <v>0</v>
      </c>
      <c r="K28" s="5" t="e">
        <f t="shared" si="17"/>
        <v>#DIV/0!</v>
      </c>
    </row>
    <row r="29" spans="1:11" x14ac:dyDescent="0.25">
      <c r="A29" t="s">
        <v>10</v>
      </c>
      <c r="B29" s="5">
        <v>61.1436124018825</v>
      </c>
      <c r="C29" s="5">
        <f t="shared" si="14"/>
        <v>2.7426964011308996</v>
      </c>
      <c r="D29" s="5">
        <f>(B29-D28)*(1- EXP(-1*(4*PI()*Constants!$B$2/$B$21)^2))</f>
        <v>0.72404540944280626</v>
      </c>
      <c r="E29" s="5">
        <f t="shared" si="12"/>
        <v>3.4667418105737058</v>
      </c>
      <c r="F29" s="5">
        <f t="shared" si="15"/>
        <v>0.95706910521959077</v>
      </c>
      <c r="G29" s="5"/>
      <c r="H29" s="5">
        <f t="shared" si="16"/>
        <v>0</v>
      </c>
      <c r="I29" s="5">
        <f>(G29-I28)*(1- EXP(-1*(4*PI()*Constants!$B$2/$B$21)^2))</f>
        <v>0</v>
      </c>
      <c r="J29" s="5">
        <f t="shared" si="13"/>
        <v>0</v>
      </c>
      <c r="K29" s="5" t="e">
        <f t="shared" si="17"/>
        <v>#DIV/0!</v>
      </c>
    </row>
    <row r="31" spans="1:11" x14ac:dyDescent="0.25">
      <c r="A31" s="1" t="s">
        <v>15</v>
      </c>
      <c r="B31" s="1">
        <v>371.5</v>
      </c>
    </row>
    <row r="32" spans="1:11" ht="30" x14ac:dyDescent="0.25">
      <c r="A32" t="s">
        <v>0</v>
      </c>
      <c r="B32" t="s">
        <v>19</v>
      </c>
      <c r="C32" t="s">
        <v>1</v>
      </c>
      <c r="D32" t="s">
        <v>2</v>
      </c>
      <c r="E32" t="s">
        <v>35</v>
      </c>
      <c r="F32" s="7" t="s">
        <v>54</v>
      </c>
      <c r="G32" t="s">
        <v>20</v>
      </c>
      <c r="H32" t="s">
        <v>1</v>
      </c>
      <c r="I32" t="s">
        <v>2</v>
      </c>
      <c r="J32" t="s">
        <v>35</v>
      </c>
      <c r="K32" s="7" t="s">
        <v>54</v>
      </c>
    </row>
    <row r="33" spans="1:11" x14ac:dyDescent="0.25">
      <c r="A33" t="s">
        <v>4</v>
      </c>
      <c r="B33" s="5">
        <v>85.048591007810202</v>
      </c>
      <c r="C33" s="5">
        <f>100-B33</f>
        <v>14.951408992189798</v>
      </c>
      <c r="D33" s="5">
        <f>B33*(1- EXP(-1*(4*PI()*Constants!$B$2/$B$31)^2))</f>
        <v>0.87131964066785961</v>
      </c>
      <c r="E33" s="5">
        <f>D33+C33</f>
        <v>15.822728632857658</v>
      </c>
      <c r="F33" s="5">
        <f>B33/100</f>
        <v>0.85048591007810204</v>
      </c>
      <c r="G33" s="5"/>
      <c r="H33" s="5">
        <f>100-G33</f>
        <v>100</v>
      </c>
      <c r="I33" s="5">
        <f>G33*(1- EXP(-1*(4*PI()*Constants!$B$2/$B$31)^2))</f>
        <v>0</v>
      </c>
      <c r="J33" s="5">
        <f>I33+H33</f>
        <v>100</v>
      </c>
      <c r="K33" s="5">
        <f>G33/100</f>
        <v>0</v>
      </c>
    </row>
    <row r="34" spans="1:11" x14ac:dyDescent="0.25">
      <c r="A34" t="s">
        <v>5</v>
      </c>
      <c r="B34" s="5">
        <v>74.683418544752897</v>
      </c>
      <c r="C34" s="5">
        <f>B33-B34</f>
        <v>10.365172463057306</v>
      </c>
      <c r="D34" s="5">
        <f>(B34-D33)*(1- EXP(-1*(4*PI()*Constants!$B$2/$B$31)^2))</f>
        <v>0.75620219843667713</v>
      </c>
      <c r="E34" s="5">
        <f t="shared" ref="E34:E39" si="18">D34+C34</f>
        <v>11.121374661493983</v>
      </c>
      <c r="F34" s="5">
        <f>B34/B33</f>
        <v>0.87812646464530553</v>
      </c>
      <c r="G34" s="5"/>
      <c r="H34" s="5">
        <f>G33-G34</f>
        <v>0</v>
      </c>
      <c r="I34" s="5">
        <f>(G34-I33)*(1- EXP(-1*(4*PI()*Constants!$B$2/$B$31)^2))</f>
        <v>0</v>
      </c>
      <c r="J34" s="5">
        <f t="shared" ref="J34:J39" si="19">I34+H34</f>
        <v>0</v>
      </c>
      <c r="K34" s="5" t="e">
        <f>G34/G33</f>
        <v>#DIV/0!</v>
      </c>
    </row>
    <row r="35" spans="1:11" x14ac:dyDescent="0.25">
      <c r="A35" t="s">
        <v>6</v>
      </c>
      <c r="B35" s="5">
        <v>59.0861568172514</v>
      </c>
      <c r="C35" s="5">
        <f t="shared" ref="C35:C39" si="20">B34-B35</f>
        <v>15.597261727501497</v>
      </c>
      <c r="D35" s="5">
        <f>(B35-D34)*(1- EXP(-1*(4*PI()*Constants!$B$2/$B$31)^2))</f>
        <v>0.59758820806297563</v>
      </c>
      <c r="E35" s="5">
        <f t="shared" si="18"/>
        <v>16.194849935564473</v>
      </c>
      <c r="F35" s="5">
        <f t="shared" ref="F35:F39" si="21">B35/B34</f>
        <v>0.79115495739988018</v>
      </c>
      <c r="G35" s="5"/>
      <c r="H35" s="5">
        <f t="shared" ref="H35:H39" si="22">G34-G35</f>
        <v>0</v>
      </c>
      <c r="I35" s="5">
        <f>(G35-I34)*(1- EXP(-1*(4*PI()*Constants!$B$2/$B$31)^2))</f>
        <v>0</v>
      </c>
      <c r="J35" s="5">
        <f t="shared" si="19"/>
        <v>0</v>
      </c>
      <c r="K35" s="5" t="e">
        <f t="shared" ref="K35:K39" si="23">G35/G34</f>
        <v>#DIV/0!</v>
      </c>
    </row>
    <row r="36" spans="1:11" x14ac:dyDescent="0.25">
      <c r="A36" t="s">
        <v>7</v>
      </c>
      <c r="B36" s="5">
        <v>55.818948949539099</v>
      </c>
      <c r="C36" s="5">
        <f t="shared" si="20"/>
        <v>3.2672078677123011</v>
      </c>
      <c r="D36" s="5">
        <f>(B36-D35)*(1- EXP(-1*(4*PI()*Constants!$B$2/$B$31)^2))</f>
        <v>0.56574077980944648</v>
      </c>
      <c r="E36" s="5">
        <f t="shared" si="18"/>
        <v>3.8329486475217474</v>
      </c>
      <c r="F36" s="5">
        <f t="shared" si="21"/>
        <v>0.9447043428832661</v>
      </c>
      <c r="G36" s="5"/>
      <c r="H36" s="5">
        <f t="shared" si="22"/>
        <v>0</v>
      </c>
      <c r="I36" s="5">
        <f>(G36-I35)*(1- EXP(-1*(4*PI()*Constants!$B$2/$B$31)^2))</f>
        <v>0</v>
      </c>
      <c r="J36" s="5">
        <f t="shared" si="19"/>
        <v>0</v>
      </c>
      <c r="K36" s="5" t="e">
        <f t="shared" si="23"/>
        <v>#DIV/0!</v>
      </c>
    </row>
    <row r="37" spans="1:11" x14ac:dyDescent="0.25">
      <c r="A37" t="s">
        <v>8</v>
      </c>
      <c r="B37" s="5">
        <v>55.734349047849001</v>
      </c>
      <c r="C37" s="5">
        <f t="shared" si="20"/>
        <v>8.4599901690097568E-2</v>
      </c>
      <c r="D37" s="5">
        <f>(B37-D36)*(1- EXP(-1*(4*PI()*Constants!$B$2/$B$31)^2))</f>
        <v>0.56520033268793135</v>
      </c>
      <c r="E37" s="5">
        <f t="shared" si="18"/>
        <v>0.64980023437802892</v>
      </c>
      <c r="F37" s="5">
        <f t="shared" si="21"/>
        <v>0.99848438741176271</v>
      </c>
      <c r="G37" s="5"/>
      <c r="H37" s="5">
        <f t="shared" si="22"/>
        <v>0</v>
      </c>
      <c r="I37" s="5">
        <f>(G37-I36)*(1- EXP(-1*(4*PI()*Constants!$B$2/$B$31)^2))</f>
        <v>0</v>
      </c>
      <c r="J37" s="5">
        <f t="shared" si="19"/>
        <v>0</v>
      </c>
      <c r="K37" s="5" t="e">
        <f t="shared" si="23"/>
        <v>#DIV/0!</v>
      </c>
    </row>
    <row r="38" spans="1:11" x14ac:dyDescent="0.25">
      <c r="A38" t="s">
        <v>9</v>
      </c>
      <c r="B38" s="5">
        <v>55.649729264112402</v>
      </c>
      <c r="C38" s="5">
        <f t="shared" si="20"/>
        <v>8.4619783736599175E-2</v>
      </c>
      <c r="D38" s="5">
        <f>(B38-D37)*(1- EXP(-1*(4*PI()*Constants!$B$2/$B$31)^2))</f>
        <v>0.56433894302234222</v>
      </c>
      <c r="E38" s="5">
        <f t="shared" si="18"/>
        <v>0.6489587267589414</v>
      </c>
      <c r="F38" s="5">
        <f t="shared" si="21"/>
        <v>0.99848173011469188</v>
      </c>
      <c r="G38" s="5"/>
      <c r="H38" s="5">
        <f t="shared" si="22"/>
        <v>0</v>
      </c>
      <c r="I38" s="5">
        <f>(G38-I37)*(1- EXP(-1*(4*PI()*Constants!$B$2/$B$31)^2))</f>
        <v>0</v>
      </c>
      <c r="J38" s="5">
        <f t="shared" si="19"/>
        <v>0</v>
      </c>
      <c r="K38" s="5" t="e">
        <f t="shared" si="23"/>
        <v>#DIV/0!</v>
      </c>
    </row>
    <row r="39" spans="1:11" x14ac:dyDescent="0.25">
      <c r="A39" t="s">
        <v>10</v>
      </c>
      <c r="B39" s="5">
        <v>52.903828102603001</v>
      </c>
      <c r="C39" s="5">
        <f t="shared" si="20"/>
        <v>2.7459011615094013</v>
      </c>
      <c r="D39" s="5">
        <f>(B39-D38)*(1- EXP(-1*(4*PI()*Constants!$B$2/$B$31)^2))</f>
        <v>0.53621611301093974</v>
      </c>
      <c r="E39" s="5">
        <f t="shared" si="18"/>
        <v>3.2821172745203411</v>
      </c>
      <c r="F39" s="5">
        <f t="shared" si="21"/>
        <v>0.95065742101857464</v>
      </c>
      <c r="G39" s="5"/>
      <c r="H39" s="5">
        <f t="shared" si="22"/>
        <v>0</v>
      </c>
      <c r="I39" s="5">
        <f>(G39-I38)*(1- EXP(-1*(4*PI()*Constants!$B$2/$B$31)^2))</f>
        <v>0</v>
      </c>
      <c r="J39" s="5">
        <f t="shared" si="19"/>
        <v>0</v>
      </c>
      <c r="K39" s="5" t="e">
        <f t="shared" si="23"/>
        <v>#DIV/0!</v>
      </c>
    </row>
    <row r="41" spans="1:11" x14ac:dyDescent="0.25">
      <c r="A41" s="1" t="s">
        <v>60</v>
      </c>
      <c r="B41" s="1">
        <v>371.25</v>
      </c>
    </row>
    <row r="42" spans="1:11" ht="30" x14ac:dyDescent="0.25">
      <c r="A42" t="s">
        <v>0</v>
      </c>
      <c r="B42" t="s">
        <v>19</v>
      </c>
      <c r="C42" t="s">
        <v>1</v>
      </c>
      <c r="D42" t="s">
        <v>2</v>
      </c>
      <c r="E42" t="s">
        <v>35</v>
      </c>
      <c r="F42" s="7" t="s">
        <v>54</v>
      </c>
      <c r="G42" t="s">
        <v>20</v>
      </c>
      <c r="H42" t="s">
        <v>1</v>
      </c>
      <c r="I42" t="s">
        <v>2</v>
      </c>
      <c r="J42" t="s">
        <v>35</v>
      </c>
      <c r="K42" s="7" t="s">
        <v>54</v>
      </c>
    </row>
    <row r="43" spans="1:11" x14ac:dyDescent="0.25">
      <c r="A43" t="s">
        <v>4</v>
      </c>
      <c r="B43" s="5">
        <v>85.167053352319797</v>
      </c>
      <c r="C43" s="5">
        <f>100-B43</f>
        <v>14.832946647680203</v>
      </c>
      <c r="D43" s="5">
        <f>B43*(1- EXP(-1*(4*PI()*Constants!$B$2/$B$41)^2))</f>
        <v>0.87370275724764612</v>
      </c>
      <c r="E43" s="5">
        <f>D43+C43</f>
        <v>15.706649404927848</v>
      </c>
      <c r="F43" s="5">
        <f>B43/100</f>
        <v>0.85167053352319799</v>
      </c>
      <c r="G43" s="5"/>
      <c r="H43" s="5">
        <f>100-G43</f>
        <v>100</v>
      </c>
      <c r="I43" s="5">
        <f>G43*(1- EXP(-1*(4*PI()*Constants!$B$2/$B$41)^2))</f>
        <v>0</v>
      </c>
      <c r="J43" s="5">
        <f>I43+H43</f>
        <v>100</v>
      </c>
      <c r="K43" s="5">
        <f>G43/100</f>
        <v>0</v>
      </c>
    </row>
    <row r="44" spans="1:11" x14ac:dyDescent="0.25">
      <c r="A44" t="s">
        <v>5</v>
      </c>
      <c r="B44" s="5">
        <v>76.0706832476572</v>
      </c>
      <c r="C44" s="5">
        <f>B43-B44</f>
        <v>9.0963701046625971</v>
      </c>
      <c r="D44" s="5">
        <f>(B44-D43)*(1- EXP(-1*(4*PI()*Constants!$B$2/$B$41)^2))</f>
        <v>0.77142282848956567</v>
      </c>
      <c r="E44" s="5">
        <f t="shared" ref="E44:E49" si="24">D44+C44</f>
        <v>9.8677929331521632</v>
      </c>
      <c r="F44" s="5">
        <f>B44/B43</f>
        <v>0.89319379094833007</v>
      </c>
      <c r="G44" s="5"/>
      <c r="H44" s="5">
        <f>G43-G44</f>
        <v>0</v>
      </c>
      <c r="I44" s="5">
        <f>(G44-I43)*(1- EXP(-1*(4*PI()*Constants!$B$2/$B$41)^2))</f>
        <v>0</v>
      </c>
      <c r="J44" s="5">
        <f t="shared" ref="J44:J49" si="25">I44+H44</f>
        <v>0</v>
      </c>
      <c r="K44" s="5" t="e">
        <f>G44/G43</f>
        <v>#DIV/0!</v>
      </c>
    </row>
    <row r="45" spans="1:11" x14ac:dyDescent="0.25">
      <c r="A45" t="s">
        <v>6</v>
      </c>
      <c r="B45" s="5">
        <v>60.737787487504797</v>
      </c>
      <c r="C45" s="5">
        <f t="shared" ref="C45:C49" si="26">B44-B45</f>
        <v>15.332895760152404</v>
      </c>
      <c r="D45" s="5">
        <f>(B45-D44)*(1- EXP(-1*(4*PI()*Constants!$B$2/$B$41)^2))</f>
        <v>0.61517659802036972</v>
      </c>
      <c r="E45" s="5">
        <f t="shared" si="24"/>
        <v>15.948072358172773</v>
      </c>
      <c r="F45" s="5">
        <f t="shared" ref="F45:F49" si="27">B45/B44</f>
        <v>0.79843883207628974</v>
      </c>
      <c r="G45" s="5"/>
      <c r="H45" s="5">
        <f t="shared" ref="H45:H49" si="28">G44-G45</f>
        <v>0</v>
      </c>
      <c r="I45" s="5">
        <f>(G45-I44)*(1- EXP(-1*(4*PI()*Constants!$B$2/$B$41)^2))</f>
        <v>0</v>
      </c>
      <c r="J45" s="5">
        <f t="shared" si="25"/>
        <v>0</v>
      </c>
      <c r="K45" s="5" t="e">
        <f t="shared" ref="K45:K49" si="29">G45/G44</f>
        <v>#DIV/0!</v>
      </c>
    </row>
    <row r="46" spans="1:11" x14ac:dyDescent="0.25">
      <c r="A46" t="s">
        <v>7</v>
      </c>
      <c r="B46" s="5">
        <v>57.104530643361798</v>
      </c>
      <c r="C46" s="5">
        <f t="shared" si="26"/>
        <v>3.6332568441429984</v>
      </c>
      <c r="D46" s="5">
        <f>(B46-D45)*(1- EXP(-1*(4*PI()*Constants!$B$2/$B$41)^2))</f>
        <v>0.57950700936407284</v>
      </c>
      <c r="E46" s="5">
        <f t="shared" si="24"/>
        <v>4.2127638535070711</v>
      </c>
      <c r="F46" s="5">
        <f t="shared" si="27"/>
        <v>0.94018127767840665</v>
      </c>
      <c r="G46" s="5"/>
      <c r="H46" s="5">
        <f t="shared" si="28"/>
        <v>0</v>
      </c>
      <c r="I46" s="5">
        <f>(G46-I45)*(1- EXP(-1*(4*PI()*Constants!$B$2/$B$41)^2))</f>
        <v>0</v>
      </c>
      <c r="J46" s="5">
        <f t="shared" si="25"/>
        <v>0</v>
      </c>
      <c r="K46" s="5" t="e">
        <f t="shared" si="29"/>
        <v>#DIV/0!</v>
      </c>
    </row>
    <row r="47" spans="1:11" x14ac:dyDescent="0.25">
      <c r="A47" t="s">
        <v>8</v>
      </c>
      <c r="B47" s="5">
        <v>56.9012657928549</v>
      </c>
      <c r="C47" s="5">
        <f t="shared" si="26"/>
        <v>0.20326485050689769</v>
      </c>
      <c r="D47" s="5">
        <f>(B47-D46)*(1- EXP(-1*(4*PI()*Constants!$B$2/$B$41)^2))</f>
        <v>0.57778770082142827</v>
      </c>
      <c r="E47" s="5">
        <f t="shared" si="24"/>
        <v>0.78105255132832596</v>
      </c>
      <c r="F47" s="5">
        <f t="shared" si="27"/>
        <v>0.99644047769560773</v>
      </c>
      <c r="G47" s="5"/>
      <c r="H47" s="5">
        <f t="shared" si="28"/>
        <v>0</v>
      </c>
      <c r="I47" s="5">
        <f>(G47-I46)*(1- EXP(-1*(4*PI()*Constants!$B$2/$B$41)^2))</f>
        <v>0</v>
      </c>
      <c r="J47" s="5">
        <f t="shared" si="25"/>
        <v>0</v>
      </c>
      <c r="K47" s="5" t="e">
        <f t="shared" si="29"/>
        <v>#DIV/0!</v>
      </c>
    </row>
    <row r="48" spans="1:11" x14ac:dyDescent="0.25">
      <c r="A48" t="s">
        <v>9</v>
      </c>
      <c r="B48" s="5">
        <v>56.688409820872103</v>
      </c>
      <c r="C48" s="5">
        <f t="shared" si="26"/>
        <v>0.2128559719827976</v>
      </c>
      <c r="D48" s="5">
        <f>(B48-D47)*(1- EXP(-1*(4*PI()*Constants!$B$2/$B$41)^2))</f>
        <v>0.5756217143543304</v>
      </c>
      <c r="E48" s="5">
        <f t="shared" si="24"/>
        <v>0.788477686337128</v>
      </c>
      <c r="F48" s="5">
        <f t="shared" si="27"/>
        <v>0.99625920497519893</v>
      </c>
      <c r="G48" s="5"/>
      <c r="H48" s="5">
        <f t="shared" si="28"/>
        <v>0</v>
      </c>
      <c r="I48" s="5">
        <f>(G48-I47)*(1- EXP(-1*(4*PI()*Constants!$B$2/$B$41)^2))</f>
        <v>0</v>
      </c>
      <c r="J48" s="5">
        <f t="shared" si="25"/>
        <v>0</v>
      </c>
      <c r="K48" s="5" t="e">
        <f t="shared" si="29"/>
        <v>#DIV/0!</v>
      </c>
    </row>
    <row r="49" spans="1:11" x14ac:dyDescent="0.25">
      <c r="A49" t="s">
        <v>10</v>
      </c>
      <c r="B49" s="5">
        <v>54.173951945874698</v>
      </c>
      <c r="C49" s="5">
        <f t="shared" si="26"/>
        <v>2.5144578749974045</v>
      </c>
      <c r="D49" s="5">
        <f>(B49-D48)*(1- EXP(-1*(4*PI()*Constants!$B$2/$B$41)^2))</f>
        <v>0.54984888009952115</v>
      </c>
      <c r="E49" s="5">
        <f t="shared" si="24"/>
        <v>3.0643067550969256</v>
      </c>
      <c r="F49" s="5">
        <f t="shared" si="27"/>
        <v>0.95564423339898297</v>
      </c>
      <c r="G49" s="5"/>
      <c r="H49" s="5">
        <f t="shared" si="28"/>
        <v>0</v>
      </c>
      <c r="I49" s="5">
        <f>(G49-I48)*(1- EXP(-1*(4*PI()*Constants!$B$2/$B$41)^2))</f>
        <v>0</v>
      </c>
      <c r="J49" s="5">
        <f t="shared" si="25"/>
        <v>0</v>
      </c>
      <c r="K49" s="5" t="e">
        <f t="shared" si="29"/>
        <v>#DIV/0!</v>
      </c>
    </row>
    <row r="51" spans="1:11" x14ac:dyDescent="0.25">
      <c r="A51" s="1" t="s">
        <v>13</v>
      </c>
      <c r="B51" s="1">
        <v>370.5</v>
      </c>
    </row>
    <row r="52" spans="1:11" ht="30" x14ac:dyDescent="0.25">
      <c r="A52" t="s">
        <v>0</v>
      </c>
      <c r="B52" t="s">
        <v>19</v>
      </c>
      <c r="C52" t="s">
        <v>1</v>
      </c>
      <c r="D52" t="s">
        <v>2</v>
      </c>
      <c r="E52" t="s">
        <v>35</v>
      </c>
      <c r="F52" s="7" t="s">
        <v>54</v>
      </c>
      <c r="G52" t="s">
        <v>20</v>
      </c>
      <c r="H52" t="s">
        <v>1</v>
      </c>
      <c r="I52" t="s">
        <v>2</v>
      </c>
      <c r="J52" t="s">
        <v>35</v>
      </c>
      <c r="K52" s="7" t="s">
        <v>54</v>
      </c>
    </row>
    <row r="53" spans="1:11" x14ac:dyDescent="0.25">
      <c r="A53" t="s">
        <v>4</v>
      </c>
      <c r="B53" s="5">
        <v>85.5172956385682</v>
      </c>
      <c r="C53" s="5">
        <f>100-B53</f>
        <v>14.4827043614318</v>
      </c>
      <c r="D53" s="5">
        <f>B53*(1- EXP(-1*(4*PI()*Constants!$B$2/$B$51)^2))</f>
        <v>0.88083281203703589</v>
      </c>
      <c r="E53" s="5">
        <f>D53+C53</f>
        <v>15.363537173468837</v>
      </c>
      <c r="F53" s="5">
        <f>B53/100</f>
        <v>0.85517295638568203</v>
      </c>
      <c r="G53" s="5"/>
      <c r="H53" s="5">
        <f>100-G53</f>
        <v>100</v>
      </c>
      <c r="I53" s="5">
        <f>G53*(1- EXP(-1*(4*PI()*Constants!$B$2/$B$51)^2))</f>
        <v>0</v>
      </c>
      <c r="J53" s="5">
        <f>I53+H53</f>
        <v>100</v>
      </c>
      <c r="K53" s="5">
        <f>G53/100</f>
        <v>0</v>
      </c>
    </row>
    <row r="54" spans="1:11" x14ac:dyDescent="0.25">
      <c r="A54" t="s">
        <v>5</v>
      </c>
      <c r="B54" s="5">
        <v>77.804963078425004</v>
      </c>
      <c r="C54" s="5">
        <f>B53-B54</f>
        <v>7.7123325601431958</v>
      </c>
      <c r="D54" s="5">
        <f>(B54-D53)*(1- EXP(-1*(4*PI()*Constants!$B$2/$B$51)^2))</f>
        <v>0.79232273974631284</v>
      </c>
      <c r="E54" s="5">
        <f t="shared" ref="E54:E59" si="30">D54+C54</f>
        <v>8.5046552998895084</v>
      </c>
      <c r="F54" s="5">
        <f>B54/B53</f>
        <v>0.90981552325112414</v>
      </c>
      <c r="G54" s="5"/>
      <c r="H54" s="5">
        <f>G53-G54</f>
        <v>0</v>
      </c>
      <c r="I54" s="5">
        <f>(G54-I53)*(1- EXP(-1*(4*PI()*Constants!$B$2/$B$51)^2))</f>
        <v>0</v>
      </c>
      <c r="J54" s="5">
        <f t="shared" ref="J54:J59" si="31">I54+H54</f>
        <v>0</v>
      </c>
      <c r="K54" s="5" t="e">
        <f>G54/G53</f>
        <v>#DIV/0!</v>
      </c>
    </row>
    <row r="55" spans="1:11" x14ac:dyDescent="0.25">
      <c r="A55" t="s">
        <v>6</v>
      </c>
      <c r="B55" s="5">
        <v>62.631928993566099</v>
      </c>
      <c r="C55" s="5">
        <f t="shared" ref="C55:C59" si="32">B54-B55</f>
        <v>15.173034084858905</v>
      </c>
      <c r="D55" s="5">
        <f>(B55-D54)*(1- EXP(-1*(4*PI()*Constants!$B$2/$B$51)^2))</f>
        <v>0.63695131920482628</v>
      </c>
      <c r="E55" s="5">
        <f t="shared" si="30"/>
        <v>15.809985404063731</v>
      </c>
      <c r="F55" s="5">
        <f t="shared" ref="F55:F59" si="33">B55/B54</f>
        <v>0.80498629541710653</v>
      </c>
      <c r="G55" s="5"/>
      <c r="H55" s="5">
        <f t="shared" ref="H55:H59" si="34">G54-G55</f>
        <v>0</v>
      </c>
      <c r="I55" s="5">
        <f>(G55-I54)*(1- EXP(-1*(4*PI()*Constants!$B$2/$B$51)^2))</f>
        <v>0</v>
      </c>
      <c r="J55" s="5">
        <f t="shared" si="31"/>
        <v>0</v>
      </c>
      <c r="K55" s="5" t="e">
        <f t="shared" ref="K55:K59" si="35">G55/G54</f>
        <v>#DIV/0!</v>
      </c>
    </row>
    <row r="56" spans="1:11" x14ac:dyDescent="0.25">
      <c r="A56" t="s">
        <v>7</v>
      </c>
      <c r="B56" s="5">
        <v>58.654811355468603</v>
      </c>
      <c r="C56" s="5">
        <f t="shared" si="32"/>
        <v>3.9771176380974964</v>
      </c>
      <c r="D56" s="5">
        <f>(B56-D55)*(1- EXP(-1*(4*PI()*Constants!$B$2/$B$51)^2))</f>
        <v>0.59758712459875218</v>
      </c>
      <c r="E56" s="5">
        <f t="shared" si="30"/>
        <v>4.5747047626962489</v>
      </c>
      <c r="F56" s="5">
        <f t="shared" si="33"/>
        <v>0.93650015731583092</v>
      </c>
      <c r="G56" s="5"/>
      <c r="H56" s="5">
        <f t="shared" si="34"/>
        <v>0</v>
      </c>
      <c r="I56" s="5">
        <f>(G56-I55)*(1- EXP(-1*(4*PI()*Constants!$B$2/$B$51)^2))</f>
        <v>0</v>
      </c>
      <c r="J56" s="5">
        <f t="shared" si="31"/>
        <v>0</v>
      </c>
      <c r="K56" s="5" t="e">
        <f t="shared" si="35"/>
        <v>#DIV/0!</v>
      </c>
    </row>
    <row r="57" spans="1:11" x14ac:dyDescent="0.25">
      <c r="A57" t="s">
        <v>8</v>
      </c>
      <c r="B57" s="5">
        <v>58.309241095032696</v>
      </c>
      <c r="C57" s="5">
        <f t="shared" si="32"/>
        <v>0.34557026043590611</v>
      </c>
      <c r="D57" s="5">
        <f>(B57-D56)*(1- EXP(-1*(4*PI()*Constants!$B$2/$B$51)^2))</f>
        <v>0.59443318541003387</v>
      </c>
      <c r="E57" s="5">
        <f t="shared" si="30"/>
        <v>0.94000344584593998</v>
      </c>
      <c r="F57" s="5">
        <f t="shared" si="33"/>
        <v>0.99410840726532002</v>
      </c>
      <c r="G57" s="5"/>
      <c r="H57" s="5">
        <f t="shared" si="34"/>
        <v>0</v>
      </c>
      <c r="I57" s="5">
        <f>(G57-I56)*(1- EXP(-1*(4*PI()*Constants!$B$2/$B$51)^2))</f>
        <v>0</v>
      </c>
      <c r="J57" s="5">
        <f t="shared" si="31"/>
        <v>0</v>
      </c>
      <c r="K57" s="5" t="e">
        <f t="shared" si="35"/>
        <v>#DIV/0!</v>
      </c>
    </row>
    <row r="58" spans="1:11" x14ac:dyDescent="0.25">
      <c r="A58" t="s">
        <v>9</v>
      </c>
      <c r="B58" s="5">
        <v>58.077319092488899</v>
      </c>
      <c r="C58" s="5">
        <f t="shared" si="32"/>
        <v>0.23192200254379713</v>
      </c>
      <c r="D58" s="5">
        <f>(B58-D57)*(1- EXP(-1*(4*PI()*Constants!$B$2/$B$51)^2))</f>
        <v>0.5920768618728518</v>
      </c>
      <c r="E58" s="5">
        <f t="shared" si="30"/>
        <v>0.82399886441664894</v>
      </c>
      <c r="F58" s="5">
        <f t="shared" si="33"/>
        <v>0.996022551516906</v>
      </c>
      <c r="G58" s="5"/>
      <c r="H58" s="5">
        <f t="shared" si="34"/>
        <v>0</v>
      </c>
      <c r="I58" s="5">
        <f>(G58-I57)*(1- EXP(-1*(4*PI()*Constants!$B$2/$B$51)^2))</f>
        <v>0</v>
      </c>
      <c r="J58" s="5">
        <f t="shared" si="31"/>
        <v>0</v>
      </c>
      <c r="K58" s="5" t="e">
        <f t="shared" si="35"/>
        <v>#DIV/0!</v>
      </c>
    </row>
    <row r="59" spans="1:11" x14ac:dyDescent="0.25">
      <c r="A59" t="s">
        <v>10</v>
      </c>
      <c r="B59" s="5">
        <v>55.703111265034103</v>
      </c>
      <c r="C59" s="5">
        <f t="shared" si="32"/>
        <v>2.3742078274547964</v>
      </c>
      <c r="D59" s="5">
        <f>(B59-D58)*(1- EXP(-1*(4*PI()*Constants!$B$2/$B$51)^2))</f>
        <v>0.56764666194277125</v>
      </c>
      <c r="E59" s="5">
        <f t="shared" si="30"/>
        <v>2.9418544893975676</v>
      </c>
      <c r="F59" s="5">
        <f t="shared" si="33"/>
        <v>0.95911987907579133</v>
      </c>
      <c r="G59" s="5"/>
      <c r="H59" s="5">
        <f t="shared" si="34"/>
        <v>0</v>
      </c>
      <c r="I59" s="5">
        <f>(G59-I58)*(1- EXP(-1*(4*PI()*Constants!$B$2/$B$51)^2))</f>
        <v>0</v>
      </c>
      <c r="J59" s="5">
        <f t="shared" si="31"/>
        <v>0</v>
      </c>
      <c r="K59" s="5" t="e">
        <f t="shared" si="35"/>
        <v>#DIV/0!</v>
      </c>
    </row>
    <row r="61" spans="1:11" x14ac:dyDescent="0.25">
      <c r="A61" s="1" t="s">
        <v>61</v>
      </c>
      <c r="B61" s="1">
        <v>398.25</v>
      </c>
    </row>
    <row r="62" spans="1:11" ht="30" x14ac:dyDescent="0.25">
      <c r="A62" t="s">
        <v>0</v>
      </c>
      <c r="B62" t="s">
        <v>19</v>
      </c>
      <c r="C62" t="s">
        <v>1</v>
      </c>
      <c r="D62" t="s">
        <v>2</v>
      </c>
      <c r="E62" t="s">
        <v>35</v>
      </c>
      <c r="F62" s="7" t="s">
        <v>54</v>
      </c>
      <c r="G62" t="s">
        <v>20</v>
      </c>
      <c r="H62" t="s">
        <v>1</v>
      </c>
      <c r="I62" t="s">
        <v>2</v>
      </c>
      <c r="J62" t="s">
        <v>35</v>
      </c>
      <c r="K62" s="7" t="s">
        <v>54</v>
      </c>
    </row>
    <row r="63" spans="1:11" x14ac:dyDescent="0.25">
      <c r="A63" t="s">
        <v>4</v>
      </c>
      <c r="B63" s="5">
        <v>80.041851931316799</v>
      </c>
      <c r="C63" s="5">
        <f>100-B63</f>
        <v>19.958148068683201</v>
      </c>
      <c r="D63" s="5">
        <f>B63*(1- EXP(-1*(4*PI()*Constants!$B$2/$B$61)^2))</f>
        <v>0.7140414439093965</v>
      </c>
      <c r="E63" s="5">
        <f>D63+C63</f>
        <v>20.672189512592599</v>
      </c>
      <c r="F63" s="5">
        <f>B63/100</f>
        <v>0.80041851931316799</v>
      </c>
      <c r="G63" s="5"/>
      <c r="H63" s="5">
        <f>100-G63</f>
        <v>100</v>
      </c>
      <c r="I63" s="5">
        <f>G63*(1- EXP(-1*(4*PI()*Constants!$B$2/$B$61)^2))</f>
        <v>0</v>
      </c>
      <c r="J63" s="5">
        <f>I63+H63</f>
        <v>100</v>
      </c>
      <c r="K63" s="5">
        <f>G63/100</f>
        <v>0</v>
      </c>
    </row>
    <row r="64" spans="1:11" x14ac:dyDescent="0.25">
      <c r="A64" t="s">
        <v>5</v>
      </c>
      <c r="B64" s="5">
        <v>69.188228327964495</v>
      </c>
      <c r="C64" s="5">
        <f>B63-B64</f>
        <v>10.853623603352304</v>
      </c>
      <c r="D64" s="5">
        <f>(B64-D63)*(1- EXP(-1*(4*PI()*Constants!$B$2/$B$61)^2))</f>
        <v>0.61084802629463852</v>
      </c>
      <c r="E64" s="5">
        <f t="shared" ref="E64:E69" si="36">D64+C64</f>
        <v>11.464471629646942</v>
      </c>
      <c r="F64" s="5">
        <f>B64/B63</f>
        <v>0.86440064364495584</v>
      </c>
      <c r="G64" s="5"/>
      <c r="H64" s="5">
        <f>G63-G64</f>
        <v>0</v>
      </c>
      <c r="I64" s="5">
        <f>(G64-I63)*(1- EXP(-1*(4*PI()*Constants!$B$2/$B$61)^2))</f>
        <v>0</v>
      </c>
      <c r="J64" s="5">
        <f t="shared" ref="J64:J69" si="37">I64+H64</f>
        <v>0</v>
      </c>
      <c r="K64" s="5" t="e">
        <f>G64/G63</f>
        <v>#DIV/0!</v>
      </c>
    </row>
    <row r="65" spans="1:11" x14ac:dyDescent="0.25">
      <c r="A65" t="s">
        <v>6</v>
      </c>
      <c r="B65" s="5">
        <v>54.705457996030702</v>
      </c>
      <c r="C65" s="5">
        <f t="shared" ref="C65:C69" si="38">B64-B65</f>
        <v>14.482770331933793</v>
      </c>
      <c r="D65" s="5">
        <f>(B65-D64)*(1- EXP(-1*(4*PI()*Constants!$B$2/$B$61)^2))</f>
        <v>0.48256996157023485</v>
      </c>
      <c r="E65" s="5">
        <f t="shared" si="36"/>
        <v>14.965340293504028</v>
      </c>
      <c r="F65" s="5">
        <f t="shared" ref="F65:F69" si="39">B65/B64</f>
        <v>0.79067580306749741</v>
      </c>
      <c r="G65" s="5"/>
      <c r="H65" s="5">
        <f t="shared" ref="H65:H69" si="40">G64-G65</f>
        <v>0</v>
      </c>
      <c r="I65" s="5">
        <f>(G65-I64)*(1- EXP(-1*(4*PI()*Constants!$B$2/$B$61)^2))</f>
        <v>0</v>
      </c>
      <c r="J65" s="5">
        <f t="shared" si="37"/>
        <v>0</v>
      </c>
      <c r="K65" s="5" t="e">
        <f t="shared" ref="K65:K69" si="41">G65/G64</f>
        <v>#DIV/0!</v>
      </c>
    </row>
    <row r="66" spans="1:11" x14ac:dyDescent="0.25">
      <c r="A66" t="s">
        <v>7</v>
      </c>
      <c r="B66" s="5">
        <v>50.930337483016103</v>
      </c>
      <c r="C66" s="5">
        <f t="shared" si="38"/>
        <v>3.7751205130145991</v>
      </c>
      <c r="D66" s="5">
        <f>(B66-D65)*(1- EXP(-1*(4*PI()*Constants!$B$2/$B$61)^2))</f>
        <v>0.45003702305549792</v>
      </c>
      <c r="E66" s="5">
        <f t="shared" si="36"/>
        <v>4.225157536070097</v>
      </c>
      <c r="F66" s="5">
        <f t="shared" si="39"/>
        <v>0.93099188542963096</v>
      </c>
      <c r="G66" s="5"/>
      <c r="H66" s="5">
        <f t="shared" si="40"/>
        <v>0</v>
      </c>
      <c r="I66" s="5">
        <f>(G66-I65)*(1- EXP(-1*(4*PI()*Constants!$B$2/$B$61)^2))</f>
        <v>0</v>
      </c>
      <c r="J66" s="5">
        <f t="shared" si="37"/>
        <v>0</v>
      </c>
      <c r="K66" s="5" t="e">
        <f t="shared" si="41"/>
        <v>#DIV/0!</v>
      </c>
    </row>
    <row r="67" spans="1:11" x14ac:dyDescent="0.25">
      <c r="A67" t="s">
        <v>8</v>
      </c>
      <c r="B67" s="5">
        <v>50.772164629711497</v>
      </c>
      <c r="C67" s="5">
        <f t="shared" si="38"/>
        <v>0.15817285330460606</v>
      </c>
      <c r="D67" s="5">
        <f>(B67-D66)*(1- EXP(-1*(4*PI()*Constants!$B$2/$B$61)^2))</f>
        <v>0.44891620808177396</v>
      </c>
      <c r="E67" s="5">
        <f t="shared" si="36"/>
        <v>0.60708906138637997</v>
      </c>
      <c r="F67" s="5">
        <f t="shared" si="39"/>
        <v>0.99689432936985045</v>
      </c>
      <c r="G67" s="5"/>
      <c r="H67" s="5">
        <f t="shared" si="40"/>
        <v>0</v>
      </c>
      <c r="I67" s="5">
        <f>(G67-I66)*(1- EXP(-1*(4*PI()*Constants!$B$2/$B$61)^2))</f>
        <v>0</v>
      </c>
      <c r="J67" s="5">
        <f t="shared" si="37"/>
        <v>0</v>
      </c>
      <c r="K67" s="5" t="e">
        <f t="shared" si="41"/>
        <v>#DIV/0!</v>
      </c>
    </row>
    <row r="68" spans="1:11" x14ac:dyDescent="0.25">
      <c r="A68" t="s">
        <v>9</v>
      </c>
      <c r="B68" s="5">
        <v>50.554493448743202</v>
      </c>
      <c r="C68" s="5">
        <f t="shared" si="38"/>
        <v>0.21767118096829563</v>
      </c>
      <c r="D68" s="5">
        <f>(B68-D67)*(1- EXP(-1*(4*PI()*Constants!$B$2/$B$61)^2))</f>
        <v>0.44698439450821303</v>
      </c>
      <c r="E68" s="5">
        <f t="shared" si="36"/>
        <v>0.66465557547650866</v>
      </c>
      <c r="F68" s="5">
        <f t="shared" si="39"/>
        <v>0.99571278509482897</v>
      </c>
      <c r="G68" s="5"/>
      <c r="H68" s="5">
        <f t="shared" si="40"/>
        <v>0</v>
      </c>
      <c r="I68" s="5">
        <f>(G68-I67)*(1- EXP(-1*(4*PI()*Constants!$B$2/$B$61)^2))</f>
        <v>0</v>
      </c>
      <c r="J68" s="5">
        <f t="shared" si="37"/>
        <v>0</v>
      </c>
      <c r="K68" s="5" t="e">
        <f t="shared" si="41"/>
        <v>#DIV/0!</v>
      </c>
    </row>
    <row r="69" spans="1:11" x14ac:dyDescent="0.25">
      <c r="A69" t="s">
        <v>10</v>
      </c>
      <c r="B69" s="5">
        <v>48.256876330323998</v>
      </c>
      <c r="C69" s="5">
        <f t="shared" si="38"/>
        <v>2.297617118419204</v>
      </c>
      <c r="D69" s="5">
        <f>(B69-D68)*(1- EXP(-1*(4*PI()*Constants!$B$2/$B$61)^2))</f>
        <v>0.42650492770077136</v>
      </c>
      <c r="E69" s="5">
        <f t="shared" si="36"/>
        <v>2.7241220461199753</v>
      </c>
      <c r="F69" s="5">
        <f t="shared" si="39"/>
        <v>0.95455167361633764</v>
      </c>
      <c r="G69" s="5"/>
      <c r="H69" s="5">
        <f t="shared" si="40"/>
        <v>0</v>
      </c>
      <c r="I69" s="5">
        <f>(G69-I68)*(1- EXP(-1*(4*PI()*Constants!$B$2/$B$61)^2))</f>
        <v>0</v>
      </c>
      <c r="J69" s="5">
        <f t="shared" si="37"/>
        <v>0</v>
      </c>
      <c r="K69" s="5" t="e">
        <f t="shared" si="41"/>
        <v>#DIV/0!</v>
      </c>
    </row>
    <row r="71" spans="1:11" x14ac:dyDescent="0.25">
      <c r="A71" s="1" t="s">
        <v>17</v>
      </c>
      <c r="B71" s="1">
        <v>423.9</v>
      </c>
    </row>
    <row r="72" spans="1:11" ht="30" x14ac:dyDescent="0.25">
      <c r="A72" t="s">
        <v>0</v>
      </c>
      <c r="B72" t="s">
        <v>19</v>
      </c>
      <c r="C72" t="s">
        <v>1</v>
      </c>
      <c r="D72" t="s">
        <v>2</v>
      </c>
      <c r="E72" t="s">
        <v>35</v>
      </c>
      <c r="F72" s="7" t="s">
        <v>54</v>
      </c>
      <c r="G72" t="s">
        <v>20</v>
      </c>
      <c r="H72" t="s">
        <v>1</v>
      </c>
      <c r="I72" t="s">
        <v>2</v>
      </c>
      <c r="J72" t="s">
        <v>35</v>
      </c>
      <c r="K72" s="7" t="s">
        <v>54</v>
      </c>
    </row>
    <row r="73" spans="1:11" x14ac:dyDescent="0.25">
      <c r="A73" t="s">
        <v>4</v>
      </c>
      <c r="B73" s="5">
        <v>73.417831232786696</v>
      </c>
      <c r="C73" s="5">
        <f>100-B73</f>
        <v>26.582168767213304</v>
      </c>
      <c r="D73" s="5">
        <f>B73*(1- EXP(-1*(4*PI()*Constants!$B$2/$B$71)^2))</f>
        <v>0.57838978654544881</v>
      </c>
      <c r="E73" s="5">
        <f>D73+C73</f>
        <v>27.160558553758754</v>
      </c>
      <c r="F73" s="5">
        <f>B73/100</f>
        <v>0.73417831232786701</v>
      </c>
      <c r="G73" s="5"/>
      <c r="H73" s="5">
        <f>100-G73</f>
        <v>100</v>
      </c>
      <c r="I73" s="5">
        <f>G73*(1- EXP(-1*(4*PI()*Constants!$B$2/$B$71)^2))</f>
        <v>0</v>
      </c>
      <c r="J73" s="5">
        <f>I73+H73</f>
        <v>100</v>
      </c>
      <c r="K73" s="5">
        <f>G73/100</f>
        <v>0</v>
      </c>
    </row>
    <row r="74" spans="1:11" x14ac:dyDescent="0.25">
      <c r="A74" t="s">
        <v>5</v>
      </c>
      <c r="B74" s="5">
        <v>63.486798566992199</v>
      </c>
      <c r="C74" s="5">
        <f>B73-B74</f>
        <v>9.9310326657944969</v>
      </c>
      <c r="D74" s="5">
        <f>(B74-D73)*(1- EXP(-1*(4*PI()*Constants!$B$2/$B$71)^2))</f>
        <v>0.49559596783877047</v>
      </c>
      <c r="E74" s="5">
        <f t="shared" ref="E74:E79" si="42">D74+C74</f>
        <v>10.426628633633268</v>
      </c>
      <c r="F74" s="5">
        <f>B74/B73</f>
        <v>0.86473268824427585</v>
      </c>
      <c r="G74" s="5"/>
      <c r="H74" s="5">
        <f>G73-G74</f>
        <v>0</v>
      </c>
      <c r="I74" s="5">
        <f>(G74-I73)*(1- EXP(-1*(4*PI()*Constants!$B$2/$B$71)^2))</f>
        <v>0</v>
      </c>
      <c r="J74" s="5">
        <f t="shared" ref="J74:J79" si="43">I74+H74</f>
        <v>0</v>
      </c>
      <c r="K74" s="5" t="e">
        <f>G74/G73</f>
        <v>#DIV/0!</v>
      </c>
    </row>
    <row r="75" spans="1:11" x14ac:dyDescent="0.25">
      <c r="A75" t="s">
        <v>6</v>
      </c>
      <c r="B75" s="5">
        <v>50.586921263065101</v>
      </c>
      <c r="C75" s="5">
        <f t="shared" ref="C75:C79" si="44">B74-B75</f>
        <v>12.899877303927099</v>
      </c>
      <c r="D75" s="5">
        <f>(B75-D74)*(1- EXP(-1*(4*PI()*Constants!$B$2/$B$71)^2))</f>
        <v>0.39462226626419661</v>
      </c>
      <c r="E75" s="5">
        <f t="shared" si="42"/>
        <v>13.294499570191295</v>
      </c>
      <c r="F75" s="5">
        <f t="shared" ref="F75:F79" si="45">B75/B74</f>
        <v>0.79681008343309423</v>
      </c>
      <c r="G75" s="5"/>
      <c r="H75" s="5">
        <f t="shared" ref="H75:H79" si="46">G74-G75</f>
        <v>0</v>
      </c>
      <c r="I75" s="5">
        <f>(G75-I74)*(1- EXP(-1*(4*PI()*Constants!$B$2/$B$71)^2))</f>
        <v>0</v>
      </c>
      <c r="J75" s="5">
        <f t="shared" si="43"/>
        <v>0</v>
      </c>
      <c r="K75" s="5" t="e">
        <f t="shared" ref="K75:K79" si="47">G75/G74</f>
        <v>#DIV/0!</v>
      </c>
    </row>
    <row r="76" spans="1:11" x14ac:dyDescent="0.25">
      <c r="A76" t="s">
        <v>7</v>
      </c>
      <c r="B76" s="5">
        <v>47.119281535990197</v>
      </c>
      <c r="C76" s="5">
        <f t="shared" si="44"/>
        <v>3.4676397270749035</v>
      </c>
      <c r="D76" s="5">
        <f>(B76-D75)*(1- EXP(-1*(4*PI()*Constants!$B$2/$B$71)^2))</f>
        <v>0.36809948275013715</v>
      </c>
      <c r="E76" s="5">
        <f t="shared" si="42"/>
        <v>3.8357392098250407</v>
      </c>
      <c r="F76" s="5">
        <f t="shared" si="45"/>
        <v>0.93145185276165987</v>
      </c>
      <c r="G76" s="5"/>
      <c r="H76" s="5">
        <f t="shared" si="46"/>
        <v>0</v>
      </c>
      <c r="I76" s="5">
        <f>(G76-I75)*(1- EXP(-1*(4*PI()*Constants!$B$2/$B$71)^2))</f>
        <v>0</v>
      </c>
      <c r="J76" s="5">
        <f t="shared" si="43"/>
        <v>0</v>
      </c>
      <c r="K76" s="5" t="e">
        <f t="shared" si="47"/>
        <v>#DIV/0!</v>
      </c>
    </row>
    <row r="77" spans="1:11" x14ac:dyDescent="0.25">
      <c r="A77" t="s">
        <v>8</v>
      </c>
      <c r="B77" s="5">
        <v>46.967252301918101</v>
      </c>
      <c r="C77" s="5">
        <f t="shared" si="44"/>
        <v>0.15202923407209568</v>
      </c>
      <c r="D77" s="5">
        <f>(B77-D76)*(1- EXP(-1*(4*PI()*Constants!$B$2/$B$71)^2))</f>
        <v>0.36711073590309162</v>
      </c>
      <c r="E77" s="5">
        <f t="shared" si="42"/>
        <v>0.5191399699751873</v>
      </c>
      <c r="F77" s="5">
        <f t="shared" si="45"/>
        <v>0.99677352393508012</v>
      </c>
      <c r="G77" s="5"/>
      <c r="H77" s="5">
        <f t="shared" si="46"/>
        <v>0</v>
      </c>
      <c r="I77" s="5">
        <f>(G77-I76)*(1- EXP(-1*(4*PI()*Constants!$B$2/$B$71)^2))</f>
        <v>0</v>
      </c>
      <c r="J77" s="5">
        <f t="shared" si="43"/>
        <v>0</v>
      </c>
      <c r="K77" s="5" t="e">
        <f t="shared" si="47"/>
        <v>#DIV/0!</v>
      </c>
    </row>
    <row r="78" spans="1:11" x14ac:dyDescent="0.25">
      <c r="A78" t="s">
        <v>9</v>
      </c>
      <c r="B78" s="5">
        <v>46.912983686948998</v>
      </c>
      <c r="C78" s="5">
        <f t="shared" si="44"/>
        <v>5.4268614969103623E-2</v>
      </c>
      <c r="D78" s="5">
        <f>(B78-D77)*(1- EXP(-1*(4*PI()*Constants!$B$2/$B$71)^2))</f>
        <v>0.36669099411784911</v>
      </c>
      <c r="E78" s="5">
        <f t="shared" si="42"/>
        <v>0.42095960908695274</v>
      </c>
      <c r="F78" s="5">
        <f t="shared" si="45"/>
        <v>0.99884454354237606</v>
      </c>
      <c r="G78" s="5"/>
      <c r="H78" s="5">
        <f t="shared" si="46"/>
        <v>0</v>
      </c>
      <c r="I78" s="5">
        <f>(G78-I77)*(1- EXP(-1*(4*PI()*Constants!$B$2/$B$71)^2))</f>
        <v>0</v>
      </c>
      <c r="J78" s="5">
        <f t="shared" si="43"/>
        <v>0</v>
      </c>
      <c r="K78" s="5" t="e">
        <f t="shared" si="47"/>
        <v>#DIV/0!</v>
      </c>
    </row>
    <row r="79" spans="1:11" x14ac:dyDescent="0.25">
      <c r="A79" t="s">
        <v>10</v>
      </c>
      <c r="B79" s="5">
        <v>45.035196164662104</v>
      </c>
      <c r="C79" s="5">
        <f t="shared" si="44"/>
        <v>1.8777875222868943</v>
      </c>
      <c r="D79" s="5">
        <f>(B79-D78)*(1- EXP(-1*(4*PI()*Constants!$B$2/$B$71)^2))</f>
        <v>0.3519009855926894</v>
      </c>
      <c r="E79" s="5">
        <f t="shared" si="42"/>
        <v>2.2296885078795836</v>
      </c>
      <c r="F79" s="5">
        <f t="shared" si="45"/>
        <v>0.95997296750900785</v>
      </c>
      <c r="G79" s="5"/>
      <c r="H79" s="5">
        <f t="shared" si="46"/>
        <v>0</v>
      </c>
      <c r="I79" s="5">
        <f>(G79-I78)*(1- EXP(-1*(4*PI()*Constants!$B$2/$B$71)^2))</f>
        <v>0</v>
      </c>
      <c r="J79" s="5">
        <f t="shared" si="43"/>
        <v>0</v>
      </c>
      <c r="K79" s="5" t="e">
        <f t="shared" si="47"/>
        <v>#DIV/0!</v>
      </c>
    </row>
    <row r="81" spans="1:13" x14ac:dyDescent="0.25">
      <c r="A81" s="1" t="s">
        <v>18</v>
      </c>
      <c r="B81" s="1">
        <v>422.5</v>
      </c>
    </row>
    <row r="82" spans="1:13" ht="30" x14ac:dyDescent="0.25">
      <c r="A82" t="s">
        <v>0</v>
      </c>
      <c r="B82" t="s">
        <v>19</v>
      </c>
      <c r="C82" t="s">
        <v>1</v>
      </c>
      <c r="D82" t="s">
        <v>2</v>
      </c>
      <c r="E82" t="s">
        <v>35</v>
      </c>
      <c r="F82" s="7" t="s">
        <v>54</v>
      </c>
      <c r="G82" t="s">
        <v>20</v>
      </c>
      <c r="H82" t="s">
        <v>1</v>
      </c>
      <c r="I82" t="s">
        <v>2</v>
      </c>
      <c r="J82" t="s">
        <v>35</v>
      </c>
      <c r="K82" s="7" t="s">
        <v>54</v>
      </c>
    </row>
    <row r="83" spans="1:13" x14ac:dyDescent="0.25">
      <c r="A83" t="s">
        <v>4</v>
      </c>
      <c r="B83" s="5">
        <v>73.698129786457599</v>
      </c>
      <c r="C83" s="5">
        <f>100-B83</f>
        <v>26.301870213542401</v>
      </c>
      <c r="D83" s="5">
        <f>B83*(1- EXP(-1*(4*PI()*Constants!$B$2/$B$81)^2))</f>
        <v>0.58443679693560957</v>
      </c>
      <c r="E83" s="5">
        <f>D83+C83</f>
        <v>26.88630701047801</v>
      </c>
      <c r="F83" s="5">
        <f>B83/100</f>
        <v>0.736981297864576</v>
      </c>
      <c r="G83" s="5"/>
      <c r="H83" s="5">
        <f>100-G83</f>
        <v>100</v>
      </c>
      <c r="I83" s="5">
        <f>G83*(1- EXP(-1*(4*PI()*Constants!$B$2/$B$81)^2))</f>
        <v>0</v>
      </c>
      <c r="J83" s="5">
        <f>I83+H83</f>
        <v>100</v>
      </c>
      <c r="K83" s="5">
        <f>G83/100</f>
        <v>0</v>
      </c>
    </row>
    <row r="84" spans="1:13" x14ac:dyDescent="0.25">
      <c r="A84" t="s">
        <v>5</v>
      </c>
      <c r="B84" s="5">
        <v>67.411649073052004</v>
      </c>
      <c r="C84" s="5">
        <f>B83-B84</f>
        <v>6.2864807134055951</v>
      </c>
      <c r="D84" s="5">
        <f>(B84-D83)*(1- EXP(-1*(4*PI()*Constants!$B$2/$B$81)^2))</f>
        <v>0.52994943024953534</v>
      </c>
      <c r="E84" s="5">
        <f t="shared" ref="E84:E89" si="48">D84+C84</f>
        <v>6.8164301436551309</v>
      </c>
      <c r="F84" s="5">
        <f>B84/B83</f>
        <v>0.91469958964195086</v>
      </c>
      <c r="G84" s="5"/>
      <c r="H84" s="5">
        <f>G83-G84</f>
        <v>0</v>
      </c>
      <c r="I84" s="5">
        <f>(G84-I83)*(1- EXP(-1*(4*PI()*Constants!$B$2/$B$81)^2))</f>
        <v>0</v>
      </c>
      <c r="J84" s="5">
        <f t="shared" ref="J84:J89" si="49">I84+H84</f>
        <v>0</v>
      </c>
      <c r="K84" s="5" t="e">
        <f>G84/G83</f>
        <v>#DIV/0!</v>
      </c>
    </row>
    <row r="85" spans="1:13" x14ac:dyDescent="0.25">
      <c r="A85" t="s">
        <v>6</v>
      </c>
      <c r="B85" s="5">
        <v>54.597342662457898</v>
      </c>
      <c r="C85" s="5">
        <f t="shared" ref="C85:C89" si="50">B84-B85</f>
        <v>12.814306410594106</v>
      </c>
      <c r="D85" s="5">
        <f>(B85-D84)*(1- EXP(-1*(4*PI()*Constants!$B$2/$B$81)^2))</f>
        <v>0.42876222518602336</v>
      </c>
      <c r="E85" s="5">
        <f t="shared" si="48"/>
        <v>13.24306863578013</v>
      </c>
      <c r="F85" s="5">
        <f t="shared" ref="F85:F89" si="51">B85/B84</f>
        <v>0.80990961374186787</v>
      </c>
      <c r="G85" s="5"/>
      <c r="H85" s="5">
        <f t="shared" ref="H85:H89" si="52">G84-G85</f>
        <v>0</v>
      </c>
      <c r="I85" s="5">
        <f>(G85-I84)*(1- EXP(-1*(4*PI()*Constants!$B$2/$B$81)^2))</f>
        <v>0</v>
      </c>
      <c r="J85" s="5">
        <f t="shared" si="49"/>
        <v>0</v>
      </c>
      <c r="K85" s="5" t="e">
        <f t="shared" ref="K85:K89" si="53">G85/G84</f>
        <v>#DIV/0!</v>
      </c>
    </row>
    <row r="86" spans="1:13" x14ac:dyDescent="0.25">
      <c r="A86" t="s">
        <v>7</v>
      </c>
      <c r="B86" s="5">
        <v>50.9152869122914</v>
      </c>
      <c r="C86" s="5">
        <f t="shared" si="50"/>
        <v>3.6820557501664979</v>
      </c>
      <c r="D86" s="5">
        <f>(B86-D85)*(1- EXP(-1*(4*PI()*Constants!$B$2/$B$81)^2))</f>
        <v>0.40036542123982577</v>
      </c>
      <c r="E86" s="5">
        <f t="shared" si="48"/>
        <v>4.0824211714063239</v>
      </c>
      <c r="F86" s="5">
        <f t="shared" si="51"/>
        <v>0.93255979923912402</v>
      </c>
      <c r="G86" s="5"/>
      <c r="H86" s="5">
        <f t="shared" si="52"/>
        <v>0</v>
      </c>
      <c r="I86" s="5">
        <f>(G86-I85)*(1- EXP(-1*(4*PI()*Constants!$B$2/$B$81)^2))</f>
        <v>0</v>
      </c>
      <c r="J86" s="5">
        <f t="shared" si="49"/>
        <v>0</v>
      </c>
      <c r="K86" s="5" t="e">
        <f t="shared" si="53"/>
        <v>#DIV/0!</v>
      </c>
    </row>
    <row r="87" spans="1:13" x14ac:dyDescent="0.25">
      <c r="A87" t="s">
        <v>8</v>
      </c>
      <c r="B87" s="5">
        <v>50.571472278170297</v>
      </c>
      <c r="C87" s="5">
        <f t="shared" si="50"/>
        <v>0.34381463412110236</v>
      </c>
      <c r="D87" s="5">
        <f>(B87-D86)*(1- EXP(-1*(4*PI()*Constants!$B$2/$B$81)^2))</f>
        <v>0.39786411236132452</v>
      </c>
      <c r="E87" s="5">
        <f t="shared" si="48"/>
        <v>0.74167874648242682</v>
      </c>
      <c r="F87" s="5">
        <f t="shared" si="51"/>
        <v>0.99324732010813632</v>
      </c>
      <c r="G87" s="5"/>
      <c r="H87" s="5">
        <f t="shared" si="52"/>
        <v>0</v>
      </c>
      <c r="I87" s="5">
        <f>(G87-I86)*(1- EXP(-1*(4*PI()*Constants!$B$2/$B$81)^2))</f>
        <v>0</v>
      </c>
      <c r="J87" s="5">
        <f t="shared" si="49"/>
        <v>0</v>
      </c>
      <c r="K87" s="5" t="e">
        <f t="shared" si="53"/>
        <v>#DIV/0!</v>
      </c>
    </row>
    <row r="88" spans="1:13" x14ac:dyDescent="0.25">
      <c r="A88" t="s">
        <v>9</v>
      </c>
      <c r="B88" s="5">
        <v>50.320821532671197</v>
      </c>
      <c r="C88" s="5">
        <f t="shared" si="50"/>
        <v>0.25065074549910094</v>
      </c>
      <c r="D88" s="5">
        <f>(B88-D87)*(1- EXP(-1*(4*PI()*Constants!$B$2/$B$81)^2))</f>
        <v>0.39589625154422997</v>
      </c>
      <c r="E88" s="5">
        <f t="shared" si="48"/>
        <v>0.64654699704333085</v>
      </c>
      <c r="F88" s="5">
        <f t="shared" si="51"/>
        <v>0.99504363360986636</v>
      </c>
      <c r="G88" s="5"/>
      <c r="H88" s="5">
        <f t="shared" si="52"/>
        <v>0</v>
      </c>
      <c r="I88" s="5">
        <f>(G88-I87)*(1- EXP(-1*(4*PI()*Constants!$B$2/$B$81)^2))</f>
        <v>0</v>
      </c>
      <c r="J88" s="5">
        <f t="shared" si="49"/>
        <v>0</v>
      </c>
      <c r="K88" s="5" t="e">
        <f t="shared" si="53"/>
        <v>#DIV/0!</v>
      </c>
    </row>
    <row r="89" spans="1:13" x14ac:dyDescent="0.25">
      <c r="A89" t="s">
        <v>10</v>
      </c>
      <c r="B89" s="5">
        <v>48.348862610894898</v>
      </c>
      <c r="C89" s="5">
        <f t="shared" si="50"/>
        <v>1.9719589217762987</v>
      </c>
      <c r="D89" s="5">
        <f>(B89-D88)*(1- EXP(-1*(4*PI()*Constants!$B$2/$B$81)^2))</f>
        <v>0.3802739383458516</v>
      </c>
      <c r="E89" s="5">
        <f t="shared" si="48"/>
        <v>2.3522328601221503</v>
      </c>
      <c r="F89" s="5">
        <f t="shared" si="51"/>
        <v>0.96081226693614319</v>
      </c>
      <c r="G89" s="5"/>
      <c r="H89" s="5">
        <f t="shared" si="52"/>
        <v>0</v>
      </c>
      <c r="I89" s="5">
        <f>(G89-I88)*(1- EXP(-1*(4*PI()*Constants!$B$2/$B$81)^2))</f>
        <v>0</v>
      </c>
      <c r="J89" s="5">
        <f t="shared" si="49"/>
        <v>0</v>
      </c>
      <c r="K89" s="5" t="e">
        <f t="shared" si="53"/>
        <v>#DIV/0!</v>
      </c>
    </row>
    <row r="91" spans="1:13" x14ac:dyDescent="0.25">
      <c r="A91" s="1" t="s">
        <v>29</v>
      </c>
    </row>
    <row r="92" spans="1:13" ht="30" x14ac:dyDescent="0.25">
      <c r="A92" s="1" t="s">
        <v>31</v>
      </c>
      <c r="B92" s="1" t="s">
        <v>32</v>
      </c>
      <c r="C92" s="1" t="s">
        <v>53</v>
      </c>
      <c r="D92" s="1" t="s">
        <v>30</v>
      </c>
      <c r="E92" s="1" t="s">
        <v>33</v>
      </c>
      <c r="F92" s="1" t="s">
        <v>34</v>
      </c>
      <c r="G92" s="6" t="s">
        <v>36</v>
      </c>
      <c r="I92" s="1" t="s">
        <v>53</v>
      </c>
      <c r="J92" s="1" t="s">
        <v>30</v>
      </c>
      <c r="K92" s="1" t="s">
        <v>33</v>
      </c>
      <c r="L92" s="1" t="s">
        <v>34</v>
      </c>
      <c r="M92" s="6" t="s">
        <v>36</v>
      </c>
    </row>
    <row r="93" spans="1:13" x14ac:dyDescent="0.25">
      <c r="A93" s="3" t="str">
        <f t="shared" ref="A93:B101" ca="1" si="54">OFFSET(A$1,(ROW()-ROW(A$93))*10,0)</f>
        <v>(-73, 0)</v>
      </c>
      <c r="B93" s="3">
        <f t="shared" ca="1" si="54"/>
        <v>314</v>
      </c>
      <c r="C93" s="4">
        <f t="shared" ref="C93:C101" ca="1" si="55">OFFSET(B$9,(ROW()-ROW(C$93))*10,0)</f>
        <v>63.169069373465</v>
      </c>
      <c r="D93" s="4">
        <f t="shared" ref="D93:D101" ca="1" si="56">OFFSET(C$6,(ROW()-ROW(D$93))*10,0)</f>
        <v>2.4321179906560104</v>
      </c>
      <c r="E93" s="5">
        <f ca="1">SUM(OFFSET(C$7,(ROW()-ROW(D$93))*10,0):OFFSET(C$9,(ROW()-ROW(D$93))*10,0))</f>
        <v>3.3320942604289954</v>
      </c>
      <c r="F93" s="5">
        <f ca="1">SUM(OFFSET(C$3,(ROW()-ROW(E$93))*10,0):OFFSET(C$5,(ROW()-ROW(E$93))*10,0))</f>
        <v>31.066718375449994</v>
      </c>
      <c r="G93" s="5">
        <f ca="1">OFFSET(C$7,(ROW()-ROW(F$93))*10,0) + Constants!$B$3 * (OFFSET(C$8,(ROW()-ROW(F$93))*10,0) + OFFSET(C$9,(ROW()-ROW(F$93))*10,0))</f>
        <v>0.47441908586269577</v>
      </c>
      <c r="I93" s="4">
        <f t="shared" ref="I93:I101" ca="1" si="57">OFFSET(H$9,(ROW()-ROW(I$93))*10,0)</f>
        <v>0</v>
      </c>
      <c r="J93" s="4">
        <f t="shared" ref="J93:J101" ca="1" si="58">OFFSET(H$6,(ROW()-ROW(J$93))*10,0)</f>
        <v>0</v>
      </c>
      <c r="K93" s="5">
        <f ca="1">SUM(OFFSET(H$7,(ROW()-ROW(J$93))*10,0):OFFSET(H$9,(ROW()-ROW(J$93))*10,0))</f>
        <v>0</v>
      </c>
      <c r="L93" s="5">
        <f ca="1">SUM(OFFSET(H$3,(ROW()-ROW(K$93))*10,0):OFFSET(H$5,(ROW()-ROW(K$93))*10,0))</f>
        <v>100</v>
      </c>
      <c r="M93" s="5">
        <f ca="1">OFFSET(H$7,(ROW()-ROW(L$93))*10,0) + Constants!$B$3 * (OFFSET(H$8,(ROW()-ROW(L$93))*10,0) + OFFSET(H$9,(ROW()-ROW(L$93))*10,0))</f>
        <v>0</v>
      </c>
    </row>
    <row r="94" spans="1:13" x14ac:dyDescent="0.25">
      <c r="A94" s="3" t="str">
        <f t="shared" ca="1" si="54"/>
        <v>(-73, 50.75)</v>
      </c>
      <c r="B94" s="3">
        <f t="shared" ca="1" si="54"/>
        <v>312.75</v>
      </c>
      <c r="C94" s="4">
        <f t="shared" ca="1" si="55"/>
        <v>61.696304089071901</v>
      </c>
      <c r="D94" s="4">
        <f t="shared" ca="1" si="56"/>
        <v>3.0930346556006043</v>
      </c>
      <c r="E94" s="5">
        <f ca="1">SUM(OFFSET(C$7,(ROW()-ROW(D$93))*10,0):OFFSET(C$9,(ROW()-ROW(D$93))*10,0))</f>
        <v>3.3130961402586934</v>
      </c>
      <c r="F94" s="5">
        <f ca="1">SUM(OFFSET(C$3,(ROW()-ROW(E$93))*10,0):OFFSET(C$5,(ROW()-ROW(E$93))*10,0))</f>
        <v>31.897565115068801</v>
      </c>
      <c r="G94" s="5">
        <f ca="1">OFFSET(C$7,(ROW()-ROW(F$93))*10,0) + Constants!$B$3 * (OFFSET(C$8,(ROW()-ROW(F$93))*10,0) + OFFSET(C$9,(ROW()-ROW(F$93))*10,0))</f>
        <v>0.56830255309797773</v>
      </c>
      <c r="I94" s="4">
        <f t="shared" ca="1" si="57"/>
        <v>0</v>
      </c>
      <c r="J94" s="4">
        <f t="shared" ca="1" si="58"/>
        <v>0</v>
      </c>
      <c r="K94" s="5">
        <f ca="1">SUM(OFFSET(H$7,(ROW()-ROW(J$93))*10,0):OFFSET(H$9,(ROW()-ROW(J$93))*10,0))</f>
        <v>0</v>
      </c>
      <c r="L94" s="5">
        <f ca="1">SUM(OFFSET(H$3,(ROW()-ROW(K$93))*10,0):OFFSET(H$5,(ROW()-ROW(K$93))*10,0))</f>
        <v>100</v>
      </c>
      <c r="M94" s="5">
        <f ca="1">OFFSET(H$7,(ROW()-ROW(L$93))*10,0) + Constants!$B$3 * (OFFSET(H$8,(ROW()-ROW(L$93))*10,0) + OFFSET(H$9,(ROW()-ROW(L$93))*10,0))</f>
        <v>0</v>
      </c>
    </row>
    <row r="95" spans="1:13" x14ac:dyDescent="0.25">
      <c r="A95" s="3" t="str">
        <f t="shared" ca="1" si="54"/>
        <v>(-36.5, 25.25)</v>
      </c>
      <c r="B95" s="3">
        <f t="shared" ca="1" si="54"/>
        <v>343.25</v>
      </c>
      <c r="C95" s="4">
        <f t="shared" ca="1" si="55"/>
        <v>61.1436124018825</v>
      </c>
      <c r="D95" s="4">
        <f t="shared" ca="1" si="56"/>
        <v>3.9667304565953003</v>
      </c>
      <c r="E95" s="5">
        <f ca="1">SUM(OFFSET(C$7,(ROW()-ROW(D$93))*10,0):OFFSET(C$9,(ROW()-ROW(D$93))*10,0))</f>
        <v>3.2171457650754931</v>
      </c>
      <c r="F95" s="5">
        <f ca="1">SUM(OFFSET(C$3,(ROW()-ROW(E$93))*10,0):OFFSET(C$5,(ROW()-ROW(E$93))*10,0))</f>
        <v>31.672511376446707</v>
      </c>
      <c r="G95" s="5">
        <f ca="1">OFFSET(C$7,(ROW()-ROW(F$93))*10,0) + Constants!$B$3 * (OFFSET(C$8,(ROW()-ROW(F$93))*10,0) + OFFSET(C$9,(ROW()-ROW(F$93))*10,0))</f>
        <v>0.5530502986057293</v>
      </c>
      <c r="I95" s="4">
        <f t="shared" ca="1" si="57"/>
        <v>0</v>
      </c>
      <c r="J95" s="4">
        <f t="shared" ca="1" si="58"/>
        <v>0</v>
      </c>
      <c r="K95" s="5">
        <f ca="1">SUM(OFFSET(H$7,(ROW()-ROW(J$93))*10,0):OFFSET(H$9,(ROW()-ROW(J$93))*10,0))</f>
        <v>0</v>
      </c>
      <c r="L95" s="5">
        <f ca="1">SUM(OFFSET(H$3,(ROW()-ROW(K$93))*10,0):OFFSET(H$5,(ROW()-ROW(K$93))*10,0))</f>
        <v>100</v>
      </c>
      <c r="M95" s="5">
        <f ca="1">OFFSET(H$7,(ROW()-ROW(L$93))*10,0) + Constants!$B$3 * (OFFSET(H$8,(ROW()-ROW(L$93))*10,0) + OFFSET(H$9,(ROW()-ROW(L$93))*10,0))</f>
        <v>0</v>
      </c>
    </row>
    <row r="96" spans="1:13" x14ac:dyDescent="0.25">
      <c r="A96" s="3" t="str">
        <f t="shared" ca="1" si="54"/>
        <v>(0, 0)</v>
      </c>
      <c r="B96" s="3">
        <f t="shared" ca="1" si="54"/>
        <v>371.5</v>
      </c>
      <c r="C96" s="4">
        <f t="shared" ca="1" si="55"/>
        <v>52.903828102603001</v>
      </c>
      <c r="D96" s="4">
        <f t="shared" ca="1" si="56"/>
        <v>3.2672078677123011</v>
      </c>
      <c r="E96" s="5">
        <f ca="1">SUM(OFFSET(C$7,(ROW()-ROW(D$93))*10,0):OFFSET(C$9,(ROW()-ROW(D$93))*10,0))</f>
        <v>2.9151208469360981</v>
      </c>
      <c r="F96" s="5">
        <f ca="1">SUM(OFFSET(C$3,(ROW()-ROW(E$93))*10,0):OFFSET(C$5,(ROW()-ROW(E$93))*10,0))</f>
        <v>40.9138431827486</v>
      </c>
      <c r="G96" s="5">
        <f ca="1">OFFSET(C$7,(ROW()-ROW(F$93))*10,0) + Constants!$B$3 * (OFFSET(C$8,(ROW()-ROW(F$93))*10,0) + OFFSET(C$9,(ROW()-ROW(F$93))*10,0))</f>
        <v>0.36765199621469763</v>
      </c>
      <c r="I96" s="4">
        <f t="shared" ca="1" si="57"/>
        <v>0</v>
      </c>
      <c r="J96" s="4">
        <f t="shared" ca="1" si="58"/>
        <v>0</v>
      </c>
      <c r="K96" s="5">
        <f ca="1">SUM(OFFSET(H$7,(ROW()-ROW(J$93))*10,0):OFFSET(H$9,(ROW()-ROW(J$93))*10,0))</f>
        <v>0</v>
      </c>
      <c r="L96" s="5">
        <f ca="1">SUM(OFFSET(H$3,(ROW()-ROW(K$93))*10,0):OFFSET(H$5,(ROW()-ROW(K$93))*10,0))</f>
        <v>100</v>
      </c>
      <c r="M96" s="5">
        <f ca="1">OFFSET(H$7,(ROW()-ROW(L$93))*10,0) + Constants!$B$3 * (OFFSET(H$8,(ROW()-ROW(L$93))*10,0) + OFFSET(H$9,(ROW()-ROW(L$93))*10,0))</f>
        <v>0</v>
      </c>
    </row>
    <row r="97" spans="1:13" x14ac:dyDescent="0.25">
      <c r="A97" s="3" t="str">
        <f t="shared" ca="1" si="54"/>
        <v>(0, 25.25)</v>
      </c>
      <c r="B97" s="3">
        <f t="shared" ca="1" si="54"/>
        <v>371.25</v>
      </c>
      <c r="C97" s="4">
        <f t="shared" ca="1" si="55"/>
        <v>54.173951945874698</v>
      </c>
      <c r="D97" s="4">
        <f t="shared" ca="1" si="56"/>
        <v>3.6332568441429984</v>
      </c>
      <c r="E97" s="5">
        <f ca="1">SUM(OFFSET(C$7,(ROW()-ROW(D$93))*10,0):OFFSET(C$9,(ROW()-ROW(D$93))*10,0))</f>
        <v>2.9305786974870998</v>
      </c>
      <c r="F97" s="5">
        <f ca="1">SUM(OFFSET(C$3,(ROW()-ROW(E$93))*10,0):OFFSET(C$5,(ROW()-ROW(E$93))*10,0))</f>
        <v>39.262212512495203</v>
      </c>
      <c r="G97" s="5">
        <f ca="1">OFFSET(C$7,(ROW()-ROW(F$93))*10,0) + Constants!$B$3 * (OFFSET(C$8,(ROW()-ROW(F$93))*10,0) + OFFSET(C$9,(ROW()-ROW(F$93))*10,0))</f>
        <v>0.47599623520491791</v>
      </c>
      <c r="I97" s="4">
        <f t="shared" ca="1" si="57"/>
        <v>0</v>
      </c>
      <c r="J97" s="4">
        <f t="shared" ca="1" si="58"/>
        <v>0</v>
      </c>
      <c r="K97" s="5">
        <f ca="1">SUM(OFFSET(H$7,(ROW()-ROW(J$93))*10,0):OFFSET(H$9,(ROW()-ROW(J$93))*10,0))</f>
        <v>0</v>
      </c>
      <c r="L97" s="5">
        <f ca="1">SUM(OFFSET(H$3,(ROW()-ROW(K$93))*10,0):OFFSET(H$5,(ROW()-ROW(K$93))*10,0))</f>
        <v>100</v>
      </c>
      <c r="M97" s="5">
        <f ca="1">OFFSET(H$7,(ROW()-ROW(L$93))*10,0) + Constants!$B$3 * (OFFSET(H$8,(ROW()-ROW(L$93))*10,0) + OFFSET(H$9,(ROW()-ROW(L$93))*10,0))</f>
        <v>0</v>
      </c>
    </row>
    <row r="98" spans="1:13" x14ac:dyDescent="0.25">
      <c r="A98" s="3" t="str">
        <f t="shared" ca="1" si="54"/>
        <v>(0, 50.75)</v>
      </c>
      <c r="B98" s="3">
        <f t="shared" ca="1" si="54"/>
        <v>370.5</v>
      </c>
      <c r="C98" s="4">
        <f t="shared" ca="1" si="55"/>
        <v>55.703111265034103</v>
      </c>
      <c r="D98" s="4">
        <f t="shared" ca="1" si="56"/>
        <v>3.9771176380974964</v>
      </c>
      <c r="E98" s="5">
        <f ca="1">SUM(OFFSET(C$7,(ROW()-ROW(D$93))*10,0):OFFSET(C$9,(ROW()-ROW(D$93))*10,0))</f>
        <v>2.9517000904344997</v>
      </c>
      <c r="F98" s="5">
        <f ca="1">SUM(OFFSET(C$3,(ROW()-ROW(E$93))*10,0):OFFSET(C$5,(ROW()-ROW(E$93))*10,0))</f>
        <v>37.368071006433901</v>
      </c>
      <c r="G98" s="5">
        <f ca="1">OFFSET(C$7,(ROW()-ROW(F$93))*10,0) + Constants!$B$3 * (OFFSET(C$8,(ROW()-ROW(F$93))*10,0) + OFFSET(C$9,(ROW()-ROW(F$93))*10,0))</f>
        <v>0.60618324343576546</v>
      </c>
      <c r="I98" s="4">
        <f t="shared" ca="1" si="57"/>
        <v>0</v>
      </c>
      <c r="J98" s="4">
        <f t="shared" ca="1" si="58"/>
        <v>0</v>
      </c>
      <c r="K98" s="5">
        <f ca="1">SUM(OFFSET(H$7,(ROW()-ROW(J$93))*10,0):OFFSET(H$9,(ROW()-ROW(J$93))*10,0))</f>
        <v>0</v>
      </c>
      <c r="L98" s="5">
        <f ca="1">SUM(OFFSET(H$3,(ROW()-ROW(K$93))*10,0):OFFSET(H$5,(ROW()-ROW(K$93))*10,0))</f>
        <v>100</v>
      </c>
      <c r="M98" s="5">
        <f ca="1">OFFSET(H$7,(ROW()-ROW(L$93))*10,0) + Constants!$B$3 * (OFFSET(H$8,(ROW()-ROW(L$93))*10,0) + OFFSET(H$9,(ROW()-ROW(L$93))*10,0))</f>
        <v>0</v>
      </c>
    </row>
    <row r="99" spans="1:13" x14ac:dyDescent="0.25">
      <c r="A99" s="3" t="str">
        <f t="shared" ca="1" si="54"/>
        <v>(36.5, 25.25)</v>
      </c>
      <c r="B99" s="3">
        <f t="shared" ca="1" si="54"/>
        <v>398.25</v>
      </c>
      <c r="C99" s="4">
        <f t="shared" ca="1" si="55"/>
        <v>48.256876330323998</v>
      </c>
      <c r="D99" s="4">
        <f t="shared" ca="1" si="56"/>
        <v>3.7751205130145991</v>
      </c>
      <c r="E99" s="5">
        <f ca="1">SUM(OFFSET(C$7,(ROW()-ROW(D$93))*10,0):OFFSET(C$9,(ROW()-ROW(D$93))*10,0))</f>
        <v>2.6734611526921057</v>
      </c>
      <c r="F99" s="5">
        <f ca="1">SUM(OFFSET(C$3,(ROW()-ROW(E$93))*10,0):OFFSET(C$5,(ROW()-ROW(E$93))*10,0))</f>
        <v>45.294542003969298</v>
      </c>
      <c r="G99" s="5">
        <f ca="1">OFFSET(C$7,(ROW()-ROW(F$93))*10,0) + Constants!$B$3 * (OFFSET(C$8,(ROW()-ROW(F$93))*10,0) + OFFSET(C$9,(ROW()-ROW(F$93))*10,0))</f>
        <v>0.40970168324335604</v>
      </c>
      <c r="I99" s="4">
        <f t="shared" ca="1" si="57"/>
        <v>0</v>
      </c>
      <c r="J99" s="4">
        <f t="shared" ca="1" si="58"/>
        <v>0</v>
      </c>
      <c r="K99" s="5">
        <f ca="1">SUM(OFFSET(H$7,(ROW()-ROW(J$93))*10,0):OFFSET(H$9,(ROW()-ROW(J$93))*10,0))</f>
        <v>0</v>
      </c>
      <c r="L99" s="5">
        <f ca="1">SUM(OFFSET(H$3,(ROW()-ROW(K$93))*10,0):OFFSET(H$5,(ROW()-ROW(K$93))*10,0))</f>
        <v>100</v>
      </c>
      <c r="M99" s="5">
        <f ca="1">OFFSET(H$7,(ROW()-ROW(L$93))*10,0) + Constants!$B$3 * (OFFSET(H$8,(ROW()-ROW(L$93))*10,0) + OFFSET(H$9,(ROW()-ROW(L$93))*10,0))</f>
        <v>0</v>
      </c>
    </row>
    <row r="100" spans="1:13" x14ac:dyDescent="0.25">
      <c r="A100" s="3" t="str">
        <f t="shared" ca="1" si="54"/>
        <v>(73, 0)</v>
      </c>
      <c r="B100" s="3">
        <f t="shared" ca="1" si="54"/>
        <v>423.9</v>
      </c>
      <c r="C100" s="4">
        <f t="shared" ca="1" si="55"/>
        <v>45.035196164662104</v>
      </c>
      <c r="D100" s="4">
        <f t="shared" ca="1" si="56"/>
        <v>3.4676397270749035</v>
      </c>
      <c r="E100" s="5">
        <f ca="1">SUM(OFFSET(C$7,(ROW()-ROW(D$93))*10,0):OFFSET(C$9,(ROW()-ROW(D$93))*10,0))</f>
        <v>2.0840853713280936</v>
      </c>
      <c r="F100" s="5">
        <f ca="1">SUM(OFFSET(C$3,(ROW()-ROW(E$93))*10,0):OFFSET(C$5,(ROW()-ROW(E$93))*10,0))</f>
        <v>49.413078736934899</v>
      </c>
      <c r="G100" s="5">
        <f ca="1">OFFSET(C$7,(ROW()-ROW(F$93))*10,0) + Constants!$B$3 * (OFFSET(C$8,(ROW()-ROW(F$93))*10,0) + OFFSET(C$9,(ROW()-ROW(F$93))*10,0))</f>
        <v>0.34523484779769548</v>
      </c>
      <c r="I100" s="4">
        <f t="shared" ca="1" si="57"/>
        <v>0</v>
      </c>
      <c r="J100" s="4">
        <f t="shared" ca="1" si="58"/>
        <v>0</v>
      </c>
      <c r="K100" s="5">
        <f ca="1">SUM(OFFSET(H$7,(ROW()-ROW(J$93))*10,0):OFFSET(H$9,(ROW()-ROW(J$93))*10,0))</f>
        <v>0</v>
      </c>
      <c r="L100" s="5">
        <f ca="1">SUM(OFFSET(H$3,(ROW()-ROW(K$93))*10,0):OFFSET(H$5,(ROW()-ROW(K$93))*10,0))</f>
        <v>100</v>
      </c>
      <c r="M100" s="5">
        <f ca="1">OFFSET(H$7,(ROW()-ROW(L$93))*10,0) + Constants!$B$3 * (OFFSET(H$8,(ROW()-ROW(L$93))*10,0) + OFFSET(H$9,(ROW()-ROW(L$93))*10,0))</f>
        <v>0</v>
      </c>
    </row>
    <row r="101" spans="1:13" x14ac:dyDescent="0.25">
      <c r="A101" s="3" t="str">
        <f t="shared" ca="1" si="54"/>
        <v>(73, 50.75)</v>
      </c>
      <c r="B101" s="3">
        <f t="shared" ca="1" si="54"/>
        <v>422.5</v>
      </c>
      <c r="C101" s="4">
        <f t="shared" ca="1" si="55"/>
        <v>48.348862610894898</v>
      </c>
      <c r="D101" s="4">
        <f t="shared" ca="1" si="56"/>
        <v>3.6820557501664979</v>
      </c>
      <c r="E101" s="5">
        <f ca="1">SUM(OFFSET(C$7,(ROW()-ROW(D$93))*10,0):OFFSET(C$9,(ROW()-ROW(D$93))*10,0))</f>
        <v>2.566424301396502</v>
      </c>
      <c r="F101" s="5">
        <f ca="1">SUM(OFFSET(C$3,(ROW()-ROW(E$93))*10,0):OFFSET(C$5,(ROW()-ROW(E$93))*10,0))</f>
        <v>45.402657337542102</v>
      </c>
      <c r="G101" s="5">
        <f ca="1">OFFSET(C$7,(ROW()-ROW(F$93))*10,0) + Constants!$B$3 * (OFFSET(C$8,(ROW()-ROW(F$93))*10,0) + OFFSET(C$9,(ROW()-ROW(F$93))*10,0))</f>
        <v>0.56607560084864228</v>
      </c>
      <c r="I101" s="4">
        <f t="shared" ca="1" si="57"/>
        <v>0</v>
      </c>
      <c r="J101" s="4">
        <f t="shared" ca="1" si="58"/>
        <v>0</v>
      </c>
      <c r="K101" s="5">
        <f ca="1">SUM(OFFSET(H$7,(ROW()-ROW(J$93))*10,0):OFFSET(H$9,(ROW()-ROW(J$93))*10,0))</f>
        <v>0</v>
      </c>
      <c r="L101" s="5">
        <f ca="1">SUM(OFFSET(H$3,(ROW()-ROW(K$93))*10,0):OFFSET(H$5,(ROW()-ROW(K$93))*10,0))</f>
        <v>100</v>
      </c>
      <c r="M101" s="5">
        <f ca="1">OFFSET(H$7,(ROW()-ROW(L$93))*10,0) + Constants!$B$3 * (OFFSET(H$8,(ROW()-ROW(L$93))*10,0) + OFFSET(H$9,(ROW()-ROW(L$93))*10,0))</f>
        <v>0</v>
      </c>
    </row>
    <row r="102" spans="1:13" x14ac:dyDescent="0.25">
      <c r="A102" s="3"/>
      <c r="B102" s="3"/>
      <c r="C102" s="4"/>
      <c r="D102" s="4"/>
      <c r="E102" s="5"/>
      <c r="F102" s="5"/>
      <c r="G102" s="5"/>
      <c r="I102" s="4"/>
      <c r="J102" s="4"/>
      <c r="K102" s="5"/>
      <c r="L102" s="5"/>
      <c r="M102" s="5"/>
    </row>
    <row r="103" spans="1:13" x14ac:dyDescent="0.25">
      <c r="A103" s="3"/>
      <c r="B103" s="3"/>
      <c r="C103" s="4"/>
      <c r="D103" s="4"/>
      <c r="E103" s="5"/>
      <c r="F103" s="5"/>
      <c r="G103" s="5"/>
      <c r="I103" s="4"/>
      <c r="J103" s="4"/>
      <c r="K103" s="5"/>
      <c r="L103" s="5"/>
      <c r="M103" s="5"/>
    </row>
    <row r="104" spans="1:13" x14ac:dyDescent="0.25">
      <c r="A104" s="3"/>
      <c r="B104" s="3"/>
      <c r="C104" s="4"/>
      <c r="D104" s="4"/>
      <c r="E104" s="5"/>
      <c r="F104" s="5"/>
      <c r="G104" s="5"/>
      <c r="I104" s="4"/>
      <c r="J104" s="4"/>
      <c r="K104" s="5"/>
      <c r="L104" s="5"/>
      <c r="M104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0BD5-4E7D-47D4-8233-127C36D93BF1}">
  <dimension ref="A1:AU72"/>
  <sheetViews>
    <sheetView zoomScaleNormal="100" workbookViewId="0">
      <selection activeCell="A5" sqref="A5"/>
    </sheetView>
  </sheetViews>
  <sheetFormatPr defaultRowHeight="15" x14ac:dyDescent="0.25"/>
  <cols>
    <col min="1" max="1" width="24.5703125" bestFit="1" customWidth="1"/>
    <col min="2" max="2" width="11.42578125" customWidth="1"/>
    <col min="3" max="3" width="14.85546875" bestFit="1" customWidth="1"/>
    <col min="5" max="5" width="24.5703125" bestFit="1" customWidth="1"/>
    <col min="6" max="6" width="8.7109375" customWidth="1"/>
    <col min="7" max="7" width="14.85546875" bestFit="1" customWidth="1"/>
    <col min="9" max="9" width="24.5703125" bestFit="1" customWidth="1"/>
    <col min="11" max="11" width="14.85546875" bestFit="1" customWidth="1"/>
    <col min="13" max="13" width="24.5703125" bestFit="1" customWidth="1"/>
    <col min="15" max="15" width="14.85546875" bestFit="1" customWidth="1"/>
    <col min="17" max="17" width="24.5703125" bestFit="1" customWidth="1"/>
    <col min="19" max="19" width="14.85546875" bestFit="1" customWidth="1"/>
    <col min="21" max="21" width="24.5703125" bestFit="1" customWidth="1"/>
    <col min="23" max="23" width="14.85546875" bestFit="1" customWidth="1"/>
    <col min="25" max="25" width="24.5703125" bestFit="1" customWidth="1"/>
    <col min="26" max="26" width="8.42578125" customWidth="1"/>
    <col min="27" max="27" width="14.85546875" bestFit="1" customWidth="1"/>
    <col min="29" max="29" width="24.5703125" bestFit="1" customWidth="1"/>
    <col min="31" max="31" width="14.85546875" bestFit="1" customWidth="1"/>
    <col min="32" max="32" width="14.85546875" customWidth="1"/>
    <col min="33" max="33" width="24.5703125" bestFit="1" customWidth="1"/>
    <col min="35" max="35" width="14.85546875" bestFit="1" customWidth="1"/>
    <col min="36" max="36" width="14.85546875" customWidth="1"/>
    <col min="37" max="37" width="24.5703125" bestFit="1" customWidth="1"/>
    <col min="39" max="39" width="14.85546875" bestFit="1" customWidth="1"/>
    <col min="40" max="40" width="14.85546875" customWidth="1"/>
    <col min="41" max="41" width="24.5703125" bestFit="1" customWidth="1"/>
    <col min="43" max="43" width="14.85546875" bestFit="1" customWidth="1"/>
    <col min="45" max="45" width="24.5703125" bestFit="1" customWidth="1"/>
    <col min="46" max="46" width="7.85546875" customWidth="1"/>
    <col min="47" max="47" width="14.85546875" bestFit="1" customWidth="1"/>
  </cols>
  <sheetData>
    <row r="1" spans="1:47" x14ac:dyDescent="0.25">
      <c r="A1" t="s">
        <v>49</v>
      </c>
      <c r="B1" t="str">
        <f ca="1">OFFSET($A$9, 0, (COLUMN()-COLUMN($B1))*4)</f>
        <v>(-73, 0)</v>
      </c>
      <c r="C1" t="str">
        <f ca="1">OFFSET($A$9, 0, (COLUMN()-COLUMN($B1))*4)</f>
        <v>(-73, 50.75)</v>
      </c>
      <c r="D1" t="str">
        <f ca="1">OFFSET($A$9, 0, (COLUMN()-COLUMN($B1))*4)</f>
        <v>(-36.5, 25.25)</v>
      </c>
      <c r="E1" t="str">
        <f t="shared" ref="E1:J1" ca="1" si="0">OFFSET($A$9, 0, (COLUMN()-COLUMN($B1))*4)</f>
        <v>(0, 0)</v>
      </c>
      <c r="F1" t="str">
        <f t="shared" ca="1" si="0"/>
        <v>(0, 25.25)</v>
      </c>
      <c r="G1" t="str">
        <f t="shared" ca="1" si="0"/>
        <v>(0, 50.75)</v>
      </c>
      <c r="H1" t="str">
        <f t="shared" ca="1" si="0"/>
        <v>(36.5, 25.25)</v>
      </c>
      <c r="I1" t="str">
        <f t="shared" ca="1" si="0"/>
        <v>(73, 0)</v>
      </c>
      <c r="J1" t="str">
        <f t="shared" ca="1" si="0"/>
        <v>(73, 50.75)</v>
      </c>
    </row>
    <row r="2" spans="1:47" x14ac:dyDescent="0.25">
      <c r="A2" t="s">
        <v>51</v>
      </c>
      <c r="B2">
        <f ca="1">OFFSET($B$9, 0, (COLUMN()-COLUMN($B2))*4)</f>
        <v>314</v>
      </c>
      <c r="C2">
        <f ca="1">OFFSET($B$9, 0, (COLUMN()-COLUMN($B2))*4)</f>
        <v>312.75</v>
      </c>
      <c r="D2">
        <f t="shared" ref="D2:J2" ca="1" si="1">OFFSET($B$9, 0, (COLUMN()-COLUMN($B2))*4)</f>
        <v>343.25</v>
      </c>
      <c r="E2">
        <f t="shared" ca="1" si="1"/>
        <v>371.5</v>
      </c>
      <c r="F2">
        <f t="shared" ca="1" si="1"/>
        <v>371.25</v>
      </c>
      <c r="G2">
        <f t="shared" ca="1" si="1"/>
        <v>370.5</v>
      </c>
      <c r="H2">
        <f t="shared" ca="1" si="1"/>
        <v>398.25</v>
      </c>
      <c r="I2">
        <f t="shared" ca="1" si="1"/>
        <v>423.9</v>
      </c>
      <c r="J2">
        <f t="shared" ca="1" si="1"/>
        <v>422.5</v>
      </c>
    </row>
    <row r="3" spans="1:47" x14ac:dyDescent="0.25">
      <c r="A3" t="s">
        <v>52</v>
      </c>
      <c r="B3" t="str">
        <f ca="1">B1 &amp; "|" &amp; B2</f>
        <v>(-73, 0)|314</v>
      </c>
      <c r="C3" t="str">
        <f ca="1">C1 &amp; "|" &amp; C2</f>
        <v>(-73, 50.75)|312.75</v>
      </c>
      <c r="D3" t="str">
        <f ca="1">D1 &amp; "|" &amp; D2</f>
        <v>(-36.5, 25.25)|343.25</v>
      </c>
      <c r="E3" t="str">
        <f t="shared" ref="E3:J3" ca="1" si="2">E1 &amp; "|" &amp; E2</f>
        <v>(0, 0)|371.5</v>
      </c>
      <c r="F3" t="str">
        <f t="shared" ca="1" si="2"/>
        <v>(0, 25.25)|371.25</v>
      </c>
      <c r="G3" t="str">
        <f t="shared" ca="1" si="2"/>
        <v>(0, 50.75)|370.5</v>
      </c>
      <c r="H3" t="str">
        <f t="shared" ca="1" si="2"/>
        <v>(36.5, 25.25)|398.25</v>
      </c>
      <c r="I3" t="str">
        <f t="shared" ca="1" si="2"/>
        <v>(73, 0)|423.9</v>
      </c>
      <c r="J3" t="str">
        <f t="shared" ca="1" si="2"/>
        <v>(73, 50.75)|422.5</v>
      </c>
    </row>
    <row r="4" spans="1:47" x14ac:dyDescent="0.25">
      <c r="A4" s="3" t="s">
        <v>47</v>
      </c>
      <c r="B4">
        <f ca="1">OFFSET($B10, 0, (COLUMN()-COLUMN($B4))*4)</f>
        <v>0.80800000000000005</v>
      </c>
      <c r="C4">
        <f ca="1">OFFSET($B$10, 0, (COLUMN()-COLUMN($B4))*4)</f>
        <v>0.84499999999999997</v>
      </c>
      <c r="D4">
        <f t="shared" ref="D4:J4" ca="1" si="3">OFFSET($B$10, 0, (COLUMN()-COLUMN($B4))*4)</f>
        <v>0.80800000000000005</v>
      </c>
      <c r="E4">
        <f t="shared" ca="1" si="3"/>
        <v>0.60599999999999998</v>
      </c>
      <c r="F4">
        <f t="shared" ca="1" si="3"/>
        <v>0.75939999999999996</v>
      </c>
      <c r="G4">
        <f t="shared" ca="1" si="3"/>
        <v>0.60599999999999998</v>
      </c>
      <c r="H4">
        <f t="shared" ca="1" si="3"/>
        <v>0.42770000000000002</v>
      </c>
      <c r="I4">
        <f t="shared" ca="1" si="3"/>
        <v>0.52400000000000002</v>
      </c>
      <c r="J4">
        <f t="shared" ca="1" si="3"/>
        <v>0.42770000000000002</v>
      </c>
    </row>
    <row r="5" spans="1:47" x14ac:dyDescent="0.25">
      <c r="A5" s="3" t="str">
        <f>_xlfn.CONCAT(TEXT(Constants!$B$6, "0.0"), " * Lambda / D (arcmin)")</f>
        <v>2.0 * Lambda / D (arcmin)</v>
      </c>
      <c r="B5">
        <f ca="1">OFFSET($B11, 0, (COLUMN()-COLUMN($B5))*4)</f>
        <v>1.0794524860264709</v>
      </c>
      <c r="C5">
        <f t="shared" ref="C5:J5" ca="1" si="4">OFFSET($B11, 0, (COLUMN()-COLUMN($B5))*4)</f>
        <v>1.0751553025629896</v>
      </c>
      <c r="D5">
        <f t="shared" ca="1" si="4"/>
        <v>1.1800065790719305</v>
      </c>
      <c r="E5">
        <f t="shared" ca="1" si="4"/>
        <v>1.277122925346605</v>
      </c>
      <c r="F5">
        <f t="shared" ca="1" si="4"/>
        <v>1.2762634886539088</v>
      </c>
      <c r="G5">
        <f t="shared" ca="1" si="4"/>
        <v>1.2736851785758201</v>
      </c>
      <c r="H5">
        <f t="shared" ca="1" si="4"/>
        <v>1.3690826514651022</v>
      </c>
      <c r="I5">
        <f t="shared" ca="1" si="4"/>
        <v>1.4572608561357359</v>
      </c>
      <c r="J5">
        <f t="shared" ca="1" si="4"/>
        <v>1.4524480106566371</v>
      </c>
    </row>
    <row r="6" spans="1:47" x14ac:dyDescent="0.25">
      <c r="A6" s="3" t="s">
        <v>48</v>
      </c>
      <c r="B6">
        <f ca="1">OFFSET($B12, 0, (COLUMN()-COLUMN($B6))*4)</f>
        <v>0.84254899999999999</v>
      </c>
      <c r="C6">
        <f t="shared" ref="C6:J6" ca="1" si="5">OFFSET($B12, 0, (COLUMN()-COLUMN($B6))*4)</f>
        <v>0.77754599999999996</v>
      </c>
      <c r="D6">
        <f t="shared" ca="1" si="5"/>
        <v>0.83138900000000004</v>
      </c>
      <c r="E6">
        <f t="shared" ca="1" si="5"/>
        <v>0.83853699999999998</v>
      </c>
      <c r="F6">
        <f t="shared" ca="1" si="5"/>
        <v>0.83189900000000006</v>
      </c>
      <c r="G6">
        <f t="shared" ca="1" si="5"/>
        <v>0.79389699999999996</v>
      </c>
      <c r="H6">
        <f t="shared" ca="1" si="5"/>
        <v>0.82836799999999999</v>
      </c>
      <c r="I6">
        <f t="shared" ca="1" si="5"/>
        <v>0.85495299999999996</v>
      </c>
      <c r="J6">
        <f t="shared" ca="1" si="5"/>
        <v>0.79089100000000001</v>
      </c>
    </row>
    <row r="7" spans="1:47" x14ac:dyDescent="0.25">
      <c r="A7" s="3" t="s">
        <v>50</v>
      </c>
      <c r="B7">
        <f ca="1">OFFSET('LW 3mm Slit HFOV R_335 Spill'!$B$9,10*(COLUMN()-COLUMN($B$7)),0)*B6/100</f>
        <v>0.53223036231543563</v>
      </c>
      <c r="C7">
        <f ca="1">OFFSET('LW 3mm Slit R_335 Spill'!$B$9,10*(COLUMN()-COLUMN($B$7)),0)*C6/100</f>
        <v>0.49116857215060217</v>
      </c>
      <c r="D7">
        <f ca="1">OFFSET('LW 3mm Slit R_335 Spill'!$B$9,10*(COLUMN()-COLUMN($B$7)),0)*D6/100</f>
        <v>0.51293628560309401</v>
      </c>
      <c r="E7">
        <f ca="1">OFFSET('LW 3mm Slit R_335 Spill'!$B$9,10*(COLUMN()-COLUMN($B$7)),0)*E6/100</f>
        <v>0.46264985006136428</v>
      </c>
      <c r="F7">
        <f ca="1">OFFSET('LW 3mm Slit R_335 Spill'!$B$9,10*(COLUMN()-COLUMN($B$7)),0)*F6/100</f>
        <v>0.44010641694727332</v>
      </c>
      <c r="G7">
        <f ca="1">OFFSET('LW 3mm Slit R_335 Spill'!$B$9,10*(COLUMN()-COLUMN($B$7)),0)*G6/100</f>
        <v>0.44222532923976776</v>
      </c>
      <c r="H7">
        <f ca="1">OFFSET('LW 3mm Slit R_335 Spill'!$B$9,10*(COLUMN()-COLUMN($B$7)),0)*H6/100</f>
        <v>0.39998086786150977</v>
      </c>
      <c r="I7">
        <f ca="1">OFFSET('LW 3mm Slit R_335 Spill'!$B$9,10*(COLUMN()-COLUMN($B$7)),0)*I6/100</f>
        <v>0.38502976066566352</v>
      </c>
      <c r="J7">
        <f ca="1">OFFSET('LW 3mm Slit R_335 Spill'!$B$9,10*(COLUMN()-COLUMN($B$7)),0)*J6/100</f>
        <v>0.38238680299193278</v>
      </c>
    </row>
    <row r="9" spans="1:47" x14ac:dyDescent="0.25">
      <c r="A9" s="1" t="s">
        <v>11</v>
      </c>
      <c r="B9" s="1">
        <v>314</v>
      </c>
      <c r="E9" s="1" t="s">
        <v>12</v>
      </c>
      <c r="F9" s="1">
        <v>312.75</v>
      </c>
      <c r="I9" s="1" t="s">
        <v>59</v>
      </c>
      <c r="J9" s="1">
        <v>343.25</v>
      </c>
      <c r="M9" s="1" t="s">
        <v>15</v>
      </c>
      <c r="N9" s="1">
        <v>371.5</v>
      </c>
      <c r="Q9" s="1" t="s">
        <v>60</v>
      </c>
      <c r="R9" s="1">
        <v>371.25</v>
      </c>
      <c r="U9" s="1" t="s">
        <v>13</v>
      </c>
      <c r="V9" s="1">
        <v>370.5</v>
      </c>
      <c r="Y9" s="1" t="s">
        <v>61</v>
      </c>
      <c r="Z9" s="1">
        <v>398.25</v>
      </c>
      <c r="AC9" s="1" t="s">
        <v>17</v>
      </c>
      <c r="AD9" s="1">
        <v>423.9</v>
      </c>
      <c r="AG9" s="1" t="s">
        <v>18</v>
      </c>
      <c r="AH9" s="1">
        <v>422.5</v>
      </c>
      <c r="AK9" s="1"/>
      <c r="AL9" s="1"/>
      <c r="AO9" s="1"/>
      <c r="AP9" s="1"/>
      <c r="AS9" s="1"/>
      <c r="AT9" s="1"/>
    </row>
    <row r="10" spans="1:47" x14ac:dyDescent="0.25">
      <c r="A10" s="3" t="s">
        <v>47</v>
      </c>
      <c r="B10" s="3">
        <v>0.80800000000000005</v>
      </c>
      <c r="E10" s="3"/>
      <c r="F10" s="3">
        <v>0.84499999999999997</v>
      </c>
      <c r="I10" s="3" t="s">
        <v>47</v>
      </c>
      <c r="J10" s="3">
        <v>0.80800000000000005</v>
      </c>
      <c r="M10" s="3" t="s">
        <v>47</v>
      </c>
      <c r="N10" s="3">
        <v>0.60599999999999998</v>
      </c>
      <c r="Q10" s="3" t="s">
        <v>47</v>
      </c>
      <c r="R10" s="3">
        <v>0.75939999999999996</v>
      </c>
      <c r="U10" s="3" t="s">
        <v>47</v>
      </c>
      <c r="V10" s="3">
        <v>0.60599999999999998</v>
      </c>
      <c r="Y10" s="3" t="s">
        <v>47</v>
      </c>
      <c r="Z10" s="3">
        <v>0.42770000000000002</v>
      </c>
      <c r="AC10" s="3" t="s">
        <v>47</v>
      </c>
      <c r="AD10" s="3">
        <v>0.52400000000000002</v>
      </c>
      <c r="AG10" s="3" t="s">
        <v>47</v>
      </c>
      <c r="AH10" s="3">
        <v>0.42770000000000002</v>
      </c>
      <c r="AK10" s="3"/>
      <c r="AL10" s="3"/>
      <c r="AO10" s="3"/>
      <c r="AP10" s="3"/>
      <c r="AS10" s="3"/>
      <c r="AT10" s="3"/>
    </row>
    <row r="11" spans="1:47" x14ac:dyDescent="0.25">
      <c r="A11" s="3" t="str">
        <f>_xlfn.CONCAT(TEXT(Constants!$B$6, "0.0"), " * Lambda / D (arcmin)")</f>
        <v>2.0 * Lambda / D (arcmin)</v>
      </c>
      <c r="B11" s="3">
        <f>60* DEGREES(Constants!$B$6*B9 / (Constants!$B$5 * 1000))</f>
        <v>1.0794524860264709</v>
      </c>
      <c r="E11" s="3" t="str">
        <f>_xlfn.CONCAT(TEXT(Constants!$B$6, "0.0"), " * Lambda / D (arcmin)")</f>
        <v>2.0 * Lambda / D (arcmin)</v>
      </c>
      <c r="F11" s="3">
        <f>60* DEGREES(Constants!$B$6*F9 / (Constants!$B$5 * 1000))</f>
        <v>1.0751553025629896</v>
      </c>
      <c r="I11" s="3" t="str">
        <f>_xlfn.CONCAT(TEXT(Constants!$B$6, "0.0"), " * Lambda / D (arcmin)")</f>
        <v>2.0 * Lambda / D (arcmin)</v>
      </c>
      <c r="J11" s="3">
        <f>60* DEGREES(Constants!$B$6*J9 / (Constants!$B$5 * 1000))</f>
        <v>1.1800065790719305</v>
      </c>
      <c r="M11" s="3" t="str">
        <f>_xlfn.CONCAT(TEXT(Constants!$B$6, "0.0"), " * Lambda / D (arcmin)")</f>
        <v>2.0 * Lambda / D (arcmin)</v>
      </c>
      <c r="N11" s="3">
        <f>60* DEGREES(Constants!$B$6*N9 / (Constants!$B$5 * 1000))</f>
        <v>1.277122925346605</v>
      </c>
      <c r="Q11" s="3" t="str">
        <f>_xlfn.CONCAT(TEXT(Constants!$B$6, "0.0"), " * Lambda / D (arcmin)")</f>
        <v>2.0 * Lambda / D (arcmin)</v>
      </c>
      <c r="R11" s="3">
        <f>60* DEGREES(Constants!$B$6*R9 / (Constants!$B$5 * 1000))</f>
        <v>1.2762634886539088</v>
      </c>
      <c r="U11" s="3" t="str">
        <f>_xlfn.CONCAT(TEXT(Constants!$B$6, "0.0"), " * Lambda / D (arcmin)")</f>
        <v>2.0 * Lambda / D (arcmin)</v>
      </c>
      <c r="V11" s="3">
        <f>60* DEGREES(Constants!$B$6*V9 / (Constants!$B$5 * 1000))</f>
        <v>1.2736851785758201</v>
      </c>
      <c r="Y11" s="3" t="str">
        <f>_xlfn.CONCAT(TEXT(Constants!$B$6, "0.0"), " * Lambda / D (arcmin)")</f>
        <v>2.0 * Lambda / D (arcmin)</v>
      </c>
      <c r="Z11" s="3">
        <f>60* DEGREES(Constants!$B$6*Z9 / (Constants!$B$5 * 1000))</f>
        <v>1.3690826514651022</v>
      </c>
      <c r="AC11" s="3" t="str">
        <f>_xlfn.CONCAT(TEXT(Constants!$B$6, "0.0"), " * Lambda / D (arcmin)")</f>
        <v>2.0 * Lambda / D (arcmin)</v>
      </c>
      <c r="AD11" s="3">
        <f>60* DEGREES(Constants!$B$6*AD9 / (Constants!$B$5 * 1000))</f>
        <v>1.4572608561357359</v>
      </c>
      <c r="AG11" s="3" t="str">
        <f>_xlfn.CONCAT(TEXT(Constants!$B$6, "0.0"), " * Lambda / D (arcmin)")</f>
        <v>2.0 * Lambda / D (arcmin)</v>
      </c>
      <c r="AH11" s="3">
        <f>60* DEGREES(Constants!$B$6*AH9 / (Constants!$B$5 * 1000))</f>
        <v>1.4524480106566371</v>
      </c>
      <c r="AK11" s="3"/>
      <c r="AL11" s="3"/>
      <c r="AO11" s="3"/>
      <c r="AP11" s="3"/>
      <c r="AS11" s="3"/>
      <c r="AT11" s="3"/>
    </row>
    <row r="12" spans="1:47" x14ac:dyDescent="0.25">
      <c r="A12" s="3" t="s">
        <v>48</v>
      </c>
      <c r="B12" s="4" cm="1">
        <f t="array" ref="B12">INDEX(B14:B72, MATCH(MIN(ABS(C14:C72-B$11)),ABS(C14:C72-B$11),0))</f>
        <v>0.84254899999999999</v>
      </c>
      <c r="E12" s="3" t="s">
        <v>48</v>
      </c>
      <c r="F12" s="4" cm="1">
        <f t="array" ref="F12">INDEX(F14:F72, MATCH(MIN(ABS(G14:G72-F$11)),ABS(G14:G72-F$11),0))</f>
        <v>0.77754599999999996</v>
      </c>
      <c r="I12" s="3" t="s">
        <v>48</v>
      </c>
      <c r="J12" s="4" cm="1">
        <f t="array" ref="J12">INDEX(J14:J72, MATCH(MIN(ABS(K14:K72-J$11)),ABS(K14:K72-J$11),0))</f>
        <v>0.83138900000000004</v>
      </c>
      <c r="M12" s="3" t="s">
        <v>48</v>
      </c>
      <c r="N12" s="4" cm="1">
        <f t="array" ref="N12">INDEX(N14:N72, MATCH(MIN(ABS(O14:O72-N$11)),ABS(O14:O72-N$11),0))</f>
        <v>0.83853699999999998</v>
      </c>
      <c r="Q12" s="3" t="s">
        <v>48</v>
      </c>
      <c r="R12" s="4" cm="1">
        <f t="array" ref="R12">INDEX(R14:R72, MATCH(MIN(ABS(S14:S72-R$11)),ABS(S14:S72-R$11),0))</f>
        <v>0.83189900000000006</v>
      </c>
      <c r="U12" s="3" t="s">
        <v>48</v>
      </c>
      <c r="V12" s="4" cm="1">
        <f t="array" ref="V12">INDEX(V14:V72, MATCH(MIN(ABS(W14:W72-V$11)),ABS(W14:W72-V$11),0))</f>
        <v>0.79389699999999996</v>
      </c>
      <c r="Y12" s="3" t="s">
        <v>48</v>
      </c>
      <c r="Z12" s="4" cm="1">
        <f t="array" ref="Z12">INDEX(Z14:Z72, MATCH(MIN(ABS(AA14:AA72-Z$11)),ABS(AA14:AA72-Z$11),0))</f>
        <v>0.82836799999999999</v>
      </c>
      <c r="AC12" s="3" t="s">
        <v>48</v>
      </c>
      <c r="AD12" s="4" cm="1">
        <f t="array" ref="AD12">INDEX(AD14:AD72, MATCH(MIN(ABS(AE14:AE72-AD$11)),ABS(AE14:AE72-AD$11),0))</f>
        <v>0.85495299999999996</v>
      </c>
      <c r="AG12" s="3" t="s">
        <v>48</v>
      </c>
      <c r="AH12" s="4" cm="1">
        <f t="array" ref="AH12">INDEX(AH14:AH72, MATCH(MIN(ABS(AI14:AI72-AH$11)),ABS(AI14:AI72-AH$11),0))</f>
        <v>0.79089100000000001</v>
      </c>
      <c r="AK12" s="3"/>
      <c r="AL12" s="4"/>
      <c r="AO12" s="3"/>
      <c r="AP12" s="4"/>
      <c r="AS12" s="3"/>
      <c r="AT12" s="4"/>
    </row>
    <row r="13" spans="1:47" x14ac:dyDescent="0.25">
      <c r="A13" t="s">
        <v>41</v>
      </c>
      <c r="B13" t="s">
        <v>42</v>
      </c>
      <c r="C13" t="s">
        <v>43</v>
      </c>
      <c r="E13" t="s">
        <v>41</v>
      </c>
      <c r="F13" t="s">
        <v>42</v>
      </c>
      <c r="G13" t="s">
        <v>43</v>
      </c>
      <c r="I13" t="s">
        <v>41</v>
      </c>
      <c r="J13" t="s">
        <v>42</v>
      </c>
      <c r="K13" t="s">
        <v>43</v>
      </c>
      <c r="M13" t="s">
        <v>41</v>
      </c>
      <c r="N13" t="s">
        <v>42</v>
      </c>
      <c r="O13" t="s">
        <v>43</v>
      </c>
      <c r="Q13" t="s">
        <v>41</v>
      </c>
      <c r="R13" t="s">
        <v>42</v>
      </c>
      <c r="S13" t="s">
        <v>43</v>
      </c>
      <c r="U13" t="s">
        <v>41</v>
      </c>
      <c r="V13" t="s">
        <v>42</v>
      </c>
      <c r="W13" t="s">
        <v>43</v>
      </c>
      <c r="Y13" t="s">
        <v>41</v>
      </c>
      <c r="Z13" t="s">
        <v>42</v>
      </c>
      <c r="AA13" t="s">
        <v>43</v>
      </c>
      <c r="AC13" t="s">
        <v>41</v>
      </c>
      <c r="AD13" t="s">
        <v>42</v>
      </c>
      <c r="AE13" t="s">
        <v>43</v>
      </c>
      <c r="AG13" t="s">
        <v>41</v>
      </c>
      <c r="AH13" t="s">
        <v>42</v>
      </c>
      <c r="AI13" t="s">
        <v>43</v>
      </c>
    </row>
    <row r="14" spans="1:47" x14ac:dyDescent="0.25">
      <c r="A14" s="2">
        <v>0</v>
      </c>
      <c r="B14">
        <v>0</v>
      </c>
      <c r="C14" s="5">
        <f>60*DEGREES(ATAN2(Constants!$B$4,A14))</f>
        <v>0</v>
      </c>
      <c r="E14" s="2">
        <v>0</v>
      </c>
      <c r="F14">
        <v>0</v>
      </c>
      <c r="G14" s="5">
        <f>60*DEGREES(ATAN2(Constants!$B$4,E14))</f>
        <v>0</v>
      </c>
      <c r="I14" s="2">
        <v>0</v>
      </c>
      <c r="J14">
        <v>0</v>
      </c>
      <c r="K14" s="5">
        <f>60*DEGREES(ATAN2(Constants!$B$4,I14))</f>
        <v>0</v>
      </c>
      <c r="M14" s="2">
        <v>0</v>
      </c>
      <c r="N14">
        <v>0</v>
      </c>
      <c r="O14" s="5">
        <f>60*DEGREES(ATAN2(Constants!$B$4,M14))</f>
        <v>0</v>
      </c>
      <c r="Q14" s="2">
        <v>0</v>
      </c>
      <c r="R14">
        <v>0</v>
      </c>
      <c r="S14" s="5">
        <f>60*DEGREES(ATAN2(Constants!$B$4,Q14))</f>
        <v>0</v>
      </c>
      <c r="U14" s="2">
        <v>0</v>
      </c>
      <c r="V14">
        <v>0</v>
      </c>
      <c r="W14" s="5">
        <f>60*DEGREES(ATAN2(Constants!$B$4,U14))</f>
        <v>0</v>
      </c>
      <c r="Y14" s="2">
        <v>0</v>
      </c>
      <c r="Z14">
        <v>0</v>
      </c>
      <c r="AA14" s="5">
        <f>60*DEGREES(ATAN2(Constants!$B$4,Y14))</f>
        <v>0</v>
      </c>
      <c r="AC14" s="2">
        <v>0</v>
      </c>
      <c r="AD14">
        <v>0</v>
      </c>
      <c r="AE14" s="5">
        <f>60*DEGREES(ATAN2(Constants!$B$4,AC14))</f>
        <v>0</v>
      </c>
      <c r="AG14" s="2">
        <v>0</v>
      </c>
      <c r="AH14">
        <v>0</v>
      </c>
      <c r="AI14" s="5">
        <f>60*DEGREES(ATAN2(Constants!$B$4,AG14))</f>
        <v>0</v>
      </c>
      <c r="AK14" s="2"/>
      <c r="AM14" s="5"/>
      <c r="AO14" s="2"/>
      <c r="AQ14" s="5"/>
      <c r="AS14" s="2"/>
      <c r="AU14" s="5"/>
    </row>
    <row r="15" spans="1:47" x14ac:dyDescent="0.25">
      <c r="A15" s="2">
        <v>719.38210000000004</v>
      </c>
      <c r="B15">
        <v>1.4047E-2</v>
      </c>
      <c r="C15" s="5">
        <f>60*DEGREES(ATAN2(Constants!$B$4,A15))</f>
        <v>4.7195677310689271E-2</v>
      </c>
      <c r="E15" s="2">
        <v>672.2251</v>
      </c>
      <c r="F15">
        <v>9.1819999999999992E-3</v>
      </c>
      <c r="G15" s="5">
        <f>60*DEGREES(ATAN2(Constants!$B$4,E15))</f>
        <v>4.4101902035091747E-2</v>
      </c>
      <c r="I15" s="2">
        <v>772.94899999999996</v>
      </c>
      <c r="J15">
        <v>1.2765E-2</v>
      </c>
      <c r="K15" s="5">
        <f>60*DEGREES(ATAN2(Constants!$B$4,I15))</f>
        <v>5.0709979552265666E-2</v>
      </c>
      <c r="M15" s="2">
        <v>1747.3710000000001</v>
      </c>
      <c r="N15">
        <v>5.6605999999999997E-2</v>
      </c>
      <c r="O15" s="5">
        <f>60*DEGREES(ATAN2(Constants!$B$4,M15))</f>
        <v>0.11463776737379072</v>
      </c>
      <c r="Q15" s="2">
        <v>1733.347</v>
      </c>
      <c r="R15">
        <v>4.8106999999999997E-2</v>
      </c>
      <c r="S15" s="5">
        <f>60*DEGREES(ATAN2(Constants!$B$4,Q15))</f>
        <v>0.11371771087263984</v>
      </c>
      <c r="U15" s="2">
        <v>1694.096</v>
      </c>
      <c r="V15">
        <v>3.5739E-2</v>
      </c>
      <c r="W15" s="5">
        <f>60*DEGREES(ATAN2(Constants!$B$4,U15))</f>
        <v>0.11114261548417137</v>
      </c>
      <c r="Y15" s="2">
        <v>1680.509</v>
      </c>
      <c r="Z15">
        <v>4.2112999999999998E-2</v>
      </c>
      <c r="AA15" s="5">
        <f>60*DEGREES(ATAN2(Constants!$B$4,Y15))</f>
        <v>0.11025122874130451</v>
      </c>
      <c r="AC15" s="2">
        <v>1683.425</v>
      </c>
      <c r="AD15">
        <v>4.4338000000000002E-2</v>
      </c>
      <c r="AE15" s="5">
        <f>60*DEGREES(ATAN2(Constants!$B$4,AC15))</f>
        <v>0.11044253541255032</v>
      </c>
      <c r="AG15" s="2">
        <v>1658.9090000000001</v>
      </c>
      <c r="AH15">
        <v>2.4330000000000001E-2</v>
      </c>
      <c r="AI15" s="5">
        <f>60*DEGREES(ATAN2(Constants!$B$4,AG15))</f>
        <v>0.10883414228761067</v>
      </c>
      <c r="AK15" s="2"/>
      <c r="AM15" s="5"/>
      <c r="AO15" s="2"/>
      <c r="AQ15" s="5"/>
      <c r="AS15" s="2"/>
      <c r="AU15" s="5"/>
    </row>
    <row r="16" spans="1:47" x14ac:dyDescent="0.25">
      <c r="A16" s="2">
        <v>1438.7639999999999</v>
      </c>
      <c r="B16">
        <v>5.6186E-2</v>
      </c>
      <c r="C16" s="5">
        <f>60*DEGREES(ATAN2(Constants!$B$4,A16))</f>
        <v>9.4391341482417124E-2</v>
      </c>
      <c r="E16" s="2">
        <v>1344.45</v>
      </c>
      <c r="F16">
        <v>3.6727999999999997E-2</v>
      </c>
      <c r="G16" s="5">
        <f>60*DEGREES(ATAN2(Constants!$B$4,E16))</f>
        <v>8.8203790934496387E-2</v>
      </c>
      <c r="I16" s="2">
        <v>1545.8979999999999</v>
      </c>
      <c r="J16">
        <v>5.1062000000000003E-2</v>
      </c>
      <c r="K16" s="5">
        <f>60*DEGREES(ATAN2(Constants!$B$4,I16))</f>
        <v>0.10141995908246337</v>
      </c>
      <c r="M16" s="2">
        <v>3494.7420000000002</v>
      </c>
      <c r="N16">
        <v>0.22642200000000001</v>
      </c>
      <c r="O16" s="5">
        <f>60*DEGREES(ATAN2(Constants!$B$4,M16))</f>
        <v>0.22927553449262539</v>
      </c>
      <c r="Q16" s="2">
        <v>3466.694</v>
      </c>
      <c r="R16">
        <v>0.19242699999999999</v>
      </c>
      <c r="S16" s="5">
        <f>60*DEGREES(ATAN2(Constants!$B$4,Q16))</f>
        <v>0.2274354214964131</v>
      </c>
      <c r="U16" s="2">
        <v>3388.1909999999998</v>
      </c>
      <c r="V16">
        <v>0.142958</v>
      </c>
      <c r="W16" s="5">
        <f>60*DEGREES(ATAN2(Constants!$B$4,U16))</f>
        <v>0.22228516513014854</v>
      </c>
      <c r="Y16" s="2">
        <v>3361.0189999999998</v>
      </c>
      <c r="Z16">
        <v>0.16845099999999999</v>
      </c>
      <c r="AA16" s="5">
        <f>60*DEGREES(ATAN2(Constants!$B$4,Y16))</f>
        <v>0.2205025228616686</v>
      </c>
      <c r="AC16" s="2">
        <v>3366.85</v>
      </c>
      <c r="AD16">
        <v>0.17735100000000001</v>
      </c>
      <c r="AE16" s="5">
        <f>60*DEGREES(ATAN2(Constants!$B$4,AC16))</f>
        <v>0.22088507059712345</v>
      </c>
      <c r="AG16" s="2">
        <v>3317.8180000000002</v>
      </c>
      <c r="AH16">
        <v>9.7319000000000003E-2</v>
      </c>
      <c r="AI16" s="5">
        <f>60*DEGREES(ATAN2(Constants!$B$4,AG16))</f>
        <v>0.21766828435706004</v>
      </c>
      <c r="AK16" s="2"/>
      <c r="AM16" s="5"/>
      <c r="AO16" s="2"/>
      <c r="AQ16" s="5"/>
      <c r="AS16" s="2"/>
      <c r="AU16" s="5"/>
    </row>
    <row r="17" spans="1:47" x14ac:dyDescent="0.25">
      <c r="A17" s="2">
        <v>2158.1460000000002</v>
      </c>
      <c r="B17">
        <v>0.120238</v>
      </c>
      <c r="C17" s="5">
        <f>60*DEGREES(ATAN2(Constants!$B$4,A17))</f>
        <v>0.1415870121791494</v>
      </c>
      <c r="E17" s="2">
        <v>2016.675</v>
      </c>
      <c r="F17">
        <v>7.7221999999999999E-2</v>
      </c>
      <c r="G17" s="5">
        <f>60*DEGREES(ATAN2(Constants!$B$4,E17))</f>
        <v>0.13230568636545401</v>
      </c>
      <c r="I17" s="2">
        <v>2318.8470000000002</v>
      </c>
      <c r="J17">
        <v>0.108012</v>
      </c>
      <c r="K17" s="5">
        <f>60*DEGREES(ATAN2(Constants!$B$4,I17))</f>
        <v>0.15212993856852511</v>
      </c>
      <c r="M17" s="2">
        <v>5242.1130000000003</v>
      </c>
      <c r="N17">
        <v>0.41198899999999999</v>
      </c>
      <c r="O17" s="5">
        <f>60*DEGREES(ATAN2(Constants!$B$4,M17))</f>
        <v>0.34391330110154783</v>
      </c>
      <c r="Q17" s="2">
        <v>5200.0410000000002</v>
      </c>
      <c r="R17">
        <v>0.37662099999999998</v>
      </c>
      <c r="S17" s="5">
        <f>60*DEGREES(ATAN2(Constants!$B$4,Q17))</f>
        <v>0.34115313162245325</v>
      </c>
      <c r="U17" s="2">
        <v>5082.2870000000003</v>
      </c>
      <c r="V17">
        <v>0.27120100000000003</v>
      </c>
      <c r="W17" s="5">
        <f>60*DEGREES(ATAN2(Constants!$B$4,U17))</f>
        <v>0.33342777991730016</v>
      </c>
      <c r="Y17" s="2">
        <v>5041.5280000000002</v>
      </c>
      <c r="Z17">
        <v>0.32880599999999999</v>
      </c>
      <c r="AA17" s="5">
        <f>60*DEGREES(ATAN2(Constants!$B$4,Y17))</f>
        <v>0.33075375092258924</v>
      </c>
      <c r="AC17" s="2">
        <v>5050.2749999999996</v>
      </c>
      <c r="AD17">
        <v>0.34276099999999998</v>
      </c>
      <c r="AE17" s="5">
        <f>60*DEGREES(ATAN2(Constants!$B$4,AC17))</f>
        <v>0.33132760532574229</v>
      </c>
      <c r="AG17" s="2">
        <v>4976.7259999999997</v>
      </c>
      <c r="AH17">
        <v>0.19437099999999999</v>
      </c>
      <c r="AI17" s="5">
        <f>60*DEGREES(ATAN2(Constants!$B$4,AG17))</f>
        <v>0.32650236038433295</v>
      </c>
      <c r="AK17" s="2"/>
      <c r="AM17" s="5"/>
      <c r="AO17" s="2"/>
      <c r="AQ17" s="5"/>
      <c r="AS17" s="2"/>
      <c r="AU17" s="5"/>
    </row>
    <row r="18" spans="1:47" x14ac:dyDescent="0.25">
      <c r="A18" s="2">
        <v>2877.529</v>
      </c>
      <c r="B18">
        <v>0.202152</v>
      </c>
      <c r="C18" s="5">
        <f>60*DEGREES(ATAN2(Constants!$B$4,A18))</f>
        <v>0.18878274842836432</v>
      </c>
      <c r="E18" s="2">
        <v>2688.9</v>
      </c>
      <c r="F18">
        <v>0.12948100000000001</v>
      </c>
      <c r="G18" s="5">
        <f>60*DEGREES(ATAN2(Constants!$B$4,E18))</f>
        <v>0.17640758175286292</v>
      </c>
      <c r="I18" s="2">
        <v>3091.7959999999998</v>
      </c>
      <c r="J18">
        <v>0.180588</v>
      </c>
      <c r="K18" s="5">
        <f>60*DEGREES(ATAN2(Constants!$B$4,I18))</f>
        <v>0.20283991798838291</v>
      </c>
      <c r="M18" s="2">
        <v>6989.4840000000004</v>
      </c>
      <c r="N18">
        <v>0.56833900000000004</v>
      </c>
      <c r="O18" s="5">
        <f>60*DEGREES(ATAN2(Constants!$B$4,M18))</f>
        <v>0.45855106694560205</v>
      </c>
      <c r="Q18" s="2">
        <v>6933.3879999999999</v>
      </c>
      <c r="R18">
        <v>0.52303699999999997</v>
      </c>
      <c r="S18" s="5">
        <f>60*DEGREES(ATAN2(Constants!$B$4,Q18))</f>
        <v>0.45487084100189373</v>
      </c>
      <c r="U18" s="2">
        <v>6776.3829999999998</v>
      </c>
      <c r="V18">
        <v>0.38894299999999998</v>
      </c>
      <c r="W18" s="5">
        <f>60*DEGREES(ATAN2(Constants!$B$4,U18))</f>
        <v>0.44457039400743181</v>
      </c>
      <c r="Y18" s="2">
        <v>6722.0370000000003</v>
      </c>
      <c r="Z18">
        <v>0.477273</v>
      </c>
      <c r="AA18" s="5">
        <f>60*DEGREES(ATAN2(Constants!$B$4,Y18))</f>
        <v>0.44100497830312624</v>
      </c>
      <c r="AC18" s="2">
        <v>6733.7</v>
      </c>
      <c r="AD18">
        <v>0.49902299999999999</v>
      </c>
      <c r="AE18" s="5">
        <f>60*DEGREES(ATAN2(Constants!$B$4,AC18))</f>
        <v>0.44177013937042969</v>
      </c>
      <c r="AG18" s="2">
        <v>6635.6350000000002</v>
      </c>
      <c r="AH18">
        <v>0.29865000000000003</v>
      </c>
      <c r="AI18" s="5">
        <f>60*DEGREES(ATAN2(Constants!$B$4,AG18))</f>
        <v>0.43533650136297625</v>
      </c>
      <c r="AK18" s="2"/>
      <c r="AM18" s="5"/>
      <c r="AO18" s="2"/>
      <c r="AQ18" s="5"/>
      <c r="AS18" s="2"/>
      <c r="AU18" s="5"/>
    </row>
    <row r="19" spans="1:47" x14ac:dyDescent="0.25">
      <c r="A19" s="2">
        <v>3596.9110000000001</v>
      </c>
      <c r="B19">
        <v>0.29100799999999999</v>
      </c>
      <c r="C19" s="5">
        <f>60*DEGREES(ATAN2(Constants!$B$4,A19))</f>
        <v>0.23597841900056279</v>
      </c>
      <c r="E19" s="2">
        <v>3361.1260000000002</v>
      </c>
      <c r="F19">
        <v>0.188392</v>
      </c>
      <c r="G19" s="5">
        <f>60*DEGREES(ATAN2(Constants!$B$4,E19))</f>
        <v>0.22050954268806103</v>
      </c>
      <c r="I19" s="2">
        <v>3864.7449999999999</v>
      </c>
      <c r="J19">
        <v>0.26278699999999999</v>
      </c>
      <c r="K19" s="5">
        <f>60*DEGREES(ATAN2(Constants!$B$4,I19))</f>
        <v>0.2535498973199688</v>
      </c>
      <c r="M19" s="2">
        <v>8736.8549999999996</v>
      </c>
      <c r="N19">
        <v>0.65777399999999997</v>
      </c>
      <c r="O19" s="5">
        <f>60*DEGREES(ATAN2(Constants!$B$4,M19))</f>
        <v>0.57318883176983182</v>
      </c>
      <c r="Q19" s="2">
        <v>8666.7350000000006</v>
      </c>
      <c r="R19">
        <v>0.61261900000000002</v>
      </c>
      <c r="S19" s="5">
        <f>60*DEGREES(ATAN2(Constants!$B$4,Q19))</f>
        <v>0.568588549385868</v>
      </c>
      <c r="U19" s="2">
        <v>8470.4779999999992</v>
      </c>
      <c r="V19">
        <v>0.47668700000000003</v>
      </c>
      <c r="W19" s="5">
        <f>60*DEGREES(ATAN2(Constants!$B$4,U19))</f>
        <v>0.55571294156235074</v>
      </c>
      <c r="Y19" s="2">
        <v>8402.5460000000003</v>
      </c>
      <c r="Z19">
        <v>0.57953100000000002</v>
      </c>
      <c r="AA19" s="5">
        <f>60*DEGREES(ATAN2(Constants!$B$4,Y19))</f>
        <v>0.55125620477648496</v>
      </c>
      <c r="AC19" s="2">
        <v>8417.125</v>
      </c>
      <c r="AD19">
        <v>0.61280800000000002</v>
      </c>
      <c r="AE19" s="5">
        <f>60*DEGREES(ATAN2(Constants!$B$4,AC19))</f>
        <v>0.55221267250320849</v>
      </c>
      <c r="AG19" s="2">
        <v>8294.5439999999999</v>
      </c>
      <c r="AH19">
        <v>0.389816</v>
      </c>
      <c r="AI19" s="5">
        <f>60*DEGREES(ATAN2(Constants!$B$4,AG19))</f>
        <v>0.54417064146897454</v>
      </c>
      <c r="AK19" s="2"/>
      <c r="AM19" s="5"/>
      <c r="AO19" s="2"/>
      <c r="AQ19" s="5"/>
      <c r="AS19" s="2"/>
      <c r="AU19" s="5"/>
    </row>
    <row r="20" spans="1:47" x14ac:dyDescent="0.25">
      <c r="A20" s="2">
        <v>4316.2929999999997</v>
      </c>
      <c r="B20">
        <v>0.38144099999999997</v>
      </c>
      <c r="C20" s="5">
        <f>60*DEGREES(ATAN2(Constants!$B$4,A20))</f>
        <v>0.28317408948380862</v>
      </c>
      <c r="E20" s="2">
        <v>4033.3510000000001</v>
      </c>
      <c r="F20">
        <v>0.25131500000000001</v>
      </c>
      <c r="G20" s="5">
        <f>60*DEGREES(ATAN2(Constants!$B$4,E20))</f>
        <v>0.26461143794482361</v>
      </c>
      <c r="I20" s="2">
        <v>4637.6940000000004</v>
      </c>
      <c r="J20">
        <v>0.34531099999999998</v>
      </c>
      <c r="K20" s="5">
        <f>60*DEGREES(ATAN2(Constants!$B$4,I20))</f>
        <v>0.30425987654121484</v>
      </c>
      <c r="M20" s="2">
        <v>10484.23</v>
      </c>
      <c r="N20">
        <v>0.688828</v>
      </c>
      <c r="O20" s="5">
        <f>60*DEGREES(ATAN2(Constants!$B$4,M20))</f>
        <v>0.68782685774268848</v>
      </c>
      <c r="Q20" s="2">
        <v>10400.08</v>
      </c>
      <c r="R20">
        <v>0.65127999999999997</v>
      </c>
      <c r="S20" s="5">
        <f>60*DEGREES(ATAN2(Constants!$B$4,Q20))</f>
        <v>0.68230612531380574</v>
      </c>
      <c r="U20" s="2">
        <v>10164.57</v>
      </c>
      <c r="V20">
        <v>0.53671199999999997</v>
      </c>
      <c r="W20" s="5">
        <f>60*DEGREES(ATAN2(Constants!$B$4,U20))</f>
        <v>0.66685529113801523</v>
      </c>
      <c r="Y20" s="2">
        <v>10083.06</v>
      </c>
      <c r="Z20">
        <v>0.63476100000000002</v>
      </c>
      <c r="AA20" s="5">
        <f>60*DEGREES(ATAN2(Constants!$B$4,Y20))</f>
        <v>0.66150775814513096</v>
      </c>
      <c r="AC20" s="2">
        <v>10100.549999999999</v>
      </c>
      <c r="AD20">
        <v>0.67395799999999995</v>
      </c>
      <c r="AE20" s="5">
        <f>60*DEGREES(ATAN2(Constants!$B$4,AC20))</f>
        <v>0.66265520449610138</v>
      </c>
      <c r="AG20" s="2">
        <v>9953.4529999999995</v>
      </c>
      <c r="AH20">
        <v>0.46496999999999999</v>
      </c>
      <c r="AI20" s="5">
        <f>60*DEGREES(ATAN2(Constants!$B$4,AG20))</f>
        <v>0.65300478048416655</v>
      </c>
      <c r="AK20" s="2"/>
      <c r="AM20" s="5"/>
      <c r="AO20" s="2"/>
      <c r="AQ20" s="5"/>
      <c r="AS20" s="2"/>
      <c r="AU20" s="5"/>
    </row>
    <row r="21" spans="1:47" x14ac:dyDescent="0.25">
      <c r="A21" s="2">
        <v>5035.6750000000002</v>
      </c>
      <c r="B21">
        <v>0.467671</v>
      </c>
      <c r="C21" s="5">
        <f>60*DEGREES(ATAN2(Constants!$B$4,A21))</f>
        <v>0.33036975986031131</v>
      </c>
      <c r="E21" s="2">
        <v>4705.576</v>
      </c>
      <c r="F21">
        <v>0.31356600000000001</v>
      </c>
      <c r="G21" s="5">
        <f>60*DEGREES(ATAN2(Constants!$B$4,E21))</f>
        <v>0.30871333311448884</v>
      </c>
      <c r="I21" s="2">
        <v>5410.643</v>
      </c>
      <c r="J21">
        <v>0.420767</v>
      </c>
      <c r="K21" s="5">
        <f>60*DEGREES(ATAN2(Constants!$B$4,I21))</f>
        <v>0.35496985563005296</v>
      </c>
      <c r="M21" s="2">
        <v>12231.6</v>
      </c>
      <c r="N21">
        <v>0.69721999999999995</v>
      </c>
      <c r="O21" s="5">
        <f>60*DEGREES(ATAN2(Constants!$B$4,M21))</f>
        <v>0.80246455415654705</v>
      </c>
      <c r="Q21" s="2">
        <v>12133.43</v>
      </c>
      <c r="R21">
        <v>0.66912300000000002</v>
      </c>
      <c r="S21" s="5">
        <f>60*DEGREES(ATAN2(Constants!$B$4,Q21))</f>
        <v>0.79602402777780257</v>
      </c>
      <c r="U21" s="2">
        <v>11858.67</v>
      </c>
      <c r="V21">
        <v>0.58486400000000005</v>
      </c>
      <c r="W21" s="5">
        <f>60*DEGREES(ATAN2(Constants!$B$4,U21))</f>
        <v>0.7779981641664554</v>
      </c>
      <c r="Y21" s="2">
        <v>11763.56</v>
      </c>
      <c r="Z21">
        <v>0.66027800000000003</v>
      </c>
      <c r="AA21" s="5">
        <f>60*DEGREES(ATAN2(Constants!$B$4,Y21))</f>
        <v>0.77175839167108573</v>
      </c>
      <c r="AC21" s="2">
        <v>11783.97</v>
      </c>
      <c r="AD21">
        <v>0.69653299999999996</v>
      </c>
      <c r="AE21" s="5">
        <f>60*DEGREES(ATAN2(Constants!$B$4,AC21))</f>
        <v>0.77309740709187624</v>
      </c>
      <c r="AG21" s="2">
        <v>11612.36</v>
      </c>
      <c r="AH21">
        <v>0.52659800000000001</v>
      </c>
      <c r="AI21" s="5">
        <f>60*DEGREES(ATAN2(Constants!$B$4,AG21))</f>
        <v>0.76183878697868879</v>
      </c>
      <c r="AK21" s="2"/>
      <c r="AM21" s="5"/>
      <c r="AO21" s="2"/>
      <c r="AQ21" s="5"/>
      <c r="AS21" s="2"/>
      <c r="AU21" s="5"/>
    </row>
    <row r="22" spans="1:47" x14ac:dyDescent="0.25">
      <c r="A22" s="2">
        <v>5755.0569999999998</v>
      </c>
      <c r="B22">
        <v>0.539134</v>
      </c>
      <c r="C22" s="5">
        <f>60*DEGREES(ATAN2(Constants!$B$4,A22))</f>
        <v>0.37756543011228033</v>
      </c>
      <c r="E22" s="2">
        <v>5377.8010000000004</v>
      </c>
      <c r="F22">
        <v>0.37196000000000001</v>
      </c>
      <c r="G22" s="5">
        <f>60*DEGREES(ATAN2(Constants!$B$4,E22))</f>
        <v>0.35281522818254046</v>
      </c>
      <c r="I22" s="2">
        <v>6183.5919999999996</v>
      </c>
      <c r="J22">
        <v>0.488728</v>
      </c>
      <c r="K22" s="5">
        <f>60*DEGREES(ATAN2(Constants!$B$4,I22))</f>
        <v>0.4056798345644152</v>
      </c>
      <c r="M22" s="2">
        <v>13978.97</v>
      </c>
      <c r="N22">
        <v>0.71326800000000001</v>
      </c>
      <c r="O22" s="5">
        <f>60*DEGREES(ATAN2(Constants!$B$4,M22))</f>
        <v>0.91710224878571478</v>
      </c>
      <c r="Q22" s="2">
        <v>13866.78</v>
      </c>
      <c r="R22">
        <v>0.694106</v>
      </c>
      <c r="S22" s="5">
        <f>60*DEGREES(ATAN2(Constants!$B$4,Q22))</f>
        <v>0.90974192849972735</v>
      </c>
      <c r="U22" s="2">
        <v>13552.77</v>
      </c>
      <c r="V22">
        <v>0.63551500000000005</v>
      </c>
      <c r="W22" s="5">
        <f>60*DEGREES(ATAN2(Constants!$B$4,U22))</f>
        <v>0.88914103556850788</v>
      </c>
      <c r="Y22" s="2">
        <v>13444.07</v>
      </c>
      <c r="Z22">
        <v>0.67843600000000004</v>
      </c>
      <c r="AA22" s="5">
        <f>60*DEGREES(ATAN2(Constants!$B$4,Y22))</f>
        <v>0.88200967966799726</v>
      </c>
      <c r="AC22" s="2">
        <v>13467.4</v>
      </c>
      <c r="AD22">
        <v>0.70349799999999996</v>
      </c>
      <c r="AE22" s="5">
        <f>60*DEGREES(ATAN2(Constants!$B$4,AC22))</f>
        <v>0.88354026415032205</v>
      </c>
      <c r="AG22" s="2">
        <v>13271.27</v>
      </c>
      <c r="AH22">
        <v>0.579183</v>
      </c>
      <c r="AI22" s="5">
        <f>60*DEGREES(ATAN2(Constants!$B$4,AG22))</f>
        <v>0.87067298876363663</v>
      </c>
      <c r="AK22" s="2"/>
      <c r="AM22" s="5"/>
      <c r="AO22" s="2"/>
      <c r="AQ22" s="5"/>
      <c r="AS22" s="2"/>
      <c r="AU22" s="5"/>
    </row>
    <row r="23" spans="1:47" x14ac:dyDescent="0.25">
      <c r="A23" s="2">
        <v>6474.4390000000003</v>
      </c>
      <c r="B23">
        <v>0.59631299999999998</v>
      </c>
      <c r="C23" s="5">
        <f>60*DEGREES(ATAN2(Constants!$B$4,A23))</f>
        <v>0.4247611002219252</v>
      </c>
      <c r="E23" s="2">
        <v>6050.0259999999998</v>
      </c>
      <c r="F23">
        <v>0.42430299999999999</v>
      </c>
      <c r="G23" s="5">
        <f>60*DEGREES(ATAN2(Constants!$B$4,E23))</f>
        <v>0.39691712313446215</v>
      </c>
      <c r="I23" s="2">
        <v>6956.5410000000002</v>
      </c>
      <c r="J23">
        <v>0.54236899999999999</v>
      </c>
      <c r="K23" s="5">
        <f>60*DEGREES(ATAN2(Constants!$B$4,I23))</f>
        <v>0.45638981332223377</v>
      </c>
      <c r="M23" s="2">
        <v>15726.34</v>
      </c>
      <c r="N23">
        <v>0.74870400000000004</v>
      </c>
      <c r="O23" s="5">
        <f>60*DEGREES(ATAN2(Constants!$B$4,M23))</f>
        <v>1.0317399413752359</v>
      </c>
      <c r="Q23" s="2">
        <v>15600.12</v>
      </c>
      <c r="R23">
        <v>0.73605500000000001</v>
      </c>
      <c r="S23" s="5">
        <f>60*DEGREES(ATAN2(Constants!$B$4,Q23))</f>
        <v>1.0234591711722265</v>
      </c>
      <c r="U23" s="2">
        <v>15246.86</v>
      </c>
      <c r="V23">
        <v>0.69203700000000001</v>
      </c>
      <c r="W23" s="5">
        <f>60*DEGREES(ATAN2(Constants!$B$4,U23))</f>
        <v>1.0002832490533429</v>
      </c>
      <c r="Y23" s="2">
        <v>15124.58</v>
      </c>
      <c r="Z23">
        <v>0.70637700000000003</v>
      </c>
      <c r="AA23" s="5">
        <f>60*DEGREES(ATAN2(Constants!$B$4,Y23))</f>
        <v>0.99226096585055112</v>
      </c>
      <c r="AC23" s="2">
        <v>15150.82</v>
      </c>
      <c r="AD23">
        <v>0.715916</v>
      </c>
      <c r="AE23" s="5">
        <f>60*DEGREES(ATAN2(Constants!$B$4,AC23))</f>
        <v>0.99398246332645068</v>
      </c>
      <c r="AG23" s="2">
        <v>14930.18</v>
      </c>
      <c r="AH23">
        <v>0.62922900000000004</v>
      </c>
      <c r="AI23" s="5">
        <f>60*DEGREES(ATAN2(Constants!$B$4,AG23))</f>
        <v>0.97950718880329235</v>
      </c>
      <c r="AK23" s="2"/>
      <c r="AM23" s="5"/>
      <c r="AO23" s="2"/>
      <c r="AQ23" s="5"/>
      <c r="AS23" s="2"/>
      <c r="AU23" s="5"/>
    </row>
    <row r="24" spans="1:47" x14ac:dyDescent="0.25">
      <c r="A24" s="2">
        <v>7193.8209999999999</v>
      </c>
      <c r="B24">
        <v>0.63809199999999999</v>
      </c>
      <c r="C24" s="5">
        <f>60*DEGREES(ATAN2(Constants!$B$4,A24))</f>
        <v>0.47195677017145515</v>
      </c>
      <c r="E24" s="2">
        <v>6722.2510000000002</v>
      </c>
      <c r="F24">
        <v>0.46922399999999997</v>
      </c>
      <c r="G24" s="5">
        <f>60*DEGREES(ATAN2(Constants!$B$4,E24))</f>
        <v>0.44101901795573761</v>
      </c>
      <c r="I24" s="2">
        <v>7729.49</v>
      </c>
      <c r="J24">
        <v>0.58242899999999997</v>
      </c>
      <c r="K24" s="5">
        <f>60*DEGREES(ATAN2(Constants!$B$4,I24))</f>
        <v>0.50709979188144039</v>
      </c>
      <c r="M24" s="2">
        <v>17473.71</v>
      </c>
      <c r="N24">
        <v>0.79515599999999997</v>
      </c>
      <c r="O24" s="5">
        <f>60*DEGREES(ATAN2(Constants!$B$4,M24))</f>
        <v>1.1463776316701553</v>
      </c>
      <c r="Q24" s="2">
        <v>17333.47</v>
      </c>
      <c r="R24">
        <v>0.78603800000000001</v>
      </c>
      <c r="S24" s="5">
        <f>60*DEGREES(ATAN2(Constants!$B$4,Q24))</f>
        <v>1.1371770676634179</v>
      </c>
      <c r="U24" s="2">
        <v>16940.96</v>
      </c>
      <c r="V24">
        <v>0.74798399999999998</v>
      </c>
      <c r="W24" s="5">
        <f>60*DEGREES(ATAN2(Constants!$B$4,U24))</f>
        <v>1.1114261165056087</v>
      </c>
      <c r="Y24" s="2">
        <v>16805.09</v>
      </c>
      <c r="Z24">
        <v>0.74616700000000002</v>
      </c>
      <c r="AA24" s="5">
        <f>60*DEGREES(ATAN2(Constants!$B$4,Y24))</f>
        <v>1.1025122499919524</v>
      </c>
      <c r="AC24" s="2">
        <v>16834.25</v>
      </c>
      <c r="AD24">
        <v>0.74270800000000003</v>
      </c>
      <c r="AE24" s="5">
        <f>60*DEGREES(ATAN2(Constants!$B$4,AC24))</f>
        <v>1.1044253165092746</v>
      </c>
      <c r="AG24" s="2">
        <v>16589.09</v>
      </c>
      <c r="AH24">
        <v>0.67788800000000005</v>
      </c>
      <c r="AI24" s="5">
        <f>60*DEGREES(ATAN2(Constants!$B$4,AG24))</f>
        <v>1.0883413868794947</v>
      </c>
      <c r="AK24" s="2"/>
      <c r="AM24" s="5"/>
      <c r="AO24" s="2"/>
      <c r="AQ24" s="5"/>
      <c r="AS24" s="2"/>
      <c r="AU24" s="5"/>
    </row>
    <row r="25" spans="1:47" x14ac:dyDescent="0.25">
      <c r="A25" s="2">
        <v>7913.2039999999997</v>
      </c>
      <c r="B25">
        <v>0.66564800000000002</v>
      </c>
      <c r="C25" s="5">
        <f>60*DEGREES(ATAN2(Constants!$B$4,A25))</f>
        <v>0.519152505548933</v>
      </c>
      <c r="E25" s="2">
        <v>7394.4759999999997</v>
      </c>
      <c r="F25">
        <v>0.50477499999999997</v>
      </c>
      <c r="G25" s="5">
        <f>60*DEGREES(ATAN2(Constants!$B$4,E25))</f>
        <v>0.48512091263185081</v>
      </c>
      <c r="I25" s="2">
        <v>8502.4390000000003</v>
      </c>
      <c r="J25">
        <v>0.61057899999999998</v>
      </c>
      <c r="K25" s="5">
        <f>60*DEGREES(ATAN2(Constants!$B$4,I25))</f>
        <v>0.55780977021996736</v>
      </c>
      <c r="M25" s="2">
        <v>19221.080000000002</v>
      </c>
      <c r="N25">
        <v>0.83853699999999998</v>
      </c>
      <c r="O25" s="5">
        <f>60*DEGREES(ATAN2(Constants!$B$4,M25))</f>
        <v>1.2610153194155174</v>
      </c>
      <c r="Q25" s="2">
        <v>19066.82</v>
      </c>
      <c r="R25">
        <v>0.83189900000000006</v>
      </c>
      <c r="S25" s="5">
        <f>60*DEGREES(ATAN2(Constants!$B$4,Q25))</f>
        <v>1.2508949616659351</v>
      </c>
      <c r="U25" s="2">
        <v>18635.05</v>
      </c>
      <c r="V25">
        <v>0.79389699999999996</v>
      </c>
      <c r="W25" s="5">
        <f>60*DEGREES(ATAN2(Constants!$B$4,U25))</f>
        <v>1.2225683255760025</v>
      </c>
      <c r="Y25" s="2">
        <v>18485.599999999999</v>
      </c>
      <c r="Z25">
        <v>0.79001100000000002</v>
      </c>
      <c r="AA25" s="5">
        <f>60*DEGREES(ATAN2(Constants!$B$4,Y25))</f>
        <v>1.2127635318654062</v>
      </c>
      <c r="AC25" s="2">
        <v>18517.669999999998</v>
      </c>
      <c r="AD25">
        <v>0.78110999999999997</v>
      </c>
      <c r="AE25" s="5">
        <f>60*DEGREES(ATAN2(Constants!$B$4,AC25))</f>
        <v>1.2148675113538514</v>
      </c>
      <c r="AG25" s="2">
        <v>18248</v>
      </c>
      <c r="AH25">
        <v>0.72287100000000004</v>
      </c>
      <c r="AI25" s="5">
        <f>60*DEGREES(ATAN2(Constants!$B$4,AG25))</f>
        <v>1.1971755827740815</v>
      </c>
      <c r="AK25" s="2"/>
      <c r="AM25" s="5"/>
      <c r="AO25" s="2"/>
      <c r="AQ25" s="5"/>
      <c r="AS25" s="2"/>
      <c r="AU25" s="5"/>
    </row>
    <row r="26" spans="1:47" x14ac:dyDescent="0.25">
      <c r="A26" s="2">
        <v>8632.5859999999993</v>
      </c>
      <c r="B26">
        <v>0.68118299999999998</v>
      </c>
      <c r="C26" s="5">
        <f>60*DEGREES(ATAN2(Constants!$B$4,A26))</f>
        <v>0.56634817512486169</v>
      </c>
      <c r="E26" s="2">
        <v>8066.701</v>
      </c>
      <c r="F26">
        <v>0.53342599999999996</v>
      </c>
      <c r="G26" s="5">
        <f>60*DEGREES(ATAN2(Constants!$B$4,E26))</f>
        <v>0.5292228071482854</v>
      </c>
      <c r="I26" s="2">
        <v>9275.3880000000008</v>
      </c>
      <c r="J26">
        <v>0.62868500000000005</v>
      </c>
      <c r="K26" s="5">
        <f>60*DEGREES(ATAN2(Constants!$B$4,I26))</f>
        <v>0.60851974831574651</v>
      </c>
      <c r="M26" s="2">
        <v>20968.45</v>
      </c>
      <c r="N26">
        <v>0.869448</v>
      </c>
      <c r="O26" s="5">
        <f>60*DEGREES(ATAN2(Constants!$B$4,M26))</f>
        <v>1.3756530043563666</v>
      </c>
      <c r="Q26" s="2">
        <v>20800.16</v>
      </c>
      <c r="R26">
        <v>0.86319800000000002</v>
      </c>
      <c r="S26" s="5">
        <f>60*DEGREES(ATAN2(Constants!$B$4,Q26))</f>
        <v>1.3646121968724705</v>
      </c>
      <c r="U26" s="2">
        <v>20329.150000000001</v>
      </c>
      <c r="V26">
        <v>0.82523800000000003</v>
      </c>
      <c r="W26" s="5">
        <f>60*DEGREES(ATAN2(Constants!$B$4,U26))</f>
        <v>1.3337111881491208</v>
      </c>
      <c r="Y26" s="2">
        <v>20166.11</v>
      </c>
      <c r="Z26">
        <v>0.82836799999999999</v>
      </c>
      <c r="AA26" s="5">
        <f>60*DEGREES(ATAN2(Constants!$B$4,Y26))</f>
        <v>1.323014811244118</v>
      </c>
      <c r="AC26" s="2">
        <v>20201.099999999999</v>
      </c>
      <c r="AD26">
        <v>0.82115000000000005</v>
      </c>
      <c r="AE26" s="5">
        <f>60*DEGREES(ATAN2(Constants!$B$4,AC26))</f>
        <v>1.3253103597491425</v>
      </c>
      <c r="AG26" s="2">
        <v>19906.91</v>
      </c>
      <c r="AH26">
        <v>0.76170499999999997</v>
      </c>
      <c r="AI26" s="5">
        <f>60*DEGREES(ATAN2(Constants!$B$4,AG26))</f>
        <v>1.306009776268892</v>
      </c>
      <c r="AK26" s="2"/>
      <c r="AM26" s="5"/>
      <c r="AO26" s="2"/>
      <c r="AQ26" s="5"/>
      <c r="AS26" s="2"/>
      <c r="AU26" s="5"/>
    </row>
    <row r="27" spans="1:47" x14ac:dyDescent="0.25">
      <c r="A27" s="2">
        <v>9351.9680000000008</v>
      </c>
      <c r="B27">
        <v>0.68965900000000002</v>
      </c>
      <c r="C27" s="5">
        <f>60*DEGREES(ATAN2(Constants!$B$4,A27))</f>
        <v>0.61354384448730415</v>
      </c>
      <c r="E27" s="2">
        <v>8738.9269999999997</v>
      </c>
      <c r="F27">
        <v>0.55530599999999997</v>
      </c>
      <c r="G27" s="5">
        <f>60*DEGREES(ATAN2(Constants!$B$4,E27))</f>
        <v>0.5733247670963777</v>
      </c>
      <c r="I27" s="2">
        <v>10048.34</v>
      </c>
      <c r="J27">
        <v>0.64069500000000001</v>
      </c>
      <c r="K27" s="5">
        <f>60*DEGREES(ATAN2(Constants!$B$4,I27))</f>
        <v>0.65922992296426597</v>
      </c>
      <c r="M27" s="2">
        <v>22715.82</v>
      </c>
      <c r="N27">
        <v>0.88678100000000004</v>
      </c>
      <c r="O27" s="5">
        <f>60*DEGREES(ATAN2(Constants!$B$4,M27))</f>
        <v>1.4902906862377474</v>
      </c>
      <c r="Q27" s="2">
        <v>22533.51</v>
      </c>
      <c r="R27">
        <v>0.881023</v>
      </c>
      <c r="S27" s="5">
        <f>60*DEGREES(ATAN2(Constants!$B$4,Q27))</f>
        <v>1.4783300851510552</v>
      </c>
      <c r="U27" s="2">
        <v>22023.24</v>
      </c>
      <c r="V27">
        <v>0.84404299999999999</v>
      </c>
      <c r="W27" s="5">
        <f>60*DEGREES(ATAN2(Constants!$B$4,U27))</f>
        <v>1.444853391875718</v>
      </c>
      <c r="Y27" s="2">
        <v>21846.62</v>
      </c>
      <c r="Z27">
        <v>0.85510299999999995</v>
      </c>
      <c r="AA27" s="5">
        <f>60*DEGREES(ATAN2(Constants!$B$4,Y27))</f>
        <v>1.4332660879012928</v>
      </c>
      <c r="AC27" s="2">
        <v>21884.52</v>
      </c>
      <c r="AD27">
        <v>0.85495299999999996</v>
      </c>
      <c r="AE27" s="5">
        <f>60*DEGREES(ATAN2(Constants!$B$4,AC27))</f>
        <v>1.4357525493502625</v>
      </c>
      <c r="AG27" s="2">
        <v>21565.81</v>
      </c>
      <c r="AH27">
        <v>0.79089100000000001</v>
      </c>
      <c r="AI27" s="5">
        <f>60*DEGREES(ATAN2(Constants!$B$4,AG27))</f>
        <v>1.4148433110873311</v>
      </c>
      <c r="AK27" s="2"/>
      <c r="AM27" s="5"/>
      <c r="AO27" s="2"/>
      <c r="AQ27" s="5"/>
      <c r="AS27" s="2"/>
      <c r="AU27" s="5"/>
    </row>
    <row r="28" spans="1:47" x14ac:dyDescent="0.25">
      <c r="A28" s="2">
        <v>10071.35</v>
      </c>
      <c r="B28">
        <v>0.69466799999999995</v>
      </c>
      <c r="C28" s="5">
        <f>60*DEGREES(ATAN2(Constants!$B$4,A28))</f>
        <v>0.66073951361846983</v>
      </c>
      <c r="E28" s="2">
        <v>9411.152</v>
      </c>
      <c r="F28">
        <v>0.57311000000000001</v>
      </c>
      <c r="G28" s="5">
        <f>60*DEGREES(ATAN2(Constants!$B$4,E28))</f>
        <v>0.61742666124990608</v>
      </c>
      <c r="I28" s="2">
        <v>10821.29</v>
      </c>
      <c r="J28">
        <v>0.64979299999999995</v>
      </c>
      <c r="K28" s="5">
        <f>60*DEGREES(ATAN2(Constants!$B$4,I28))</f>
        <v>0.7099399661141963</v>
      </c>
      <c r="M28" s="2">
        <v>24463.19</v>
      </c>
      <c r="N28">
        <v>0.89555099999999999</v>
      </c>
      <c r="O28" s="5">
        <f>60*DEGREES(ATAN2(Constants!$B$4,M28))</f>
        <v>1.6049283648047044</v>
      </c>
      <c r="Q28" s="2">
        <v>24266.86</v>
      </c>
      <c r="R28">
        <v>0.89029999999999998</v>
      </c>
      <c r="S28" s="5">
        <f>60*DEGREES(ATAN2(Constants!$B$4,Q28))</f>
        <v>1.5920479701943653</v>
      </c>
      <c r="U28" s="2">
        <v>23717.34</v>
      </c>
      <c r="V28">
        <v>0.85675999999999997</v>
      </c>
      <c r="W28" s="5">
        <f>60*DEGREES(ATAN2(Constants!$B$4,U28))</f>
        <v>1.5559962486403278</v>
      </c>
      <c r="Y28" s="2">
        <v>23527.13</v>
      </c>
      <c r="Z28">
        <v>0.87114199999999997</v>
      </c>
      <c r="AA28" s="5">
        <f>60*DEGREES(ATAN2(Constants!$B$4,Y28))</f>
        <v>1.5435173616101365</v>
      </c>
      <c r="AC28" s="2">
        <v>23567.95</v>
      </c>
      <c r="AD28">
        <v>0.87807800000000003</v>
      </c>
      <c r="AE28" s="5">
        <f>60*DEGREES(ATAN2(Constants!$B$4,AC28))</f>
        <v>1.5461953920461102</v>
      </c>
      <c r="AG28" s="2">
        <v>23224.720000000001</v>
      </c>
      <c r="AH28">
        <v>0.81256399999999995</v>
      </c>
      <c r="AI28" s="5">
        <f>60*DEGREES(ATAN2(Constants!$B$4,AG28))</f>
        <v>1.5236774991281217</v>
      </c>
      <c r="AK28" s="2"/>
      <c r="AM28" s="5"/>
      <c r="AO28" s="2"/>
      <c r="AQ28" s="5"/>
      <c r="AS28" s="2"/>
      <c r="AU28" s="5"/>
    </row>
    <row r="29" spans="1:47" x14ac:dyDescent="0.25">
      <c r="A29" s="2">
        <v>10790.73</v>
      </c>
      <c r="B29">
        <v>0.69989500000000004</v>
      </c>
      <c r="C29" s="5">
        <f>60*DEGREES(ATAN2(Constants!$B$4,A29))</f>
        <v>0.70793505128886469</v>
      </c>
      <c r="E29" s="2">
        <v>10083.379999999999</v>
      </c>
      <c r="F29">
        <v>0.58890699999999996</v>
      </c>
      <c r="G29" s="5">
        <f>60*DEGREES(ATAN2(Constants!$B$4,E29))</f>
        <v>0.66152875201776284</v>
      </c>
      <c r="I29" s="2">
        <v>11594.24</v>
      </c>
      <c r="J29">
        <v>0.65959599999999996</v>
      </c>
      <c r="K29" s="5">
        <f>60*DEGREES(ATAN2(Constants!$B$4,I29))</f>
        <v>0.76065000895517387</v>
      </c>
      <c r="M29" s="2">
        <v>26210.560000000001</v>
      </c>
      <c r="N29">
        <v>0.90054000000000001</v>
      </c>
      <c r="O29" s="5">
        <f>60*DEGREES(ATAN2(Constants!$B$4,M29))</f>
        <v>1.7195660398022825</v>
      </c>
      <c r="Q29" s="2">
        <v>26000.21</v>
      </c>
      <c r="R29">
        <v>0.89673199999999997</v>
      </c>
      <c r="S29" s="5">
        <f>60*DEGREES(ATAN2(Constants!$B$4,Q29))</f>
        <v>1.7057658517535319</v>
      </c>
      <c r="U29" s="2">
        <v>25411.43</v>
      </c>
      <c r="V29">
        <v>0.86852700000000005</v>
      </c>
      <c r="W29" s="5">
        <f>60*DEGREES(ATAN2(Constants!$B$4,U29))</f>
        <v>1.6671384460937742</v>
      </c>
      <c r="Y29" s="2">
        <v>25207.64</v>
      </c>
      <c r="Z29">
        <v>0.88020799999999999</v>
      </c>
      <c r="AA29" s="5">
        <f>60*DEGREES(ATAN2(Constants!$B$4,Y29))</f>
        <v>1.6537686321438532</v>
      </c>
      <c r="AC29" s="2">
        <v>25251.37</v>
      </c>
      <c r="AD29">
        <v>0.89182799999999995</v>
      </c>
      <c r="AE29" s="5">
        <f>60*DEGREES(ATAN2(Constants!$B$4,AC29))</f>
        <v>1.6566375754918681</v>
      </c>
      <c r="AG29" s="2">
        <v>24883.63</v>
      </c>
      <c r="AH29">
        <v>0.82921400000000001</v>
      </c>
      <c r="AI29" s="5">
        <f>60*DEGREES(ATAN2(Constants!$B$4,AG29))</f>
        <v>1.6325116841146516</v>
      </c>
      <c r="AK29" s="2"/>
      <c r="AM29" s="5"/>
      <c r="AO29" s="2"/>
      <c r="AQ29" s="5"/>
      <c r="AS29" s="2"/>
      <c r="AU29" s="5"/>
    </row>
    <row r="30" spans="1:47" x14ac:dyDescent="0.25">
      <c r="A30" s="2">
        <v>11510.11</v>
      </c>
      <c r="B30">
        <v>0.70787800000000001</v>
      </c>
      <c r="C30" s="5">
        <f>60*DEGREES(ATAN2(Constants!$B$4,A30))</f>
        <v>0.75513058869240346</v>
      </c>
      <c r="E30" s="2">
        <v>10755.6</v>
      </c>
      <c r="F30">
        <v>0.60440899999999997</v>
      </c>
      <c r="G30" s="5">
        <f>60*DEGREES(ATAN2(Constants!$B$4,E30))</f>
        <v>0.70563031772106133</v>
      </c>
      <c r="I30" s="2">
        <v>12367.18</v>
      </c>
      <c r="J30">
        <v>0.67220199999999997</v>
      </c>
      <c r="K30" s="5">
        <f>60*DEGREES(ATAN2(Constants!$B$4,I30))</f>
        <v>0.81135939540662338</v>
      </c>
      <c r="M30" s="2">
        <v>27957.94</v>
      </c>
      <c r="N30">
        <v>0.90451300000000001</v>
      </c>
      <c r="O30" s="5">
        <f>60*DEGREES(ATAN2(Constants!$B$4,M30))</f>
        <v>1.8342043670338835</v>
      </c>
      <c r="Q30" s="2">
        <v>27733.55</v>
      </c>
      <c r="R30">
        <v>0.90201900000000002</v>
      </c>
      <c r="S30" s="5">
        <f>60*DEGREES(ATAN2(Constants!$B$4,Q30))</f>
        <v>1.8194830735213281</v>
      </c>
      <c r="U30" s="2">
        <v>27105.53</v>
      </c>
      <c r="V30">
        <v>0.88094899999999998</v>
      </c>
      <c r="W30" s="5">
        <f>60*DEGREES(ATAN2(Constants!$B$4,U30))</f>
        <v>1.7782812961205159</v>
      </c>
      <c r="Y30" s="2">
        <v>26888.15</v>
      </c>
      <c r="Z30">
        <v>0.88654999999999995</v>
      </c>
      <c r="AA30" s="5">
        <f>60*DEGREES(ATAN2(Constants!$B$4,Y30))</f>
        <v>1.7640198992756495</v>
      </c>
      <c r="AC30" s="2">
        <v>26934.799999999999</v>
      </c>
      <c r="AD30">
        <v>0.89935500000000002</v>
      </c>
      <c r="AE30" s="5">
        <f>60*DEGREES(ATAN2(Constants!$B$4,AC30))</f>
        <v>1.7670804115763625</v>
      </c>
      <c r="AG30" s="2">
        <v>26542.54</v>
      </c>
      <c r="AH30">
        <v>0.84391799999999995</v>
      </c>
      <c r="AI30" s="5">
        <f>60*DEGREES(ATAN2(Constants!$B$4,AG30))</f>
        <v>1.7413458658287606</v>
      </c>
      <c r="AK30" s="2"/>
      <c r="AM30" s="5"/>
      <c r="AO30" s="2"/>
      <c r="AQ30" s="5"/>
      <c r="AS30" s="2"/>
      <c r="AU30" s="5"/>
    </row>
    <row r="31" spans="1:47" x14ac:dyDescent="0.25">
      <c r="A31" s="2">
        <v>12229.5</v>
      </c>
      <c r="B31">
        <v>0.72003700000000004</v>
      </c>
      <c r="C31" s="5">
        <f>60*DEGREES(ATAN2(Constants!$B$4,A31))</f>
        <v>0.80232678186980377</v>
      </c>
      <c r="E31" s="2">
        <v>11427.83</v>
      </c>
      <c r="F31">
        <v>0.62094199999999999</v>
      </c>
      <c r="G31" s="5">
        <f>60*DEGREES(ATAN2(Constants!$B$4,E31))</f>
        <v>0.74973253925061623</v>
      </c>
      <c r="I31" s="2">
        <v>13140.13</v>
      </c>
      <c r="J31">
        <v>0.688523</v>
      </c>
      <c r="K31" s="5">
        <f>60*DEGREES(ATAN2(Constants!$B$4,I31))</f>
        <v>0.86206943756349652</v>
      </c>
      <c r="M31" s="2">
        <v>29705.31</v>
      </c>
      <c r="N31">
        <v>0.90843399999999996</v>
      </c>
      <c r="O31" s="5">
        <f>60*DEGREES(ATAN2(Constants!$B$4,M31))</f>
        <v>1.9488420341278139</v>
      </c>
      <c r="Q31" s="2">
        <v>29466.9</v>
      </c>
      <c r="R31">
        <v>0.90712700000000002</v>
      </c>
      <c r="S31" s="5">
        <f>60*DEGREES(ATAN2(Constants!$B$4,Q31))</f>
        <v>1.9332009473656309</v>
      </c>
      <c r="U31" s="2">
        <v>28799.63</v>
      </c>
      <c r="V31">
        <v>0.89315299999999997</v>
      </c>
      <c r="W31" s="5">
        <f>60*DEGREES(ATAN2(Constants!$B$4,U31))</f>
        <v>1.8894241424298022</v>
      </c>
      <c r="Y31" s="2">
        <v>28568.66</v>
      </c>
      <c r="Z31">
        <v>0.89207499999999995</v>
      </c>
      <c r="AA31" s="5">
        <f>60*DEGREES(ATAN2(Constants!$B$4,Y31))</f>
        <v>1.8742711627787303</v>
      </c>
      <c r="AC31" s="2">
        <v>28618.22</v>
      </c>
      <c r="AD31">
        <v>0.90380799999999994</v>
      </c>
      <c r="AE31" s="5">
        <f>60*DEGREES(ATAN2(Constants!$B$4,AC31))</f>
        <v>1.8775225879548538</v>
      </c>
      <c r="AG31" s="2">
        <v>28201.45</v>
      </c>
      <c r="AH31">
        <v>0.85789000000000004</v>
      </c>
      <c r="AI31" s="5">
        <f>60*DEGREES(ATAN2(Constants!$B$4,AG31))</f>
        <v>1.8501800440522873</v>
      </c>
      <c r="AK31" s="2"/>
      <c r="AM31" s="5"/>
      <c r="AO31" s="2"/>
      <c r="AQ31" s="5"/>
      <c r="AS31" s="2"/>
      <c r="AU31" s="5"/>
    </row>
    <row r="32" spans="1:47" x14ac:dyDescent="0.25">
      <c r="A32" s="2">
        <v>12948.88</v>
      </c>
      <c r="B32">
        <v>0.73644799999999999</v>
      </c>
      <c r="C32" s="5">
        <f>60*DEGREES(ATAN2(Constants!$B$4,A32))</f>
        <v>0.84952231868625427</v>
      </c>
      <c r="E32" s="2">
        <v>12100.05</v>
      </c>
      <c r="F32">
        <v>0.63965799999999995</v>
      </c>
      <c r="G32" s="5">
        <f>60*DEGREES(ATAN2(Constants!$B$4,E32))</f>
        <v>0.79383410447488223</v>
      </c>
      <c r="I32" s="2">
        <v>13913.08</v>
      </c>
      <c r="J32">
        <v>0.70899199999999996</v>
      </c>
      <c r="K32" s="5">
        <f>60*DEGREES(ATAN2(Constants!$B$4,I32))</f>
        <v>0.91277947934521297</v>
      </c>
      <c r="M32" s="2">
        <v>31452.68</v>
      </c>
      <c r="N32">
        <v>0.91254800000000003</v>
      </c>
      <c r="O32" s="5">
        <f>60*DEGREES(ATAN2(Constants!$B$4,M32))</f>
        <v>2.063479696887498</v>
      </c>
      <c r="Q32" s="2">
        <v>31200.25</v>
      </c>
      <c r="R32">
        <v>0.91168899999999997</v>
      </c>
      <c r="S32" s="5">
        <f>60*DEGREES(ATAN2(Constants!$B$4,Q32))</f>
        <v>2.0469188169791894</v>
      </c>
      <c r="U32" s="2">
        <v>30493.72</v>
      </c>
      <c r="V32">
        <v>0.90310299999999999</v>
      </c>
      <c r="W32" s="5">
        <f>60*DEGREES(ATAN2(Constants!$B$4,U32))</f>
        <v>2.0005663287309696</v>
      </c>
      <c r="Y32" s="2">
        <v>30249.17</v>
      </c>
      <c r="Z32">
        <v>0.897146</v>
      </c>
      <c r="AA32" s="5">
        <f>60*DEGREES(ATAN2(Constants!$B$4,Y32))</f>
        <v>1.9845224224263012</v>
      </c>
      <c r="AC32" s="2">
        <v>30301.65</v>
      </c>
      <c r="AD32">
        <v>0.90692700000000004</v>
      </c>
      <c r="AE32" s="5">
        <f>60*DEGREES(ATAN2(Constants!$B$4,AC32))</f>
        <v>1.9879654165160843</v>
      </c>
      <c r="AG32" s="2">
        <v>29860.36</v>
      </c>
      <c r="AH32">
        <v>0.87116800000000005</v>
      </c>
      <c r="AI32" s="5">
        <f>60*DEGREES(ATAN2(Constants!$B$4,AG32))</f>
        <v>1.9590142185670696</v>
      </c>
      <c r="AK32" s="2"/>
      <c r="AM32" s="5"/>
      <c r="AO32" s="2"/>
      <c r="AQ32" s="5"/>
      <c r="AS32" s="2"/>
      <c r="AU32" s="5"/>
    </row>
    <row r="33" spans="1:47" x14ac:dyDescent="0.25">
      <c r="A33" s="2">
        <v>13668.26</v>
      </c>
      <c r="B33">
        <v>0.75642100000000001</v>
      </c>
      <c r="C33" s="5">
        <f>60*DEGREES(ATAN2(Constants!$B$4,A33))</f>
        <v>0.89671785518247715</v>
      </c>
      <c r="E33" s="2">
        <v>12772.28</v>
      </c>
      <c r="F33">
        <v>0.660304</v>
      </c>
      <c r="G33" s="5">
        <f>60*DEGREES(ATAN2(Constants!$B$4,E33))</f>
        <v>0.83793632549636499</v>
      </c>
      <c r="I33" s="2">
        <v>14686.03</v>
      </c>
      <c r="J33">
        <v>0.73325200000000001</v>
      </c>
      <c r="K33" s="5">
        <f>60*DEGREES(ATAN2(Constants!$B$4,I33))</f>
        <v>0.96348952072970517</v>
      </c>
      <c r="M33" s="2">
        <v>33200.050000000003</v>
      </c>
      <c r="N33">
        <v>0.91669</v>
      </c>
      <c r="O33" s="5">
        <f>60*DEGREES(ATAN2(Constants!$B$4,M33))</f>
        <v>2.1781173550579807</v>
      </c>
      <c r="Q33" s="2">
        <v>32933.589999999997</v>
      </c>
      <c r="R33">
        <v>0.91579699999999997</v>
      </c>
      <c r="S33" s="5">
        <f>60*DEGREES(ATAN2(Constants!$B$4,Q33))</f>
        <v>2.1606360260548523</v>
      </c>
      <c r="U33" s="2">
        <v>32187.82</v>
      </c>
      <c r="V33">
        <v>0.91039700000000001</v>
      </c>
      <c r="W33" s="5">
        <f>60*DEGREES(ATAN2(Constants!$B$4,U33))</f>
        <v>2.1117091669083465</v>
      </c>
      <c r="Y33" s="2">
        <v>31929.68</v>
      </c>
      <c r="Z33">
        <v>0.90163300000000002</v>
      </c>
      <c r="AA33" s="5">
        <f>60*DEGREES(ATAN2(Constants!$B$4,Y33))</f>
        <v>2.0947736779915673</v>
      </c>
      <c r="AC33" s="2">
        <v>31985.07</v>
      </c>
      <c r="AD33">
        <v>0.90934199999999998</v>
      </c>
      <c r="AE33" s="5">
        <f>60*DEGREES(ATAN2(Constants!$B$4,AC33))</f>
        <v>2.098407584915404</v>
      </c>
      <c r="AG33" s="2">
        <v>31519.27</v>
      </c>
      <c r="AH33">
        <v>0.88234400000000002</v>
      </c>
      <c r="AI33" s="5">
        <f>60*DEGREES(ATAN2(Constants!$B$4,AG33))</f>
        <v>2.0678483891549466</v>
      </c>
      <c r="AK33" s="2"/>
      <c r="AM33" s="5"/>
      <c r="AO33" s="2"/>
      <c r="AQ33" s="5"/>
      <c r="AS33" s="2"/>
      <c r="AU33" s="5"/>
    </row>
    <row r="34" spans="1:47" x14ac:dyDescent="0.25">
      <c r="A34" s="2">
        <v>14387.64</v>
      </c>
      <c r="B34">
        <v>0.778756</v>
      </c>
      <c r="C34" s="5">
        <f>60*DEGREES(ATAN2(Constants!$B$4,A34))</f>
        <v>0.94391339134068186</v>
      </c>
      <c r="E34" s="2">
        <v>13444.5</v>
      </c>
      <c r="F34">
        <v>0.68328199999999994</v>
      </c>
      <c r="G34" s="5">
        <f>60*DEGREES(ATAN2(Constants!$B$4,E34))</f>
        <v>0.88203789018353429</v>
      </c>
      <c r="I34" s="2">
        <v>15458.98</v>
      </c>
      <c r="J34">
        <v>0.75894200000000001</v>
      </c>
      <c r="K34" s="5">
        <f>60*DEGREES(ATAN2(Constants!$B$4,I34))</f>
        <v>1.0141995616949044</v>
      </c>
      <c r="M34" s="2">
        <v>34947.42</v>
      </c>
      <c r="N34">
        <v>0.92052900000000004</v>
      </c>
      <c r="O34" s="5">
        <f>60*DEGREES(ATAN2(Constants!$B$4,M34))</f>
        <v>2.2927550083843067</v>
      </c>
      <c r="Q34" s="2">
        <v>34666.94</v>
      </c>
      <c r="R34">
        <v>0.91965200000000003</v>
      </c>
      <c r="S34" s="5">
        <f>60*DEGREES(ATAN2(Constants!$B$4,Q34))</f>
        <v>2.2743538864603496</v>
      </c>
      <c r="U34" s="2">
        <v>33881.910000000003</v>
      </c>
      <c r="V34">
        <v>0.91566000000000003</v>
      </c>
      <c r="W34" s="5">
        <f>60*DEGREES(ATAN2(Constants!$B$4,U34))</f>
        <v>2.2228513446129763</v>
      </c>
      <c r="Y34" s="2">
        <v>33610.19</v>
      </c>
      <c r="Z34">
        <v>0.90574600000000005</v>
      </c>
      <c r="AA34" s="5">
        <f>60*DEGREES(ATAN2(Constants!$B$4,Y34))</f>
        <v>2.2050249292477351</v>
      </c>
      <c r="AC34" s="2">
        <v>33668.5</v>
      </c>
      <c r="AD34">
        <v>0.91154100000000005</v>
      </c>
      <c r="AE34" s="5">
        <f>60*DEGREES(ATAN2(Constants!$B$4,AC34))</f>
        <v>2.2088504050414617</v>
      </c>
      <c r="AG34" s="2">
        <v>33178.18</v>
      </c>
      <c r="AH34">
        <v>0.89102199999999998</v>
      </c>
      <c r="AI34" s="5">
        <f>60*DEGREES(ATAN2(Constants!$B$4,AG34))</f>
        <v>2.1766825555977576</v>
      </c>
      <c r="AK34" s="2"/>
      <c r="AM34" s="5"/>
      <c r="AO34" s="2"/>
      <c r="AQ34" s="5"/>
      <c r="AS34" s="2"/>
      <c r="AU34" s="5"/>
    </row>
    <row r="35" spans="1:47" x14ac:dyDescent="0.25">
      <c r="A35" s="2">
        <v>15107.02</v>
      </c>
      <c r="B35">
        <v>0.80144000000000004</v>
      </c>
      <c r="C35" s="5">
        <f>60*DEGREES(ATAN2(Constants!$B$4,A35))</f>
        <v>0.9911089271430783</v>
      </c>
      <c r="E35" s="2">
        <v>14116.73</v>
      </c>
      <c r="F35">
        <v>0.707681</v>
      </c>
      <c r="G35" s="5">
        <f>60*DEGREES(ATAN2(Constants!$B$4,E35))</f>
        <v>0.92614011063887947</v>
      </c>
      <c r="I35" s="2">
        <v>16231.93</v>
      </c>
      <c r="J35">
        <v>0.78495999999999999</v>
      </c>
      <c r="K35" s="5">
        <f>60*DEGREES(ATAN2(Constants!$B$4,I35))</f>
        <v>1.0649096022187434</v>
      </c>
      <c r="M35" s="2">
        <v>36694.79</v>
      </c>
      <c r="N35">
        <v>0.92335699999999998</v>
      </c>
      <c r="O35" s="5">
        <f>60*DEGREES(ATAN2(Constants!$B$4,M35))</f>
        <v>2.4073926566115218</v>
      </c>
      <c r="Q35" s="2">
        <v>36400.29</v>
      </c>
      <c r="R35">
        <v>0.92270700000000005</v>
      </c>
      <c r="S35" s="5">
        <f>60*DEGREES(ATAN2(Constants!$B$4,Q35))</f>
        <v>2.3880717418885031</v>
      </c>
      <c r="U35" s="2">
        <v>35576.01</v>
      </c>
      <c r="V35">
        <v>0.91972399999999999</v>
      </c>
      <c r="W35" s="5">
        <f>60*DEGREES(ATAN2(Constants!$B$4,U35))</f>
        <v>2.3339941737290841</v>
      </c>
      <c r="Y35" s="2">
        <v>35290.69</v>
      </c>
      <c r="Z35">
        <v>0.909779</v>
      </c>
      <c r="AA35" s="5">
        <f>60*DEGREES(ATAN2(Constants!$B$4,Y35))</f>
        <v>2.3152755199097625</v>
      </c>
      <c r="AC35" s="2">
        <v>35351.919999999998</v>
      </c>
      <c r="AD35">
        <v>0.91405800000000004</v>
      </c>
      <c r="AE35" s="5">
        <f>60*DEGREES(ATAN2(Constants!$B$4,AC35))</f>
        <v>2.3192925645497069</v>
      </c>
      <c r="AG35" s="2">
        <v>34837.08</v>
      </c>
      <c r="AH35">
        <v>0.89755099999999999</v>
      </c>
      <c r="AI35" s="5">
        <f>60*DEGREES(ATAN2(Constants!$B$4,AG35))</f>
        <v>2.2855160616190866</v>
      </c>
      <c r="AK35" s="2"/>
      <c r="AM35" s="5"/>
      <c r="AO35" s="2"/>
      <c r="AQ35" s="5"/>
      <c r="AS35" s="2"/>
      <c r="AU35" s="5"/>
    </row>
    <row r="36" spans="1:47" x14ac:dyDescent="0.25">
      <c r="A36" s="2">
        <v>15826.41</v>
      </c>
      <c r="B36">
        <v>0.82328299999999999</v>
      </c>
      <c r="C36" s="5">
        <f>60*DEGREES(ATAN2(Constants!$B$4,A36))</f>
        <v>1.03830511863036</v>
      </c>
      <c r="E36" s="2">
        <v>14788.95</v>
      </c>
      <c r="F36">
        <v>0.73191499999999998</v>
      </c>
      <c r="G36" s="5">
        <f>60*DEGREES(ATAN2(Constants!$B$4,E36))</f>
        <v>0.97024167473088752</v>
      </c>
      <c r="I36" s="2">
        <v>17004.88</v>
      </c>
      <c r="J36">
        <v>0.80973499999999998</v>
      </c>
      <c r="K36" s="5">
        <f>60*DEGREES(ATAN2(Constants!$B$4,I36))</f>
        <v>1.1156196422791538</v>
      </c>
      <c r="M36" s="2">
        <v>38442.160000000003</v>
      </c>
      <c r="N36">
        <v>0.92490499999999998</v>
      </c>
      <c r="O36" s="5">
        <f>60*DEGREES(ATAN2(Constants!$B$4,M36))</f>
        <v>2.5220302994846699</v>
      </c>
      <c r="Q36" s="2">
        <v>38133.629999999997</v>
      </c>
      <c r="R36">
        <v>0.92469500000000004</v>
      </c>
      <c r="S36" s="5">
        <f>60*DEGREES(ATAN2(Constants!$B$4,Q36))</f>
        <v>2.5017889360322476</v>
      </c>
      <c r="U36" s="2">
        <v>37270.1</v>
      </c>
      <c r="V36">
        <v>0.92316600000000004</v>
      </c>
      <c r="W36" s="5">
        <f>60*DEGREES(ATAN2(Constants!$B$4,U36))</f>
        <v>2.4451363419078214</v>
      </c>
      <c r="Y36" s="2">
        <v>36971.199999999997</v>
      </c>
      <c r="Z36">
        <v>0.913802</v>
      </c>
      <c r="AA36" s="5">
        <f>60*DEGREES(ATAN2(Constants!$B$4,Y36))</f>
        <v>2.4255267618673777</v>
      </c>
      <c r="AC36" s="2">
        <v>37035.35</v>
      </c>
      <c r="AD36">
        <v>0.91725699999999999</v>
      </c>
      <c r="AE36" s="5">
        <f>60*DEGREES(ATAN2(Constants!$B$4,AC36))</f>
        <v>2.4297353753286814</v>
      </c>
      <c r="AG36" s="2">
        <v>36495.99</v>
      </c>
      <c r="AH36">
        <v>0.90282300000000004</v>
      </c>
      <c r="AI36" s="5">
        <f>60*DEGREES(ATAN2(Constants!$B$4,AG36))</f>
        <v>2.3943502191173089</v>
      </c>
      <c r="AK36" s="2"/>
      <c r="AM36" s="5"/>
      <c r="AO36" s="2"/>
      <c r="AQ36" s="5"/>
      <c r="AS36" s="2"/>
      <c r="AU36" s="5"/>
    </row>
    <row r="37" spans="1:47" x14ac:dyDescent="0.25">
      <c r="A37" s="2">
        <v>16545.79</v>
      </c>
      <c r="B37">
        <v>0.84254899999999999</v>
      </c>
      <c r="C37" s="5">
        <f>60*DEGREES(ATAN2(Constants!$B$4,A37))</f>
        <v>1.0855006536677629</v>
      </c>
      <c r="E37" s="2">
        <v>15461.18</v>
      </c>
      <c r="F37">
        <v>0.75558499999999995</v>
      </c>
      <c r="G37" s="5">
        <f>60*DEGREES(ATAN2(Constants!$B$4,E37))</f>
        <v>1.0143438945620302</v>
      </c>
      <c r="I37" s="2">
        <v>17777.830000000002</v>
      </c>
      <c r="J37">
        <v>0.83138900000000004</v>
      </c>
      <c r="K37" s="5">
        <f>60*DEGREES(ATAN2(Constants!$B$4,I37))</f>
        <v>1.1663296818540674</v>
      </c>
      <c r="M37" s="2">
        <v>40189.53</v>
      </c>
      <c r="N37">
        <v>0.92574400000000001</v>
      </c>
      <c r="O37" s="5">
        <f>60*DEGREES(ATAN2(Constants!$B$4,M37))</f>
        <v>2.6366679367487968</v>
      </c>
      <c r="Q37" s="2">
        <v>39866.980000000003</v>
      </c>
      <c r="R37">
        <v>0.92586999999999997</v>
      </c>
      <c r="S37" s="5">
        <f>60*DEGREES(ATAN2(Constants!$B$4,Q37))</f>
        <v>2.6155067807591439</v>
      </c>
      <c r="U37" s="2">
        <v>38964.199999999997</v>
      </c>
      <c r="V37">
        <v>0.92601100000000003</v>
      </c>
      <c r="W37" s="5">
        <f>60*DEGREES(ATAN2(Constants!$B$4,U37))</f>
        <v>2.5562791610333022</v>
      </c>
      <c r="Y37" s="2">
        <v>38651.71</v>
      </c>
      <c r="Z37">
        <v>0.91730199999999995</v>
      </c>
      <c r="AA37" s="5">
        <f>60*DEGREES(ATAN2(Constants!$B$4,Y37))</f>
        <v>2.5357779988355125</v>
      </c>
      <c r="AC37" s="2">
        <v>38718.769999999997</v>
      </c>
      <c r="AD37">
        <v>0.92088700000000001</v>
      </c>
      <c r="AE37" s="5">
        <f>60*DEGREES(ATAN2(Constants!$B$4,AC37))</f>
        <v>2.5401775250339482</v>
      </c>
      <c r="AG37" s="2">
        <v>38154.9</v>
      </c>
      <c r="AH37">
        <v>0.90771000000000002</v>
      </c>
      <c r="AI37" s="5">
        <f>60*DEGREES(ATAN2(Constants!$B$4,AG37))</f>
        <v>2.5031843718159825</v>
      </c>
      <c r="AK37" s="2"/>
      <c r="AM37" s="5"/>
      <c r="AO37" s="2"/>
      <c r="AQ37" s="5"/>
      <c r="AS37" s="2"/>
      <c r="AU37" s="5"/>
    </row>
    <row r="38" spans="1:47" x14ac:dyDescent="0.25">
      <c r="A38" s="2">
        <v>17265.169999999998</v>
      </c>
      <c r="B38">
        <v>0.85919000000000001</v>
      </c>
      <c r="C38" s="5">
        <f>60*DEGREES(ATAN2(Constants!$B$4,A38))</f>
        <v>1.1326961882959856</v>
      </c>
      <c r="E38" s="2">
        <v>16133.4</v>
      </c>
      <c r="F38">
        <v>0.77754599999999996</v>
      </c>
      <c r="G38" s="5">
        <f>60*DEGREES(ATAN2(Constants!$B$4,E38))</f>
        <v>1.0584454580008125</v>
      </c>
      <c r="I38" s="2">
        <v>18550.78</v>
      </c>
      <c r="J38">
        <v>0.84987900000000005</v>
      </c>
      <c r="K38" s="5">
        <f>60*DEGREES(ATAN2(Constants!$B$4,I38))</f>
        <v>1.2170397209214159</v>
      </c>
      <c r="M38" s="2">
        <v>41936.9</v>
      </c>
      <c r="N38">
        <v>0.92673700000000003</v>
      </c>
      <c r="O38" s="5">
        <f>60*DEGREES(ATAN2(Constants!$B$4,M38))</f>
        <v>2.7513055681489487</v>
      </c>
      <c r="Q38" s="2">
        <v>41600.33</v>
      </c>
      <c r="R38">
        <v>0.92683899999999997</v>
      </c>
      <c r="S38" s="5">
        <f>60*DEGREES(ATAN2(Constants!$B$4,Q38))</f>
        <v>2.7292246197620949</v>
      </c>
      <c r="U38" s="2">
        <v>40658.300000000003</v>
      </c>
      <c r="V38">
        <v>0.92828599999999994</v>
      </c>
      <c r="W38" s="5">
        <f>60*DEGREES(ATAN2(Constants!$B$4,U38))</f>
        <v>2.6674219748149439</v>
      </c>
      <c r="Y38" s="2">
        <v>40332.22</v>
      </c>
      <c r="Z38">
        <v>0.91979299999999997</v>
      </c>
      <c r="AA38" s="5">
        <f>60*DEGREES(ATAN2(Constants!$B$4,Y38))</f>
        <v>2.6460292305873732</v>
      </c>
      <c r="AC38" s="2">
        <v>40402.199999999997</v>
      </c>
      <c r="AD38">
        <v>0.92422700000000002</v>
      </c>
      <c r="AE38" s="5">
        <f>60*DEGREES(ATAN2(Constants!$B$4,AC38))</f>
        <v>2.6506203255539318</v>
      </c>
      <c r="AG38" s="2">
        <v>39813.81</v>
      </c>
      <c r="AH38">
        <v>0.91264699999999999</v>
      </c>
      <c r="AI38" s="5">
        <f>60*DEGREES(ATAN2(Constants!$B$4,AG38))</f>
        <v>2.6120185194969463</v>
      </c>
      <c r="AK38" s="2"/>
      <c r="AM38" s="5"/>
      <c r="AO38" s="2"/>
      <c r="AQ38" s="5"/>
      <c r="AS38" s="2"/>
      <c r="AU38" s="5"/>
    </row>
    <row r="39" spans="1:47" x14ac:dyDescent="0.25">
      <c r="A39" s="2">
        <v>17984.55</v>
      </c>
      <c r="B39">
        <v>0.87243700000000002</v>
      </c>
      <c r="C39" s="5">
        <f>60*DEGREES(ATAN2(Constants!$B$4,A39))</f>
        <v>1.1798917224972389</v>
      </c>
      <c r="E39" s="2">
        <v>16805.63</v>
      </c>
      <c r="F39">
        <v>0.79699900000000001</v>
      </c>
      <c r="G39" s="5">
        <f>60*DEGREES(ATAN2(Constants!$B$4,E39))</f>
        <v>1.1025476771496869</v>
      </c>
      <c r="I39" s="2">
        <v>19323.73</v>
      </c>
      <c r="J39">
        <v>0.86455899999999997</v>
      </c>
      <c r="K39" s="5">
        <f>60*DEGREES(ATAN2(Constants!$B$4,I39))</f>
        <v>1.2677497594591318</v>
      </c>
      <c r="M39" s="2">
        <v>43684.27</v>
      </c>
      <c r="N39">
        <v>0.92838399999999999</v>
      </c>
      <c r="O39" s="5">
        <f>60*DEGREES(ATAN2(Constants!$B$4,M39))</f>
        <v>2.8659431934301689</v>
      </c>
      <c r="Q39" s="2">
        <v>43333.68</v>
      </c>
      <c r="R39">
        <v>0.92830999999999997</v>
      </c>
      <c r="S39" s="5">
        <f>60*DEGREES(ATAN2(Constants!$B$4,Q39))</f>
        <v>2.8429424527922351</v>
      </c>
      <c r="U39" s="2">
        <v>42352.39</v>
      </c>
      <c r="V39">
        <v>0.93014200000000002</v>
      </c>
      <c r="W39" s="5">
        <f>60*DEGREES(ATAN2(Constants!$B$4,U39))</f>
        <v>2.7785641269622894</v>
      </c>
      <c r="Y39" s="2">
        <v>42012.73</v>
      </c>
      <c r="Z39">
        <v>0.92122099999999996</v>
      </c>
      <c r="AA39" s="5">
        <f>60*DEGREES(ATAN2(Constants!$B$4,Y39))</f>
        <v>2.7562804568961643</v>
      </c>
      <c r="AC39" s="2">
        <v>42085.62</v>
      </c>
      <c r="AD39">
        <v>0.92661800000000005</v>
      </c>
      <c r="AE39" s="5">
        <f>60*DEGREES(ATAN2(Constants!$B$4,AC39))</f>
        <v>2.7610624645443171</v>
      </c>
      <c r="AG39" s="2">
        <v>41472.720000000001</v>
      </c>
      <c r="AH39">
        <v>0.91729099999999997</v>
      </c>
      <c r="AI39" s="5">
        <f>60*DEGREES(ATAN2(Constants!$B$4,AG39))</f>
        <v>2.7208526619420406</v>
      </c>
      <c r="AK39" s="2"/>
      <c r="AM39" s="5"/>
      <c r="AO39" s="2"/>
      <c r="AQ39" s="5"/>
      <c r="AS39" s="2"/>
      <c r="AU39" s="5"/>
    </row>
    <row r="40" spans="1:47" x14ac:dyDescent="0.25">
      <c r="A40" s="2">
        <v>18703.939999999999</v>
      </c>
      <c r="B40">
        <v>0.882683</v>
      </c>
      <c r="C40" s="5">
        <f>60*DEGREES(ATAN2(Constants!$B$4,A40))</f>
        <v>1.2270879123121918</v>
      </c>
      <c r="E40" s="2">
        <v>17477.849999999999</v>
      </c>
      <c r="F40">
        <v>0.81412700000000005</v>
      </c>
      <c r="G40" s="5">
        <f>60*DEGREES(ATAN2(Constants!$B$4,E40))</f>
        <v>1.1466492398771786</v>
      </c>
      <c r="I40" s="2">
        <v>20096.669999999998</v>
      </c>
      <c r="J40">
        <v>0.87568400000000002</v>
      </c>
      <c r="K40" s="5">
        <f>60*DEGREES(ATAN2(Constants!$B$4,I40))</f>
        <v>1.3184591413866993</v>
      </c>
      <c r="M40" s="2">
        <v>45431.65</v>
      </c>
      <c r="N40">
        <v>0.93062199999999995</v>
      </c>
      <c r="O40" s="5">
        <f>60*DEGREES(ATAN2(Constants!$B$4,M40))</f>
        <v>2.9805814683955552</v>
      </c>
      <c r="Q40" s="2">
        <v>45067.02</v>
      </c>
      <c r="R40">
        <v>0.93046600000000002</v>
      </c>
      <c r="S40" s="5">
        <f>60*DEGREES(ATAN2(Constants!$B$4,Q40))</f>
        <v>2.956659623542639</v>
      </c>
      <c r="U40" s="2">
        <v>44046.49</v>
      </c>
      <c r="V40">
        <v>0.93192399999999997</v>
      </c>
      <c r="W40" s="5">
        <f>60*DEGREES(ATAN2(Constants!$B$4,U40))</f>
        <v>2.889706929359265</v>
      </c>
      <c r="Y40" s="2">
        <v>43693.24</v>
      </c>
      <c r="Z40">
        <v>0.92216699999999996</v>
      </c>
      <c r="AA40" s="5">
        <f>60*DEGREES(ATAN2(Constants!$B$4,Y40))</f>
        <v>2.8665316775350926</v>
      </c>
      <c r="AC40" s="2">
        <v>43769.05</v>
      </c>
      <c r="AD40">
        <v>0.92788000000000004</v>
      </c>
      <c r="AE40" s="5">
        <f>60*DEGREES(ATAN2(Constants!$B$4,AC40))</f>
        <v>2.8715052538934014</v>
      </c>
      <c r="AG40" s="2">
        <v>43131.63</v>
      </c>
      <c r="AH40">
        <v>0.92121500000000001</v>
      </c>
      <c r="AI40" s="5">
        <f>60*DEGREES(ATAN2(Constants!$B$4,AG40))</f>
        <v>2.829686798933102</v>
      </c>
      <c r="AK40" s="2"/>
      <c r="AM40" s="5"/>
      <c r="AO40" s="2"/>
      <c r="AQ40" s="5"/>
      <c r="AS40" s="2"/>
      <c r="AU40" s="5"/>
    </row>
    <row r="41" spans="1:47" x14ac:dyDescent="0.25">
      <c r="A41" s="2">
        <v>19423.32</v>
      </c>
      <c r="B41">
        <v>0.89033399999999996</v>
      </c>
      <c r="C41" s="5">
        <f>60*DEGREES(ATAN2(Constants!$B$4,A41))</f>
        <v>1.2742834456061269</v>
      </c>
      <c r="E41" s="2">
        <v>18150.080000000002</v>
      </c>
      <c r="F41">
        <v>0.82864000000000004</v>
      </c>
      <c r="G41" s="5">
        <f>60*DEGREES(ATAN2(Constants!$B$4,E41))</f>
        <v>1.1907514582857202</v>
      </c>
      <c r="I41" s="2">
        <v>20869.62</v>
      </c>
      <c r="J41">
        <v>0.88401399999999997</v>
      </c>
      <c r="K41" s="5">
        <f>60*DEGREES(ATAN2(Constants!$B$4,I41))</f>
        <v>1.3691691787989531</v>
      </c>
      <c r="M41" s="2">
        <v>47179.02</v>
      </c>
      <c r="N41">
        <v>0.932925</v>
      </c>
      <c r="O41" s="5">
        <f>60*DEGREES(ATAN2(Constants!$B$4,M41))</f>
        <v>3.0952190806740121</v>
      </c>
      <c r="Q41" s="2">
        <v>46800.37</v>
      </c>
      <c r="R41">
        <v>0.93304600000000004</v>
      </c>
      <c r="S41" s="5">
        <f>60*DEGREES(ATAN2(Constants!$B$4,Q41))</f>
        <v>3.0703774438805955</v>
      </c>
      <c r="U41" s="2">
        <v>45740.58</v>
      </c>
      <c r="V41">
        <v>0.93389200000000006</v>
      </c>
      <c r="W41" s="5">
        <f>60*DEGREES(ATAN2(Constants!$B$4,U41))</f>
        <v>3.000849069657336</v>
      </c>
      <c r="Y41" s="2">
        <v>45373.75</v>
      </c>
      <c r="Z41">
        <v>0.92333399999999999</v>
      </c>
      <c r="AA41" s="5">
        <f>60*DEGREES(ATAN2(Constants!$B$4,Y41))</f>
        <v>2.9767828922773636</v>
      </c>
      <c r="AC41" s="2">
        <v>45452.47</v>
      </c>
      <c r="AD41">
        <v>0.928535</v>
      </c>
      <c r="AE41" s="5">
        <f>60*DEGREES(ATAN2(Constants!$B$4,AC41))</f>
        <v>2.9819473812570023</v>
      </c>
      <c r="AG41" s="2">
        <v>44790.54</v>
      </c>
      <c r="AH41">
        <v>0.92412000000000005</v>
      </c>
      <c r="AI41" s="5">
        <f>60*DEGREES(ATAN2(Constants!$B$4,AG41))</f>
        <v>2.9385209302519715</v>
      </c>
      <c r="AK41" s="2"/>
      <c r="AM41" s="5"/>
      <c r="AO41" s="2"/>
      <c r="AQ41" s="5"/>
      <c r="AS41" s="2"/>
      <c r="AU41" s="5"/>
    </row>
    <row r="42" spans="1:47" x14ac:dyDescent="0.25">
      <c r="A42" s="2">
        <v>20142.7</v>
      </c>
      <c r="B42">
        <v>0.89597199999999999</v>
      </c>
      <c r="C42" s="5">
        <f>60*DEGREES(ATAN2(Constants!$B$4,A42))</f>
        <v>1.3214789784197203</v>
      </c>
      <c r="E42" s="2">
        <v>18822.3</v>
      </c>
      <c r="F42">
        <v>0.84057099999999996</v>
      </c>
      <c r="G42" s="5">
        <f>60*DEGREES(ATAN2(Constants!$B$4,E42))</f>
        <v>1.2348530202438572</v>
      </c>
      <c r="I42" s="2">
        <v>21642.57</v>
      </c>
      <c r="J42">
        <v>0.89002700000000001</v>
      </c>
      <c r="K42" s="5">
        <f>60*DEGREES(ATAN2(Constants!$B$4,I42))</f>
        <v>1.4198792156153701</v>
      </c>
      <c r="M42" s="2">
        <v>48926.39</v>
      </c>
      <c r="N42">
        <v>0.93490499999999999</v>
      </c>
      <c r="O42" s="5">
        <f>60*DEGREES(ATAN2(Constants!$B$4,M42))</f>
        <v>3.2098566860686728</v>
      </c>
      <c r="Q42" s="2">
        <v>48533.72</v>
      </c>
      <c r="R42">
        <v>0.93554999999999999</v>
      </c>
      <c r="S42" s="5">
        <f>60*DEGREES(ATAN2(Constants!$B$4,Q42))</f>
        <v>3.1840952574991412</v>
      </c>
      <c r="U42" s="2">
        <v>47434.68</v>
      </c>
      <c r="V42">
        <v>0.93605799999999995</v>
      </c>
      <c r="W42" s="5">
        <f>60*DEGREES(ATAN2(Constants!$B$4,U42))</f>
        <v>3.1119918597402876</v>
      </c>
      <c r="Y42" s="2">
        <v>47054.26</v>
      </c>
      <c r="Z42">
        <v>0.92512300000000003</v>
      </c>
      <c r="AA42" s="5">
        <f>60*DEGREES(ATAN2(Constants!$B$4,Y42))</f>
        <v>3.0870341008961844</v>
      </c>
      <c r="AC42" s="2">
        <v>47135.9</v>
      </c>
      <c r="AD42">
        <v>0.92930100000000004</v>
      </c>
      <c r="AE42" s="5">
        <f>60*DEGREES(ATAN2(Constants!$B$4,AC42))</f>
        <v>3.0923901585232794</v>
      </c>
      <c r="AG42" s="2">
        <v>46449.45</v>
      </c>
      <c r="AH42">
        <v>0.92621399999999998</v>
      </c>
      <c r="AI42" s="5">
        <f>60*DEGREES(ATAN2(Constants!$B$4,AG42))</f>
        <v>3.0473550556804883</v>
      </c>
      <c r="AK42" s="2"/>
      <c r="AM42" s="5"/>
      <c r="AO42" s="2"/>
      <c r="AQ42" s="5"/>
      <c r="AS42" s="2"/>
      <c r="AU42" s="5"/>
    </row>
    <row r="43" spans="1:47" x14ac:dyDescent="0.25">
      <c r="A43" s="2">
        <v>20862.080000000002</v>
      </c>
      <c r="B43">
        <v>0.90015400000000001</v>
      </c>
      <c r="C43" s="5">
        <f>60*DEGREES(ATAN2(Constants!$B$4,A43))</f>
        <v>1.3686745107351823</v>
      </c>
      <c r="E43" s="2">
        <v>19494.53</v>
      </c>
      <c r="F43">
        <v>0.85051299999999996</v>
      </c>
      <c r="G43" s="5">
        <f>60*DEGREES(ATAN2(Constants!$B$4,E43))</f>
        <v>1.2789552378539997</v>
      </c>
      <c r="I43" s="2">
        <v>22415.52</v>
      </c>
      <c r="J43">
        <v>0.89453899999999997</v>
      </c>
      <c r="K43" s="5">
        <f>60*DEGREES(ATAN2(Constants!$B$4,I43))</f>
        <v>1.4705892518138826</v>
      </c>
      <c r="M43" s="2">
        <v>50673.760000000002</v>
      </c>
      <c r="N43">
        <v>0.93644099999999997</v>
      </c>
      <c r="O43" s="5">
        <f>60*DEGREES(ATAN2(Constants!$B$4,M43))</f>
        <v>3.3244942843245839</v>
      </c>
      <c r="Q43" s="2">
        <v>50267.06</v>
      </c>
      <c r="R43">
        <v>0.93762100000000004</v>
      </c>
      <c r="S43" s="5">
        <f>60*DEGREES(ATAN2(Constants!$B$4,Q43))</f>
        <v>3.2978124080914695</v>
      </c>
      <c r="U43" s="2">
        <v>49128.77</v>
      </c>
      <c r="V43">
        <v>0.93831200000000003</v>
      </c>
      <c r="W43" s="5">
        <f>60*DEGREES(ATAN2(Constants!$B$4,U43))</f>
        <v>3.2231339872597315</v>
      </c>
      <c r="Y43" s="2">
        <v>48734.77</v>
      </c>
      <c r="Z43">
        <v>0.92748699999999995</v>
      </c>
      <c r="AA43" s="5">
        <f>60*DEGREES(ATAN2(Constants!$B$4,Y43))</f>
        <v>3.1972853031647595</v>
      </c>
      <c r="AC43" s="2">
        <v>48819.32</v>
      </c>
      <c r="AD43">
        <v>0.93066400000000005</v>
      </c>
      <c r="AE43" s="5">
        <f>60*DEGREES(ATAN2(Constants!$B$4,AC43))</f>
        <v>3.2028322733481938</v>
      </c>
      <c r="AG43" s="2">
        <v>48108.35</v>
      </c>
      <c r="AH43">
        <v>0.927925</v>
      </c>
      <c r="AI43" s="5">
        <f>60*DEGREES(ATAN2(Constants!$B$4,AG43))</f>
        <v>3.1561885189424994</v>
      </c>
      <c r="AK43" s="2"/>
      <c r="AM43" s="5"/>
      <c r="AO43" s="2"/>
      <c r="AQ43" s="5"/>
      <c r="AS43" s="2"/>
      <c r="AU43" s="5"/>
    </row>
    <row r="44" spans="1:47" x14ac:dyDescent="0.25">
      <c r="A44" s="2">
        <v>21581.46</v>
      </c>
      <c r="B44">
        <v>0.90337500000000004</v>
      </c>
      <c r="C44" s="5">
        <f>60*DEGREES(ATAN2(Constants!$B$4,A44))</f>
        <v>1.4158700425347215</v>
      </c>
      <c r="E44" s="2">
        <v>20166.75</v>
      </c>
      <c r="F44">
        <v>0.85869799999999996</v>
      </c>
      <c r="G44" s="5">
        <f>60*DEGREES(ATAN2(Constants!$B$4,E44))</f>
        <v>1.3230567989847177</v>
      </c>
      <c r="I44" s="2">
        <v>23188.47</v>
      </c>
      <c r="J44">
        <v>0.89814499999999997</v>
      </c>
      <c r="K44" s="5">
        <f>60*DEGREES(ATAN2(Constants!$B$4,I44))</f>
        <v>1.5212992873724223</v>
      </c>
      <c r="M44" s="2">
        <v>52421.13</v>
      </c>
      <c r="N44">
        <v>0.93765699999999996</v>
      </c>
      <c r="O44" s="5">
        <f>60*DEGREES(ATAN2(Constants!$B$4,M44))</f>
        <v>3.4391318751867894</v>
      </c>
      <c r="Q44" s="2">
        <v>52000.41</v>
      </c>
      <c r="R44">
        <v>0.93931699999999996</v>
      </c>
      <c r="S44" s="5">
        <f>60*DEGREES(ATAN2(Constants!$B$4,Q44))</f>
        <v>3.4115302075246388</v>
      </c>
      <c r="U44" s="2">
        <v>50822.87</v>
      </c>
      <c r="V44">
        <v>0.94042499999999996</v>
      </c>
      <c r="W44" s="5">
        <f>60*DEGREES(ATAN2(Constants!$B$4,U44))</f>
        <v>3.3342767640993034</v>
      </c>
      <c r="Y44" s="2">
        <v>50415.28</v>
      </c>
      <c r="Z44">
        <v>0.92999100000000001</v>
      </c>
      <c r="AA44" s="5">
        <f>60*DEGREES(ATAN2(Constants!$B$4,Y44))</f>
        <v>3.307536498856297</v>
      </c>
      <c r="AC44" s="2">
        <v>50502.75</v>
      </c>
      <c r="AD44">
        <v>0.93262</v>
      </c>
      <c r="AE44" s="5">
        <f>60*DEGREES(ATAN2(Constants!$B$4,AC44))</f>
        <v>3.3132750376197571</v>
      </c>
      <c r="AG44" s="2">
        <v>49767.26</v>
      </c>
      <c r="AH44">
        <v>0.92966099999999996</v>
      </c>
      <c r="AI44" s="5">
        <f>60*DEGREES(ATAN2(Constants!$B$4,AG44))</f>
        <v>3.2650226319358673</v>
      </c>
      <c r="AK44" s="2"/>
      <c r="AM44" s="5"/>
      <c r="AO44" s="2"/>
      <c r="AQ44" s="5"/>
      <c r="AS44" s="2"/>
      <c r="AU44" s="5"/>
    </row>
    <row r="45" spans="1:47" x14ac:dyDescent="0.25">
      <c r="A45" s="2">
        <v>22300.85</v>
      </c>
      <c r="B45">
        <v>0.90605100000000005</v>
      </c>
      <c r="C45" s="5">
        <f>60*DEGREES(ATAN2(Constants!$B$4,A45))</f>
        <v>1.4630662298589738</v>
      </c>
      <c r="E45" s="2">
        <v>20838.98</v>
      </c>
      <c r="F45">
        <v>0.86551199999999995</v>
      </c>
      <c r="G45" s="5">
        <f>60*DEGREES(ATAN2(Constants!$B$4,E45))</f>
        <v>1.3671590157383959</v>
      </c>
      <c r="I45" s="2">
        <v>23961.42</v>
      </c>
      <c r="J45">
        <v>0.90122999999999998</v>
      </c>
      <c r="K45" s="5">
        <f>60*DEGREES(ATAN2(Constants!$B$4,I45))</f>
        <v>1.5720093222689207</v>
      </c>
      <c r="M45" s="2">
        <v>54168.5</v>
      </c>
      <c r="N45">
        <v>0.93874899999999994</v>
      </c>
      <c r="O45" s="5">
        <f>60*DEGREES(ATAN2(Constants!$B$4,M45))</f>
        <v>3.5537694584003376</v>
      </c>
      <c r="Q45" s="2">
        <v>53733.760000000002</v>
      </c>
      <c r="R45">
        <v>0.94074999999999998</v>
      </c>
      <c r="S45" s="5">
        <f>60*DEGREES(ATAN2(Constants!$B$4,Q45))</f>
        <v>3.5252479994917985</v>
      </c>
      <c r="U45" s="2">
        <v>52516.959999999999</v>
      </c>
      <c r="V45">
        <v>0.942276</v>
      </c>
      <c r="W45" s="5">
        <f>60*DEGREES(ATAN2(Constants!$B$4,U45))</f>
        <v>3.4454188779107695</v>
      </c>
      <c r="Y45" s="2">
        <v>52095.79</v>
      </c>
      <c r="Z45">
        <v>0.93232599999999999</v>
      </c>
      <c r="AA45" s="5">
        <f>60*DEGREES(ATAN2(Constants!$B$4,Y45))</f>
        <v>3.4177876877440014</v>
      </c>
      <c r="AC45" s="2">
        <v>52186.17</v>
      </c>
      <c r="AD45">
        <v>0.93483700000000003</v>
      </c>
      <c r="AE45" s="5">
        <f>60*DEGREES(ATAN2(Constants!$B$4,AC45))</f>
        <v>3.4237171389940837</v>
      </c>
      <c r="AG45" s="2">
        <v>51426.17</v>
      </c>
      <c r="AH45">
        <v>0.93159199999999998</v>
      </c>
      <c r="AI45" s="5">
        <f>60*DEGREES(ATAN2(Constants!$B$4,AG45))</f>
        <v>3.3738567383844003</v>
      </c>
      <c r="AK45" s="2"/>
      <c r="AM45" s="5"/>
      <c r="AO45" s="2"/>
      <c r="AQ45" s="5"/>
      <c r="AS45" s="2"/>
      <c r="AU45" s="5"/>
    </row>
    <row r="46" spans="1:47" x14ac:dyDescent="0.25">
      <c r="A46" s="2">
        <v>23020.23</v>
      </c>
      <c r="B46">
        <v>0.90836899999999998</v>
      </c>
      <c r="C46" s="5">
        <f>60*DEGREES(ATAN2(Constants!$B$4,A46))</f>
        <v>1.51026176057329</v>
      </c>
      <c r="E46" s="2">
        <v>21511.200000000001</v>
      </c>
      <c r="F46">
        <v>0.87140700000000004</v>
      </c>
      <c r="G46" s="5">
        <f>60*DEGREES(ATAN2(Constants!$B$4,E46))</f>
        <v>1.4112605759836307</v>
      </c>
      <c r="I46" s="2">
        <v>24734.37</v>
      </c>
      <c r="J46">
        <v>0.90405500000000005</v>
      </c>
      <c r="K46" s="5">
        <f>60*DEGREES(ATAN2(Constants!$B$4,I46))</f>
        <v>1.6227193564813107</v>
      </c>
      <c r="M46" s="2">
        <v>55915.87</v>
      </c>
      <c r="N46">
        <v>0.93994999999999995</v>
      </c>
      <c r="O46" s="5">
        <f>60*DEGREES(ATAN2(Constants!$B$4,M46))</f>
        <v>3.668407033710273</v>
      </c>
      <c r="Q46" s="2">
        <v>55467.1</v>
      </c>
      <c r="R46">
        <v>0.94211100000000003</v>
      </c>
      <c r="S46" s="5">
        <f>60*DEGREES(ATAN2(Constants!$B$4,Q46))</f>
        <v>3.6389651276862751</v>
      </c>
      <c r="U46" s="2">
        <v>54211.06</v>
      </c>
      <c r="V46">
        <v>0.94391099999999994</v>
      </c>
      <c r="W46" s="5">
        <f>60*DEGREES(ATAN2(Constants!$B$4,U46))</f>
        <v>3.5565616405776042</v>
      </c>
      <c r="Y46" s="2">
        <v>53776.3</v>
      </c>
      <c r="Z46">
        <v>0.93432700000000002</v>
      </c>
      <c r="AA46" s="5">
        <f>60*DEGREES(ATAN2(Constants!$B$4,Y46))</f>
        <v>3.5280388696010809</v>
      </c>
      <c r="AC46" s="2">
        <v>53869.599999999999</v>
      </c>
      <c r="AD46">
        <v>0.93693700000000002</v>
      </c>
      <c r="AE46" s="5">
        <f>60*DEGREES(ATAN2(Constants!$B$4,AC46))</f>
        <v>3.5341598893590263</v>
      </c>
      <c r="AG46" s="2">
        <v>53085.08</v>
      </c>
      <c r="AH46">
        <v>0.93369500000000005</v>
      </c>
      <c r="AI46" s="5">
        <f>60*DEGREES(ATAN2(Constants!$B$4,AG46))</f>
        <v>3.4826908380699395</v>
      </c>
      <c r="AK46" s="2"/>
      <c r="AM46" s="5"/>
      <c r="AO46" s="2"/>
      <c r="AQ46" s="5"/>
      <c r="AS46" s="2"/>
      <c r="AU46" s="5"/>
    </row>
    <row r="47" spans="1:47" x14ac:dyDescent="0.25">
      <c r="A47" s="2">
        <v>23739.61</v>
      </c>
      <c r="B47">
        <v>0.91052299999999997</v>
      </c>
      <c r="C47" s="5">
        <f>60*DEGREES(ATAN2(Constants!$B$4,A47))</f>
        <v>1.5574572907183128</v>
      </c>
      <c r="E47" s="2">
        <v>22183.43</v>
      </c>
      <c r="F47">
        <v>0.87681799999999999</v>
      </c>
      <c r="G47" s="5">
        <f>60*DEGREES(ATAN2(Constants!$B$4,E47))</f>
        <v>1.4553627918227794</v>
      </c>
      <c r="I47" s="2">
        <v>25507.32</v>
      </c>
      <c r="J47">
        <v>0.90674500000000002</v>
      </c>
      <c r="K47" s="5">
        <f>60*DEGREES(ATAN2(Constants!$B$4,I47))</f>
        <v>1.6734293899875237</v>
      </c>
      <c r="M47" s="2">
        <v>57663.24</v>
      </c>
      <c r="N47">
        <v>0.94149899999999997</v>
      </c>
      <c r="O47" s="5">
        <f>60*DEGREES(ATAN2(Constants!$B$4,M47))</f>
        <v>3.7830446008616412</v>
      </c>
      <c r="Q47" s="2">
        <v>57200.45</v>
      </c>
      <c r="R47">
        <v>0.94353699999999996</v>
      </c>
      <c r="S47" s="5">
        <f>60*DEGREES(ATAN2(Constants!$B$4,Q47))</f>
        <v>3.7526829039748661</v>
      </c>
      <c r="U47" s="2">
        <v>55905.16</v>
      </c>
      <c r="V47">
        <v>0.945469</v>
      </c>
      <c r="W47" s="5">
        <f>60*DEGREES(ATAN2(Constants!$B$4,U47))</f>
        <v>3.6677043958095403</v>
      </c>
      <c r="Y47" s="2">
        <v>55456.81</v>
      </c>
      <c r="Z47">
        <v>0.93603199999999998</v>
      </c>
      <c r="AA47" s="5">
        <f>60*DEGREES(ATAN2(Constants!$B$4,Y47))</f>
        <v>3.6382900442007395</v>
      </c>
      <c r="AC47" s="2">
        <v>55553.02</v>
      </c>
      <c r="AD47">
        <v>0.93879299999999999</v>
      </c>
      <c r="AE47" s="5">
        <f>60*DEGREES(ATAN2(Constants!$B$4,AC47))</f>
        <v>3.6446019763708657</v>
      </c>
      <c r="AG47" s="2">
        <v>54743.99</v>
      </c>
      <c r="AH47">
        <v>0.93581099999999995</v>
      </c>
      <c r="AI47" s="5">
        <f>60*DEGREES(ATAN2(Constants!$B$4,AG47))</f>
        <v>3.591524930774324</v>
      </c>
      <c r="AK47" s="2"/>
      <c r="AM47" s="5"/>
      <c r="AO47" s="2"/>
      <c r="AQ47" s="5"/>
      <c r="AS47" s="2"/>
      <c r="AU47" s="5"/>
    </row>
    <row r="48" spans="1:47" x14ac:dyDescent="0.25">
      <c r="A48" s="2">
        <v>24458.99</v>
      </c>
      <c r="B48">
        <v>0.912547</v>
      </c>
      <c r="C48" s="5">
        <f>60*DEGREES(ATAN2(Constants!$B$4,A48))</f>
        <v>1.604652820276252</v>
      </c>
      <c r="E48" s="2">
        <v>22855.65</v>
      </c>
      <c r="F48">
        <v>0.88186200000000003</v>
      </c>
      <c r="G48" s="5">
        <f>60*DEGREES(ATAN2(Constants!$B$4,E48))</f>
        <v>1.4994643511244661</v>
      </c>
      <c r="I48" s="2">
        <v>26280.27</v>
      </c>
      <c r="J48">
        <v>0.90924199999999999</v>
      </c>
      <c r="K48" s="5">
        <f>60*DEGREES(ATAN2(Constants!$B$4,I48))</f>
        <v>1.724139422765492</v>
      </c>
      <c r="M48" s="2">
        <v>59410.61</v>
      </c>
      <c r="N48">
        <v>0.94349000000000005</v>
      </c>
      <c r="O48" s="5">
        <f>60*DEGREES(ATAN2(Constants!$B$4,M48))</f>
        <v>3.8976821595994879</v>
      </c>
      <c r="Q48" s="2">
        <v>58933.8</v>
      </c>
      <c r="R48">
        <v>0.94519799999999998</v>
      </c>
      <c r="S48" s="5">
        <f>60*DEGREES(ATAN2(Constants!$B$4,Q48))</f>
        <v>3.8664006720508532</v>
      </c>
      <c r="U48" s="2">
        <v>57599.25</v>
      </c>
      <c r="V48">
        <v>0.94712099999999999</v>
      </c>
      <c r="W48" s="5">
        <f>60*DEGREES(ATAN2(Constants!$B$4,U48))</f>
        <v>3.778846487316486</v>
      </c>
      <c r="Y48" s="2">
        <v>57137.31</v>
      </c>
      <c r="Z48">
        <v>0.93755500000000003</v>
      </c>
      <c r="AA48" s="5">
        <f>60*DEGREES(ATAN2(Constants!$B$4,Y48))</f>
        <v>3.7485405552584221</v>
      </c>
      <c r="AC48" s="2">
        <v>57236.45</v>
      </c>
      <c r="AD48">
        <v>0.94035299999999999</v>
      </c>
      <c r="AE48" s="5">
        <f>60*DEGREES(ATAN2(Constants!$B$4,AC48))</f>
        <v>3.7550447119172814</v>
      </c>
      <c r="AG48" s="2">
        <v>56402.9</v>
      </c>
      <c r="AH48">
        <v>0.93784400000000001</v>
      </c>
      <c r="AI48" s="5">
        <f>60*DEGREES(ATAN2(Constants!$B$4,AG48))</f>
        <v>3.7003590162793945</v>
      </c>
      <c r="AK48" s="2"/>
      <c r="AM48" s="5"/>
      <c r="AO48" s="2"/>
      <c r="AQ48" s="5"/>
      <c r="AS48" s="2"/>
      <c r="AU48" s="5"/>
    </row>
    <row r="49" spans="1:47" x14ac:dyDescent="0.25">
      <c r="A49" s="2">
        <v>25178.37</v>
      </c>
      <c r="B49">
        <v>0.91452299999999997</v>
      </c>
      <c r="C49" s="5">
        <f>60*DEGREES(ATAN2(Constants!$B$4,A49))</f>
        <v>1.6518483492293166</v>
      </c>
      <c r="E49" s="2">
        <v>23527.88</v>
      </c>
      <c r="F49">
        <v>0.88659500000000002</v>
      </c>
      <c r="G49" s="5">
        <f>60*DEGREES(ATAN2(Constants!$B$4,E49))</f>
        <v>1.54356656599102</v>
      </c>
      <c r="I49" s="2">
        <v>27053.22</v>
      </c>
      <c r="J49">
        <v>0.91159800000000002</v>
      </c>
      <c r="K49" s="5">
        <f>60*DEGREES(ATAN2(Constants!$B$4,I49))</f>
        <v>1.7748494547931475</v>
      </c>
      <c r="M49" s="2">
        <v>61157.98</v>
      </c>
      <c r="N49">
        <v>0.94579899999999995</v>
      </c>
      <c r="O49" s="5">
        <f>60*DEGREES(ATAN2(Constants!$B$4,M49))</f>
        <v>4.0123197096688639</v>
      </c>
      <c r="Q49" s="2">
        <v>60667.15</v>
      </c>
      <c r="R49">
        <v>0.94699800000000001</v>
      </c>
      <c r="S49" s="5">
        <f>60*DEGREES(ATAN2(Constants!$B$4,Q49))</f>
        <v>3.9801184316653684</v>
      </c>
      <c r="U49" s="2">
        <v>59293.35</v>
      </c>
      <c r="V49">
        <v>0.94891300000000001</v>
      </c>
      <c r="W49" s="5">
        <f>60*DEGREES(ATAN2(Constants!$B$4,U49))</f>
        <v>3.8899892269816503</v>
      </c>
      <c r="Y49" s="2">
        <v>58817.82</v>
      </c>
      <c r="Z49">
        <v>0.93897399999999998</v>
      </c>
      <c r="AA49" s="5">
        <f>60*DEGREES(ATAN2(Constants!$B$4,Y49))</f>
        <v>3.8587917146629094</v>
      </c>
      <c r="AC49" s="2">
        <v>58919.87</v>
      </c>
      <c r="AD49">
        <v>0.94166899999999998</v>
      </c>
      <c r="AE49" s="5">
        <f>60*DEGREES(ATAN2(Constants!$B$4,AC49))</f>
        <v>3.8654867836547333</v>
      </c>
      <c r="AG49" s="2">
        <v>58061.81</v>
      </c>
      <c r="AH49">
        <v>0.93976700000000002</v>
      </c>
      <c r="AI49" s="5">
        <f>60*DEGREES(ATAN2(Constants!$B$4,AG49))</f>
        <v>3.8091930943669885</v>
      </c>
      <c r="AK49" s="2"/>
      <c r="AM49" s="5"/>
      <c r="AO49" s="2"/>
      <c r="AQ49" s="5"/>
      <c r="AS49" s="2"/>
      <c r="AU49" s="5"/>
    </row>
    <row r="50" spans="1:47" x14ac:dyDescent="0.25">
      <c r="A50" s="2">
        <v>25897.759999999998</v>
      </c>
      <c r="B50">
        <v>0.916439</v>
      </c>
      <c r="C50" s="5">
        <f>60*DEGREES(ATAN2(Constants!$B$4,A50))</f>
        <v>1.6990445336181004</v>
      </c>
      <c r="E50" s="2">
        <v>24200.1</v>
      </c>
      <c r="F50">
        <v>0.89113600000000004</v>
      </c>
      <c r="G50" s="5">
        <f>60*DEGREES(ATAN2(Constants!$B$4,E50))</f>
        <v>1.5876681242910939</v>
      </c>
      <c r="I50" s="2">
        <v>27826.16</v>
      </c>
      <c r="J50">
        <v>0.91375300000000004</v>
      </c>
      <c r="K50" s="5">
        <f>60*DEGREES(ATAN2(Constants!$B$4,I50))</f>
        <v>1.8255588299900629</v>
      </c>
      <c r="M50" s="2">
        <v>62905.36</v>
      </c>
      <c r="N50">
        <v>0.94801500000000005</v>
      </c>
      <c r="O50" s="5">
        <f>60*DEGREES(ATAN2(Constants!$B$4,M50))</f>
        <v>4.1269579068724074</v>
      </c>
      <c r="Q50" s="2">
        <v>62400.49</v>
      </c>
      <c r="R50">
        <v>0.94876099999999997</v>
      </c>
      <c r="S50" s="5">
        <f>60*DEGREES(ATAN2(Constants!$B$4,Q50))</f>
        <v>4.0938355265119322</v>
      </c>
      <c r="U50" s="2">
        <v>60987.44</v>
      </c>
      <c r="V50">
        <v>0.95074199999999998</v>
      </c>
      <c r="W50" s="5">
        <f>60*DEGREES(ATAN2(Constants!$B$4,U50))</f>
        <v>4.0011313024572424</v>
      </c>
      <c r="Y50" s="2">
        <v>60498.33</v>
      </c>
      <c r="Z50">
        <v>0.94036900000000001</v>
      </c>
      <c r="AA50" s="5">
        <f>60*DEGREES(ATAN2(Constants!$B$4,Y50))</f>
        <v>3.9690428661295978</v>
      </c>
      <c r="AC50" s="2">
        <v>60603.3</v>
      </c>
      <c r="AD50">
        <v>0.942747</v>
      </c>
      <c r="AE50" s="5">
        <f>60*DEGREES(ATAN2(Constants!$B$4,AC50))</f>
        <v>3.9759295034707192</v>
      </c>
      <c r="AG50" s="2">
        <v>59720.72</v>
      </c>
      <c r="AH50">
        <v>0.94160500000000003</v>
      </c>
      <c r="AI50" s="5">
        <f>60*DEGREES(ATAN2(Constants!$B$4,AG50))</f>
        <v>3.9180271648189491</v>
      </c>
      <c r="AK50" s="2"/>
      <c r="AM50" s="5"/>
      <c r="AO50" s="2"/>
      <c r="AQ50" s="5"/>
      <c r="AS50" s="2"/>
      <c r="AU50" s="5"/>
    </row>
    <row r="51" spans="1:47" x14ac:dyDescent="0.25">
      <c r="A51" s="2">
        <v>26617.14</v>
      </c>
      <c r="B51">
        <v>0.91833900000000002</v>
      </c>
      <c r="C51" s="5">
        <f>60*DEGREES(ATAN2(Constants!$B$4,A51))</f>
        <v>1.7462400613080364</v>
      </c>
      <c r="E51" s="2">
        <v>24872.33</v>
      </c>
      <c r="F51">
        <v>0.89531700000000003</v>
      </c>
      <c r="G51" s="5">
        <f>60*DEGREES(ATAN2(Constants!$B$4,E51))</f>
        <v>1.6317703381269879</v>
      </c>
      <c r="I51" s="2">
        <v>28599.11</v>
      </c>
      <c r="J51">
        <v>0.91570300000000004</v>
      </c>
      <c r="K51" s="5">
        <f>60*DEGREES(ATAN2(Constants!$B$4,I51))</f>
        <v>1.8762688604508988</v>
      </c>
      <c r="M51" s="2">
        <v>64652.73</v>
      </c>
      <c r="N51">
        <v>0.94981300000000002</v>
      </c>
      <c r="O51" s="5">
        <f>60*DEGREES(ATAN2(Constants!$B$4,M51))</f>
        <v>4.2415954388399184</v>
      </c>
      <c r="Q51" s="2">
        <v>64133.84</v>
      </c>
      <c r="R51">
        <v>0.95028000000000001</v>
      </c>
      <c r="S51" s="5">
        <f>60*DEGREES(ATAN2(Constants!$B$4,Q51))</f>
        <v>4.2075532684569588</v>
      </c>
      <c r="U51" s="2">
        <v>62681.54</v>
      </c>
      <c r="V51">
        <v>0.952403</v>
      </c>
      <c r="W51" s="5">
        <f>60*DEGREES(ATAN2(Constants!$B$4,U51))</f>
        <v>4.1122740256262809</v>
      </c>
      <c r="Y51" s="2">
        <v>62178.84</v>
      </c>
      <c r="Z51">
        <v>0.94184999999999997</v>
      </c>
      <c r="AA51" s="5">
        <f>60*DEGREES(ATAN2(Constants!$B$4,Y51))</f>
        <v>4.0792940094316954</v>
      </c>
      <c r="AC51" s="2">
        <v>62286.720000000001</v>
      </c>
      <c r="AD51">
        <v>0.94358699999999995</v>
      </c>
      <c r="AE51" s="5">
        <f>60*DEGREES(ATAN2(Constants!$B$4,AC51))</f>
        <v>4.0863715590218819</v>
      </c>
      <c r="AG51" s="2">
        <v>61379.63</v>
      </c>
      <c r="AH51">
        <v>0.94333599999999995</v>
      </c>
      <c r="AI51" s="5">
        <f>60*DEGREES(ATAN2(Constants!$B$4,AG51))</f>
        <v>4.0268612274171138</v>
      </c>
      <c r="AK51" s="2"/>
      <c r="AM51" s="5"/>
      <c r="AO51" s="2"/>
      <c r="AQ51" s="5"/>
      <c r="AS51" s="2"/>
      <c r="AU51" s="5"/>
    </row>
    <row r="52" spans="1:47" x14ac:dyDescent="0.25">
      <c r="A52" s="2">
        <v>27336.52</v>
      </c>
      <c r="B52">
        <v>0.92021500000000001</v>
      </c>
      <c r="C52" s="5">
        <f>60*DEGREES(ATAN2(Constants!$B$4,A52))</f>
        <v>1.7934355883397275</v>
      </c>
      <c r="E52" s="2">
        <v>25544.55</v>
      </c>
      <c r="F52">
        <v>0.89928200000000003</v>
      </c>
      <c r="G52" s="5">
        <f>60*DEGREES(ATAN2(Constants!$B$4,E52))</f>
        <v>1.675871895367385</v>
      </c>
      <c r="I52" s="2">
        <v>29372.06</v>
      </c>
      <c r="J52">
        <v>0.91750100000000001</v>
      </c>
      <c r="K52" s="5">
        <f>60*DEGREES(ATAN2(Constants!$B$4,I52))</f>
        <v>1.9269788900952181</v>
      </c>
      <c r="M52" s="2">
        <v>66400.100000000006</v>
      </c>
      <c r="N52">
        <v>0.95107299999999995</v>
      </c>
      <c r="O52" s="5">
        <f>60*DEGREES(ATAN2(Constants!$B$4,M52))</f>
        <v>4.3562329613740935</v>
      </c>
      <c r="Q52" s="2">
        <v>65867.19</v>
      </c>
      <c r="R52">
        <v>0.95140199999999997</v>
      </c>
      <c r="S52" s="5">
        <f>60*DEGREES(ATAN2(Constants!$B$4,Q52))</f>
        <v>4.321271001193919</v>
      </c>
      <c r="U52" s="2">
        <v>64375.63</v>
      </c>
      <c r="V52">
        <v>0.95377100000000004</v>
      </c>
      <c r="W52" s="5">
        <f>60*DEGREES(ATAN2(Constants!$B$4,U52))</f>
        <v>4.2234160841411699</v>
      </c>
      <c r="Y52" s="2">
        <v>63859.35</v>
      </c>
      <c r="Z52">
        <v>0.94344899999999998</v>
      </c>
      <c r="AA52" s="5">
        <f>60*DEGREES(ATAN2(Constants!$B$4,Y52))</f>
        <v>4.189545144342409</v>
      </c>
      <c r="AC52" s="2">
        <v>63970.15</v>
      </c>
      <c r="AD52">
        <v>0.94432300000000002</v>
      </c>
      <c r="AE52" s="5">
        <f>60*DEGREES(ATAN2(Constants!$B$4,AC52))</f>
        <v>4.1968142621955318</v>
      </c>
      <c r="AG52" s="2">
        <v>63038.53</v>
      </c>
      <c r="AH52">
        <v>0.94502299999999995</v>
      </c>
      <c r="AI52" s="5">
        <f>60*DEGREES(ATAN2(Constants!$B$4,AG52))</f>
        <v>4.1356946258857272</v>
      </c>
      <c r="AK52" s="2"/>
      <c r="AM52" s="5"/>
      <c r="AO52" s="2"/>
      <c r="AQ52" s="5"/>
      <c r="AS52" s="2"/>
      <c r="AU52" s="5"/>
    </row>
    <row r="53" spans="1:47" x14ac:dyDescent="0.25">
      <c r="A53" s="2">
        <v>28055.9</v>
      </c>
      <c r="B53">
        <v>0.92206100000000002</v>
      </c>
      <c r="C53" s="5">
        <f>60*DEGREES(ATAN2(Constants!$B$4,A53))</f>
        <v>1.8406311146953829</v>
      </c>
      <c r="E53" s="2">
        <v>26216.78</v>
      </c>
      <c r="F53">
        <v>0.90276100000000004</v>
      </c>
      <c r="G53" s="5">
        <f>60*DEGREES(ATAN2(Constants!$B$4,E53))</f>
        <v>1.7199741081145534</v>
      </c>
      <c r="I53" s="2">
        <v>30145.01</v>
      </c>
      <c r="J53">
        <v>0.91918500000000003</v>
      </c>
      <c r="K53" s="5">
        <f>60*DEGREES(ATAN2(Constants!$B$4,I53))</f>
        <v>1.9776889189009521</v>
      </c>
      <c r="M53" s="2">
        <v>68147.47</v>
      </c>
      <c r="N53">
        <v>0.95198400000000005</v>
      </c>
      <c r="O53" s="5">
        <f>60*DEGREES(ATAN2(Constants!$B$4,M53))</f>
        <v>4.4708704742199785</v>
      </c>
      <c r="Q53" s="2">
        <v>67600.53</v>
      </c>
      <c r="R53">
        <v>0.95222099999999998</v>
      </c>
      <c r="S53" s="5">
        <f>60*DEGREES(ATAN2(Constants!$B$4,Q53))</f>
        <v>4.4349880684164935</v>
      </c>
      <c r="U53" s="2">
        <v>66069.73</v>
      </c>
      <c r="V53">
        <v>0.95482199999999995</v>
      </c>
      <c r="W53" s="5">
        <f>60*DEGREES(ATAN2(Constants!$B$4,U53))</f>
        <v>4.3345587898847313</v>
      </c>
      <c r="Y53" s="2">
        <v>65539.86</v>
      </c>
      <c r="Z53">
        <v>0.94514100000000001</v>
      </c>
      <c r="AA53" s="5">
        <f>60*DEGREES(ATAN2(Constants!$B$4,Y53))</f>
        <v>4.2997962706349453</v>
      </c>
      <c r="AC53" s="2">
        <v>65653.570000000007</v>
      </c>
      <c r="AD53">
        <v>0.94520000000000004</v>
      </c>
      <c r="AE53" s="5">
        <f>60*DEGREES(ATAN2(Constants!$B$4,AC53))</f>
        <v>4.3072563006485094</v>
      </c>
      <c r="AG53" s="2">
        <v>64697.440000000002</v>
      </c>
      <c r="AH53">
        <v>0.94668399999999997</v>
      </c>
      <c r="AI53" s="5">
        <f>60*DEGREES(ATAN2(Constants!$B$4,AG53))</f>
        <v>4.2445286721218727</v>
      </c>
      <c r="AK53" s="2"/>
      <c r="AM53" s="5"/>
      <c r="AO53" s="2"/>
      <c r="AQ53" s="5"/>
      <c r="AS53" s="2"/>
      <c r="AU53" s="5"/>
    </row>
    <row r="54" spans="1:47" x14ac:dyDescent="0.25">
      <c r="A54" s="2">
        <v>28775.29</v>
      </c>
      <c r="B54">
        <v>0.92383199999999999</v>
      </c>
      <c r="C54" s="5">
        <f>60*DEGREES(ATAN2(Constants!$B$4,A54))</f>
        <v>1.8878272964155576</v>
      </c>
      <c r="E54" s="2">
        <v>26889</v>
      </c>
      <c r="F54">
        <v>0.905775</v>
      </c>
      <c r="G54" s="5">
        <f>60*DEGREES(ATAN2(Constants!$B$4,E54))</f>
        <v>1.7640756642372095</v>
      </c>
      <c r="I54" s="2">
        <v>30917.96</v>
      </c>
      <c r="J54">
        <v>0.92079200000000005</v>
      </c>
      <c r="K54" s="5">
        <f>60*DEGREES(ATAN2(Constants!$B$4,I54))</f>
        <v>2.0283989468460337</v>
      </c>
      <c r="M54" s="2">
        <v>69894.84</v>
      </c>
      <c r="N54">
        <v>0.95278799999999997</v>
      </c>
      <c r="O54" s="5">
        <f>60*DEGREES(ATAN2(Constants!$B$4,M54))</f>
        <v>4.5855079771226208</v>
      </c>
      <c r="Q54" s="2">
        <v>69333.88</v>
      </c>
      <c r="R54">
        <v>0.952905</v>
      </c>
      <c r="S54" s="5">
        <f>60*DEGREES(ATAN2(Constants!$B$4,Q54))</f>
        <v>4.5487057819907779</v>
      </c>
      <c r="U54" s="2">
        <v>67763.83</v>
      </c>
      <c r="V54">
        <v>0.95566600000000002</v>
      </c>
      <c r="W54" s="5">
        <f>60*DEGREES(ATAN2(Constants!$B$4,U54))</f>
        <v>4.4457014865670184</v>
      </c>
      <c r="Y54" s="2">
        <v>67220.37</v>
      </c>
      <c r="Z54">
        <v>0.94676000000000005</v>
      </c>
      <c r="AA54" s="5">
        <f>60*DEGREES(ATAN2(Constants!$B$4,Y54))</f>
        <v>4.4100473880825106</v>
      </c>
      <c r="AC54" s="2">
        <v>67337</v>
      </c>
      <c r="AD54">
        <v>0.94641699999999995</v>
      </c>
      <c r="AE54" s="5">
        <f>60*DEGREES(ATAN2(Constants!$B$4,AC54))</f>
        <v>4.4176989862679203</v>
      </c>
      <c r="AG54" s="2">
        <v>66356.350000000006</v>
      </c>
      <c r="AH54">
        <v>0.948384</v>
      </c>
      <c r="AI54" s="5">
        <f>60*DEGREES(ATAN2(Constants!$B$4,AG54))</f>
        <v>4.3533627098497432</v>
      </c>
      <c r="AK54" s="2"/>
      <c r="AM54" s="5"/>
      <c r="AO54" s="2"/>
      <c r="AQ54" s="5"/>
      <c r="AS54" s="2"/>
      <c r="AU54" s="5"/>
    </row>
    <row r="55" spans="1:47" x14ac:dyDescent="0.25">
      <c r="A55" s="2">
        <v>29494.67</v>
      </c>
      <c r="B55">
        <v>0.92547299999999999</v>
      </c>
      <c r="C55" s="5">
        <f>60*DEGREES(ATAN2(Constants!$B$4,A55))</f>
        <v>1.9350228213657592</v>
      </c>
      <c r="E55" s="2">
        <v>27561.23</v>
      </c>
      <c r="F55">
        <v>0.908385</v>
      </c>
      <c r="G55" s="5">
        <f>60*DEGREES(ATAN2(Constants!$B$4,E55))</f>
        <v>1.8081778758375875</v>
      </c>
      <c r="I55" s="2">
        <v>31690.91</v>
      </c>
      <c r="J55">
        <v>0.92235800000000001</v>
      </c>
      <c r="K55" s="5">
        <f>60*DEGREES(ATAN2(Constants!$B$4,I55))</f>
        <v>2.0791089739083946</v>
      </c>
      <c r="M55" s="2">
        <v>71642.210000000006</v>
      </c>
      <c r="N55">
        <v>0.95359899999999997</v>
      </c>
      <c r="O55" s="5">
        <f>60*DEGREES(ATAN2(Constants!$B$4,M55))</f>
        <v>4.7001454698270706</v>
      </c>
      <c r="Q55" s="2">
        <v>71067.23</v>
      </c>
      <c r="R55">
        <v>0.95357999999999998</v>
      </c>
      <c r="S55" s="5">
        <f>60*DEGREES(ATAN2(Constants!$B$4,Q55))</f>
        <v>4.6624234856104003</v>
      </c>
      <c r="U55" s="2">
        <v>69457.919999999998</v>
      </c>
      <c r="V55">
        <v>0.95640599999999998</v>
      </c>
      <c r="W55" s="5">
        <f>60*DEGREES(ATAN2(Constants!$B$4,U55))</f>
        <v>4.5568435178983009</v>
      </c>
      <c r="Y55" s="2">
        <v>68900.88</v>
      </c>
      <c r="Z55">
        <v>0.948133</v>
      </c>
      <c r="AA55" s="5">
        <f>60*DEGREES(ATAN2(Constants!$B$4,Y55))</f>
        <v>4.5202984964583139</v>
      </c>
      <c r="AC55" s="2">
        <v>69020.42</v>
      </c>
      <c r="AD55">
        <v>0.94799199999999995</v>
      </c>
      <c r="AE55" s="5">
        <f>60*DEGREES(ATAN2(Constants!$B$4,AC55))</f>
        <v>4.5281410067108148</v>
      </c>
      <c r="AG55" s="2">
        <v>68015.259999999995</v>
      </c>
      <c r="AH55">
        <v>0.95011800000000002</v>
      </c>
      <c r="AI55" s="5">
        <f>60*DEGREES(ATAN2(Constants!$B$4,AG55))</f>
        <v>4.4621967388511816</v>
      </c>
      <c r="AK55" s="2"/>
      <c r="AM55" s="5"/>
      <c r="AO55" s="2"/>
      <c r="AQ55" s="5"/>
      <c r="AS55" s="2"/>
      <c r="AU55" s="5"/>
    </row>
    <row r="56" spans="1:47" x14ac:dyDescent="0.25">
      <c r="A56" s="2">
        <v>30214.05</v>
      </c>
      <c r="B56">
        <v>0.92693899999999996</v>
      </c>
      <c r="C56" s="5">
        <f>60*DEGREES(ATAN2(Constants!$B$4,A56))</f>
        <v>1.9822183455865545</v>
      </c>
      <c r="E56" s="2">
        <v>28233.46</v>
      </c>
      <c r="F56">
        <v>0.91057999999999995</v>
      </c>
      <c r="G56" s="5">
        <f>60*DEGREES(ATAN2(Constants!$B$4,E56))</f>
        <v>1.8522800868427909</v>
      </c>
      <c r="I56" s="2">
        <v>32463.86</v>
      </c>
      <c r="J56">
        <v>0.92386999999999997</v>
      </c>
      <c r="K56" s="5">
        <f>60*DEGREES(ATAN2(Constants!$B$4,I56))</f>
        <v>2.1298190000659667</v>
      </c>
      <c r="M56" s="2">
        <v>73389.58</v>
      </c>
      <c r="N56">
        <v>0.95442400000000005</v>
      </c>
      <c r="O56" s="5">
        <f>60*DEGREES(ATAN2(Constants!$B$4,M56))</f>
        <v>4.8147829520783691</v>
      </c>
      <c r="Q56" s="2">
        <v>72800.570000000007</v>
      </c>
      <c r="R56">
        <v>0.95428999999999997</v>
      </c>
      <c r="S56" s="5">
        <f>60*DEGREES(ATAN2(Constants!$B$4,Q56))</f>
        <v>4.7761405229692189</v>
      </c>
      <c r="U56" s="2">
        <v>71152.02</v>
      </c>
      <c r="V56">
        <v>0.95708000000000004</v>
      </c>
      <c r="W56" s="5">
        <f>60*DEGREES(ATAN2(Constants!$B$4,U56))</f>
        <v>4.6679861957610784</v>
      </c>
      <c r="Y56" s="2">
        <v>70581.39</v>
      </c>
      <c r="Z56">
        <v>0.94918599999999997</v>
      </c>
      <c r="AA56" s="5">
        <f>60*DEGREES(ATAN2(Constants!$B$4,Y56))</f>
        <v>4.6305495955355624</v>
      </c>
      <c r="AC56" s="2">
        <v>70703.850000000006</v>
      </c>
      <c r="AD56">
        <v>0.949716</v>
      </c>
      <c r="AE56" s="5">
        <f>60*DEGREES(ATAN2(Constants!$B$4,AC56))</f>
        <v>4.6385836738640842</v>
      </c>
      <c r="AG56" s="2">
        <v>69674.17</v>
      </c>
      <c r="AH56">
        <v>0.95187100000000002</v>
      </c>
      <c r="AI56" s="5">
        <f>60*DEGREES(ATAN2(Constants!$B$4,AG56))</f>
        <v>4.5710307589080275</v>
      </c>
      <c r="AK56" s="2"/>
      <c r="AM56" s="5"/>
      <c r="AO56" s="2"/>
      <c r="AQ56" s="5"/>
      <c r="AS56" s="2"/>
      <c r="AU56" s="5"/>
    </row>
    <row r="57" spans="1:47" x14ac:dyDescent="0.25">
      <c r="A57" s="2">
        <v>30933.43</v>
      </c>
      <c r="B57">
        <v>0.92817700000000003</v>
      </c>
      <c r="C57" s="5">
        <f>60*DEGREES(ATAN2(Constants!$B$4,A57))</f>
        <v>2.0294138690601518</v>
      </c>
      <c r="E57" s="2">
        <v>28905.68</v>
      </c>
      <c r="F57">
        <v>0.912443</v>
      </c>
      <c r="G57" s="5">
        <f>60*DEGREES(ATAN2(Constants!$B$4,E57))</f>
        <v>1.8963816411799594</v>
      </c>
      <c r="I57" s="2">
        <v>33236.81</v>
      </c>
      <c r="J57">
        <v>0.92529799999999995</v>
      </c>
      <c r="K57" s="5">
        <f>60*DEGREES(ATAN2(Constants!$B$4,I57))</f>
        <v>2.1805290252966816</v>
      </c>
      <c r="M57" s="2">
        <v>75136.95</v>
      </c>
      <c r="N57">
        <v>0.95520499999999997</v>
      </c>
      <c r="O57" s="5">
        <f>60*DEGREES(ATAN2(Constants!$B$4,M57))</f>
        <v>4.9294204236215657</v>
      </c>
      <c r="Q57" s="2">
        <v>74533.919999999998</v>
      </c>
      <c r="R57">
        <v>0.95499900000000004</v>
      </c>
      <c r="S57" s="5">
        <f>60*DEGREES(ATAN2(Constants!$B$4,Q57))</f>
        <v>4.8898582059329803</v>
      </c>
      <c r="U57" s="2">
        <v>72846.11</v>
      </c>
      <c r="V57">
        <v>0.95772000000000002</v>
      </c>
      <c r="W57" s="5">
        <f>60*DEGREES(ATAN2(Constants!$B$4,U57))</f>
        <v>4.7791282078082897</v>
      </c>
      <c r="Y57" s="2">
        <v>72261.899999999994</v>
      </c>
      <c r="Z57">
        <v>0.94999199999999995</v>
      </c>
      <c r="AA57" s="5">
        <f>60*DEGREES(ATAN2(Constants!$B$4,Y57))</f>
        <v>4.7408006850874607</v>
      </c>
      <c r="AC57" s="2">
        <v>72387.27</v>
      </c>
      <c r="AD57">
        <v>0.95128299999999999</v>
      </c>
      <c r="AE57" s="5">
        <f>60*DEGREES(ATAN2(Constants!$B$4,AC57))</f>
        <v>4.7490256753849991</v>
      </c>
      <c r="AG57" s="2">
        <v>71333.08</v>
      </c>
      <c r="AH57">
        <v>0.95349499999999998</v>
      </c>
      <c r="AI57" s="5">
        <f>60*DEGREES(ATAN2(Constants!$B$4,AG57))</f>
        <v>4.679864769802121</v>
      </c>
      <c r="AK57" s="2"/>
      <c r="AM57" s="5"/>
      <c r="AO57" s="2"/>
      <c r="AQ57" s="5"/>
      <c r="AS57" s="2"/>
      <c r="AU57" s="5"/>
    </row>
    <row r="58" spans="1:47" x14ac:dyDescent="0.25">
      <c r="A58" s="2">
        <v>31652.81</v>
      </c>
      <c r="B58">
        <v>0.92917099999999997</v>
      </c>
      <c r="C58" s="5">
        <f>60*DEGREES(ATAN2(Constants!$B$4,A58))</f>
        <v>2.0766093917687618</v>
      </c>
      <c r="E58" s="2">
        <v>29577.91</v>
      </c>
      <c r="F58">
        <v>0.91405899999999995</v>
      </c>
      <c r="G58" s="5">
        <f>60*DEGREES(ATAN2(Constants!$B$4,E58))</f>
        <v>1.9404838509512741</v>
      </c>
      <c r="I58" s="2">
        <v>34009.760000000002</v>
      </c>
      <c r="J58">
        <v>0.92660799999999999</v>
      </c>
      <c r="K58" s="5">
        <f>60*DEGREES(ATAN2(Constants!$B$4,I58))</f>
        <v>2.2312390495784724</v>
      </c>
      <c r="M58" s="2">
        <v>76884.320000000007</v>
      </c>
      <c r="N58">
        <v>0.95593499999999998</v>
      </c>
      <c r="O58" s="5">
        <f>60*DEGREES(ATAN2(Constants!$B$4,M58))</f>
        <v>5.0440578842017105</v>
      </c>
      <c r="Q58" s="2">
        <v>76267.27</v>
      </c>
      <c r="R58">
        <v>0.95574499999999996</v>
      </c>
      <c r="S58" s="5">
        <f>60*DEGREES(ATAN2(Constants!$B$4,Q58))</f>
        <v>5.0035758781954884</v>
      </c>
      <c r="U58" s="2">
        <v>74540.210000000006</v>
      </c>
      <c r="V58">
        <v>0.95836500000000002</v>
      </c>
      <c r="W58" s="5">
        <f>60*DEGREES(ATAN2(Constants!$B$4,U58))</f>
        <v>4.8902708659222078</v>
      </c>
      <c r="Y58" s="2">
        <v>73942.41</v>
      </c>
      <c r="Z58">
        <v>0.95068600000000003</v>
      </c>
      <c r="AA58" s="5">
        <f>60*DEGREES(ATAN2(Constants!$B$4,Y58))</f>
        <v>4.8510517648872202</v>
      </c>
      <c r="AC58" s="2">
        <v>74070.7</v>
      </c>
      <c r="AD58">
        <v>0.95247599999999999</v>
      </c>
      <c r="AE58" s="5">
        <f>60*DEGREES(ATAN2(Constants!$B$4,AC58))</f>
        <v>4.8594683231602245</v>
      </c>
      <c r="AG58" s="2">
        <v>72991.990000000005</v>
      </c>
      <c r="AH58">
        <v>0.954901</v>
      </c>
      <c r="AI58" s="5">
        <f>60*DEGREES(ATAN2(Constants!$B$4,AG58))</f>
        <v>4.7886987713153033</v>
      </c>
      <c r="AK58" s="2"/>
      <c r="AM58" s="5"/>
      <c r="AO58" s="2"/>
      <c r="AQ58" s="5"/>
      <c r="AS58" s="2"/>
      <c r="AU58" s="5"/>
    </row>
    <row r="59" spans="1:47" x14ac:dyDescent="0.25">
      <c r="A59" s="2">
        <v>32372.2</v>
      </c>
      <c r="B59">
        <v>0.92991599999999996</v>
      </c>
      <c r="C59" s="5">
        <f>60*DEGREES(ATAN2(Constants!$B$4,A59))</f>
        <v>2.1238055697528866</v>
      </c>
      <c r="E59" s="2">
        <v>30250.13</v>
      </c>
      <c r="F59">
        <v>0.91548200000000002</v>
      </c>
      <c r="G59" s="5">
        <f>60*DEGREES(ATAN2(Constants!$B$4,E59))</f>
        <v>1.98458540402554</v>
      </c>
      <c r="I59" s="2">
        <v>34782.71</v>
      </c>
      <c r="J59">
        <v>0.92774599999999996</v>
      </c>
      <c r="K59" s="5">
        <f>60*DEGREES(ATAN2(Constants!$B$4,I59))</f>
        <v>2.2819490728892697</v>
      </c>
      <c r="M59" s="2">
        <v>78631.69</v>
      </c>
      <c r="N59">
        <v>0.95660999999999996</v>
      </c>
      <c r="O59" s="5">
        <f>60*DEGREES(ATAN2(Constants!$B$4,M59))</f>
        <v>5.1586953335638484</v>
      </c>
      <c r="Q59" s="2">
        <v>78000.62</v>
      </c>
      <c r="R59">
        <v>0.956515</v>
      </c>
      <c r="S59" s="5">
        <f>60*DEGREES(ATAN2(Constants!$B$4,Q59))</f>
        <v>5.1172935395078749</v>
      </c>
      <c r="U59" s="2">
        <v>76234.3</v>
      </c>
      <c r="V59">
        <v>0.95906000000000002</v>
      </c>
      <c r="W59" s="5">
        <f>60*DEGREES(ATAN2(Constants!$B$4,U59))</f>
        <v>5.0014128577560033</v>
      </c>
      <c r="Y59" s="2">
        <v>75622.92</v>
      </c>
      <c r="Z59">
        <v>0.95138400000000001</v>
      </c>
      <c r="AA59" s="5">
        <f>60*DEGREES(ATAN2(Constants!$B$4,Y59))</f>
        <v>4.9613028347080466</v>
      </c>
      <c r="AC59" s="2">
        <v>75754.12</v>
      </c>
      <c r="AD59">
        <v>0.95331200000000005</v>
      </c>
      <c r="AE59" s="5">
        <f>60*DEGREES(ATAN2(Constants!$B$4,AC59))</f>
        <v>4.9699103048472644</v>
      </c>
      <c r="AG59" s="2">
        <v>74650.899999999994</v>
      </c>
      <c r="AH59">
        <v>0.95604299999999998</v>
      </c>
      <c r="AI59" s="5">
        <f>60*DEGREES(ATAN2(Constants!$B$4,AG59))</f>
        <v>4.8975327632294139</v>
      </c>
      <c r="AK59" s="2"/>
      <c r="AM59" s="5"/>
      <c r="AO59" s="2"/>
      <c r="AQ59" s="5"/>
      <c r="AS59" s="2"/>
      <c r="AU59" s="5"/>
    </row>
    <row r="60" spans="1:47" x14ac:dyDescent="0.25">
      <c r="A60" s="2">
        <v>33091.58</v>
      </c>
      <c r="B60">
        <v>0.93046099999999998</v>
      </c>
      <c r="C60" s="5">
        <f>60*DEGREES(ATAN2(Constants!$B$4,A60))</f>
        <v>2.1710010908781383</v>
      </c>
      <c r="E60" s="2">
        <v>30922.36</v>
      </c>
      <c r="F60">
        <v>0.91678700000000002</v>
      </c>
      <c r="G60" s="5">
        <f>60*DEGREES(ATAN2(Constants!$B$4,E60))</f>
        <v>2.0286876125049011</v>
      </c>
      <c r="I60" s="2">
        <v>35555.65</v>
      </c>
      <c r="J60">
        <v>0.92870399999999997</v>
      </c>
      <c r="K60" s="5">
        <f>60*DEGREES(ATAN2(Constants!$B$4,I60))</f>
        <v>2.3326584391487644</v>
      </c>
      <c r="M60" s="2">
        <v>80379.070000000007</v>
      </c>
      <c r="N60">
        <v>0.957229</v>
      </c>
      <c r="O60" s="5">
        <f>60*DEGREES(ATAN2(Constants!$B$4,M60))</f>
        <v>5.2733334275100283</v>
      </c>
      <c r="Q60" s="2">
        <v>79733.960000000006</v>
      </c>
      <c r="R60">
        <v>0.95733400000000002</v>
      </c>
      <c r="S60" s="5">
        <f>60*DEGREES(ATAN2(Constants!$B$4,Q60))</f>
        <v>5.2310105335642536</v>
      </c>
      <c r="U60" s="2">
        <v>77928.399999999994</v>
      </c>
      <c r="V60">
        <v>0.95984100000000006</v>
      </c>
      <c r="W60" s="5">
        <f>60*DEGREES(ATAN2(Constants!$B$4,U60))</f>
        <v>5.1125554951917103</v>
      </c>
      <c r="Y60" s="2">
        <v>77303.429999999993</v>
      </c>
      <c r="Z60">
        <v>0.952129</v>
      </c>
      <c r="AA60" s="5">
        <f>60*DEGREES(ATAN2(Constants!$B$4,Y60))</f>
        <v>5.0715538943231477</v>
      </c>
      <c r="AC60" s="2">
        <v>77437.55</v>
      </c>
      <c r="AD60">
        <v>0.95393899999999998</v>
      </c>
      <c r="AE60" s="5">
        <f>60*DEGREES(ATAN2(Constants!$B$4,AC60))</f>
        <v>5.0803529323325485</v>
      </c>
      <c r="AG60" s="2">
        <v>76309.8</v>
      </c>
      <c r="AH60">
        <v>0.95695600000000003</v>
      </c>
      <c r="AI60" s="5">
        <f>60*DEGREES(ATAN2(Constants!$B$4,AG60))</f>
        <v>5.0063660892691439</v>
      </c>
      <c r="AK60" s="2"/>
      <c r="AM60" s="5"/>
      <c r="AO60" s="2"/>
      <c r="AQ60" s="5"/>
      <c r="AS60" s="2"/>
      <c r="AU60" s="5"/>
    </row>
    <row r="61" spans="1:47" x14ac:dyDescent="0.25">
      <c r="A61" s="2">
        <v>33810.959999999999</v>
      </c>
      <c r="B61">
        <v>0.93086100000000005</v>
      </c>
      <c r="C61" s="5">
        <f>60*DEGREES(ATAN2(Constants!$B$4,A61))</f>
        <v>2.2181966111850313</v>
      </c>
      <c r="E61" s="2">
        <v>31594.58</v>
      </c>
      <c r="F61">
        <v>0.91801999999999995</v>
      </c>
      <c r="G61" s="5">
        <f>60*DEGREES(ATAN2(Constants!$B$4,E61))</f>
        <v>2.0727891642581997</v>
      </c>
      <c r="I61" s="2">
        <v>36328.6</v>
      </c>
      <c r="J61">
        <v>0.92947199999999996</v>
      </c>
      <c r="K61" s="5">
        <f>60*DEGREES(ATAN2(Constants!$B$4,I61))</f>
        <v>2.3833684604513858</v>
      </c>
      <c r="M61" s="2">
        <v>82126.44</v>
      </c>
      <c r="N61">
        <v>0.95786300000000002</v>
      </c>
      <c r="O61" s="5">
        <f>60*DEGREES(ATAN2(Constants!$B$4,M61))</f>
        <v>5.3879708536712281</v>
      </c>
      <c r="Q61" s="2">
        <v>81467.31</v>
      </c>
      <c r="R61">
        <v>0.958206</v>
      </c>
      <c r="S61" s="5">
        <f>60*DEGREES(ATAN2(Constants!$B$4,Q61))</f>
        <v>5.3447281722298703</v>
      </c>
      <c r="U61" s="2">
        <v>79622.490000000005</v>
      </c>
      <c r="V61">
        <v>0.960673</v>
      </c>
      <c r="W61" s="5">
        <f>60*DEGREES(ATAN2(Constants!$B$4,U61))</f>
        <v>5.2236974658827462</v>
      </c>
      <c r="Y61" s="2">
        <v>78983.94</v>
      </c>
      <c r="Z61">
        <v>0.95288799999999996</v>
      </c>
      <c r="AA61" s="5">
        <f>60*DEGREES(ATAN2(Constants!$B$4,Y61))</f>
        <v>5.1818049435057336</v>
      </c>
      <c r="AC61" s="2">
        <v>79120.97</v>
      </c>
      <c r="AD61">
        <v>0.95453299999999996</v>
      </c>
      <c r="AE61" s="5">
        <f>60*DEGREES(ATAN2(Constants!$B$4,AC61))</f>
        <v>5.190794893273817</v>
      </c>
      <c r="AG61" s="2">
        <v>77968.710000000006</v>
      </c>
      <c r="AH61">
        <v>0.95772199999999996</v>
      </c>
      <c r="AI61" s="5">
        <f>60*DEGREES(ATAN2(Constants!$B$4,AG61))</f>
        <v>5.1152000613306985</v>
      </c>
      <c r="AK61" s="2"/>
      <c r="AM61" s="5"/>
      <c r="AO61" s="2"/>
      <c r="AQ61" s="5"/>
      <c r="AS61" s="2"/>
      <c r="AU61" s="5"/>
    </row>
    <row r="62" spans="1:47" x14ac:dyDescent="0.25">
      <c r="A62" s="2">
        <v>34530.339999999997</v>
      </c>
      <c r="B62">
        <v>0.93122499999999997</v>
      </c>
      <c r="C62" s="5">
        <f>60*DEGREES(ATAN2(Constants!$B$4,A62))</f>
        <v>2.2653921306557745</v>
      </c>
      <c r="E62" s="2">
        <v>32266.81</v>
      </c>
      <c r="F62">
        <v>0.91918200000000005</v>
      </c>
      <c r="G62" s="5">
        <f>60*DEGREES(ATAN2(Constants!$B$4,E62))</f>
        <v>2.1168913713875415</v>
      </c>
      <c r="I62" s="2">
        <v>37101.550000000003</v>
      </c>
      <c r="J62">
        <v>0.93009299999999995</v>
      </c>
      <c r="K62" s="5">
        <f>60*DEGREES(ATAN2(Constants!$B$4,I62))</f>
        <v>2.4340784807168103</v>
      </c>
      <c r="M62" s="2">
        <v>83873.81</v>
      </c>
      <c r="N62">
        <v>0.95860599999999996</v>
      </c>
      <c r="O62" s="5">
        <f>60*DEGREES(ATAN2(Constants!$B$4,M62))</f>
        <v>5.5026082678495651</v>
      </c>
      <c r="Q62" s="2">
        <v>83200.66</v>
      </c>
      <c r="R62">
        <v>0.95909199999999994</v>
      </c>
      <c r="S62" s="5">
        <f>60*DEGREES(ATAN2(Constants!$B$4,Q62))</f>
        <v>5.4584457991987767</v>
      </c>
      <c r="U62" s="2">
        <v>81316.59</v>
      </c>
      <c r="V62">
        <v>0.96150100000000005</v>
      </c>
      <c r="W62" s="5">
        <f>60*DEGREES(ATAN2(Constants!$B$4,U62))</f>
        <v>5.3348400817108939</v>
      </c>
      <c r="Y62" s="2">
        <v>80664.44</v>
      </c>
      <c r="Z62">
        <v>0.95365900000000003</v>
      </c>
      <c r="AA62" s="5">
        <f>60*DEGREES(ATAN2(Constants!$B$4,Y62))</f>
        <v>5.2920553259720204</v>
      </c>
      <c r="AC62" s="2">
        <v>80804.399999999994</v>
      </c>
      <c r="AD62">
        <v>0.95516800000000002</v>
      </c>
      <c r="AE62" s="5">
        <f>60*DEGREES(ATAN2(Constants!$B$4,AC62))</f>
        <v>5.3012374995572555</v>
      </c>
      <c r="AG62" s="2">
        <v>79627.62</v>
      </c>
      <c r="AH62">
        <v>0.95842300000000002</v>
      </c>
      <c r="AI62" s="5">
        <f>60*DEGREES(ATAN2(Constants!$B$4,AG62))</f>
        <v>5.2240340231387066</v>
      </c>
      <c r="AK62" s="2"/>
      <c r="AM62" s="5"/>
      <c r="AO62" s="2"/>
      <c r="AQ62" s="5"/>
      <c r="AS62" s="2"/>
      <c r="AU62" s="5"/>
    </row>
    <row r="63" spans="1:47" x14ac:dyDescent="0.25">
      <c r="A63" s="2">
        <v>35249.72</v>
      </c>
      <c r="B63">
        <v>0.93161499999999997</v>
      </c>
      <c r="C63" s="5">
        <f>60*DEGREES(ATAN2(Constants!$B$4,A63))</f>
        <v>2.3125876492725785</v>
      </c>
      <c r="E63" s="2">
        <v>32939.03</v>
      </c>
      <c r="F63">
        <v>0.92028799999999999</v>
      </c>
      <c r="G63" s="5">
        <f>60*DEGREES(ATAN2(Constants!$B$4,E63))</f>
        <v>2.1609929217618089</v>
      </c>
      <c r="I63" s="2">
        <v>37874.5</v>
      </c>
      <c r="J63">
        <v>0.93063200000000001</v>
      </c>
      <c r="K63" s="5">
        <f>60*DEGREES(ATAN2(Constants!$B$4,I63))</f>
        <v>2.4847884999229706</v>
      </c>
      <c r="M63" s="2">
        <v>85621.18</v>
      </c>
      <c r="N63">
        <v>0.95954499999999998</v>
      </c>
      <c r="O63" s="5">
        <f>60*DEGREES(ATAN2(Constants!$B$4,M63))</f>
        <v>5.6172456697900861</v>
      </c>
      <c r="Q63" s="2">
        <v>84934</v>
      </c>
      <c r="R63">
        <v>0.95998600000000001</v>
      </c>
      <c r="S63" s="5">
        <f>60*DEGREES(ATAN2(Constants!$B$4,Q63))</f>
        <v>5.5721627581652848</v>
      </c>
      <c r="U63" s="2">
        <v>83010.69</v>
      </c>
      <c r="V63">
        <v>0.96228599999999997</v>
      </c>
      <c r="W63" s="5">
        <f>60*DEGREES(ATAN2(Constants!$B$4,U63))</f>
        <v>5.4459826863867242</v>
      </c>
      <c r="Y63" s="2">
        <v>82344.95</v>
      </c>
      <c r="Z63">
        <v>0.95446799999999998</v>
      </c>
      <c r="AA63" s="5">
        <f>60*DEGREES(ATAN2(Constants!$B$4,Y63))</f>
        <v>5.4023063536092613</v>
      </c>
      <c r="AC63" s="2">
        <v>82487.820000000007</v>
      </c>
      <c r="AD63">
        <v>0.95580500000000002</v>
      </c>
      <c r="AE63" s="5">
        <f>60*DEGREES(ATAN2(Constants!$B$4,AC63))</f>
        <v>5.4116794388408609</v>
      </c>
      <c r="AG63" s="2">
        <v>81286.53</v>
      </c>
      <c r="AH63">
        <v>0.95908099999999996</v>
      </c>
      <c r="AI63" s="5">
        <f>60*DEGREES(ATAN2(Constants!$B$4,AG63))</f>
        <v>5.3328679744750085</v>
      </c>
      <c r="AK63" s="2"/>
      <c r="AM63" s="5"/>
      <c r="AO63" s="2"/>
      <c r="AQ63" s="5"/>
      <c r="AS63" s="2"/>
      <c r="AU63" s="5"/>
    </row>
    <row r="64" spans="1:47" x14ac:dyDescent="0.25">
      <c r="A64" s="2">
        <v>35969.11</v>
      </c>
      <c r="B64">
        <v>0.93210099999999996</v>
      </c>
      <c r="C64" s="5">
        <f>60*DEGREES(ATAN2(Constants!$B$4,A64))</f>
        <v>2.3597838230758876</v>
      </c>
      <c r="E64" s="2">
        <v>33611.26</v>
      </c>
      <c r="F64">
        <v>0.92135100000000003</v>
      </c>
      <c r="G64" s="5">
        <f>60*DEGREES(ATAN2(Constants!$B$4,E64))</f>
        <v>2.2050951274830659</v>
      </c>
      <c r="I64" s="2">
        <v>38647.449999999997</v>
      </c>
      <c r="J64">
        <v>0.93116299999999996</v>
      </c>
      <c r="K64" s="5">
        <f>60*DEGREES(ATAN2(Constants!$B$4,I64))</f>
        <v>2.5354985180477976</v>
      </c>
      <c r="M64" s="2">
        <v>87368.55</v>
      </c>
      <c r="N64">
        <v>0.96077900000000005</v>
      </c>
      <c r="O64" s="5">
        <f>60*DEGREES(ATAN2(Constants!$B$4,M64))</f>
        <v>5.7318830592378402</v>
      </c>
      <c r="Q64" s="2">
        <v>86667.35</v>
      </c>
      <c r="R64">
        <v>0.96088700000000005</v>
      </c>
      <c r="S64" s="5">
        <f>60*DEGREES(ATAN2(Constants!$B$4,Q64))</f>
        <v>5.6858803609942443</v>
      </c>
      <c r="U64" s="2">
        <v>84704.78</v>
      </c>
      <c r="V64">
        <v>0.96306800000000004</v>
      </c>
      <c r="W64" s="5">
        <f>60*DEGREES(ATAN2(Constants!$B$4,U64))</f>
        <v>5.5571246236210667</v>
      </c>
      <c r="Y64" s="2">
        <v>84025.46</v>
      </c>
      <c r="Z64">
        <v>0.95534799999999997</v>
      </c>
      <c r="AA64" s="5">
        <f>60*DEGREES(ATAN2(Constants!$B$4,Y64))</f>
        <v>5.5125573701336119</v>
      </c>
      <c r="AC64" s="2">
        <v>84171.25</v>
      </c>
      <c r="AD64">
        <v>0.956403</v>
      </c>
      <c r="AE64" s="5">
        <f>60*DEGREES(ATAN2(Constants!$B$4,AC64))</f>
        <v>5.5221220230105592</v>
      </c>
      <c r="AG64" s="2">
        <v>82945.440000000002</v>
      </c>
      <c r="AH64">
        <v>0.9597</v>
      </c>
      <c r="AI64" s="5">
        <f>60*DEGREES(ATAN2(Constants!$B$4,AG64))</f>
        <v>5.4417019151214499</v>
      </c>
      <c r="AK64" s="2"/>
      <c r="AM64" s="5"/>
      <c r="AO64" s="2"/>
      <c r="AQ64" s="5"/>
      <c r="AS64" s="2"/>
      <c r="AU64" s="5"/>
    </row>
    <row r="65" spans="1:47" x14ac:dyDescent="0.25">
      <c r="A65" s="2">
        <v>36688.49</v>
      </c>
      <c r="B65">
        <v>0.93271899999999996</v>
      </c>
      <c r="C65" s="5">
        <f>60*DEGREES(ATAN2(Constants!$B$4,A65))</f>
        <v>2.4069793399314285</v>
      </c>
      <c r="E65" s="2">
        <v>34283.480000000003</v>
      </c>
      <c r="F65">
        <v>0.92229899999999998</v>
      </c>
      <c r="G65" s="5">
        <f>60*DEGREES(ATAN2(Constants!$B$4,E65))</f>
        <v>2.249196676420238</v>
      </c>
      <c r="I65" s="2">
        <v>39420.400000000001</v>
      </c>
      <c r="J65">
        <v>0.93175200000000002</v>
      </c>
      <c r="K65" s="5">
        <f>60*DEGREES(ATAN2(Constants!$B$4,I65))</f>
        <v>2.5862085350692245</v>
      </c>
      <c r="M65" s="2">
        <v>89115.92</v>
      </c>
      <c r="N65">
        <v>0.96214699999999997</v>
      </c>
      <c r="O65" s="5">
        <f>60*DEGREES(ATAN2(Constants!$B$4,M65))</f>
        <v>5.8465204359378742</v>
      </c>
      <c r="Q65" s="2">
        <v>88400.7</v>
      </c>
      <c r="R65">
        <v>0.96179800000000004</v>
      </c>
      <c r="S65" s="5">
        <f>60*DEGREES(ATAN2(Constants!$B$4,Q65))</f>
        <v>5.7995979513799005</v>
      </c>
      <c r="U65" s="2">
        <v>86398.88</v>
      </c>
      <c r="V65">
        <v>0.96390600000000004</v>
      </c>
      <c r="W65" s="5">
        <f>60*DEGREES(ATAN2(Constants!$B$4,U65))</f>
        <v>5.6682672052953142</v>
      </c>
      <c r="Y65" s="2">
        <v>85705.97</v>
      </c>
      <c r="Z65">
        <v>0.95630499999999996</v>
      </c>
      <c r="AA65" s="5">
        <f>60*DEGREES(ATAN2(Constants!$B$4,Y65))</f>
        <v>5.6228083753182805</v>
      </c>
      <c r="AC65" s="2">
        <v>85854.67</v>
      </c>
      <c r="AD65">
        <v>0.95696599999999998</v>
      </c>
      <c r="AE65" s="5">
        <f>60*DEGREES(ATAN2(Constants!$B$4,AC65))</f>
        <v>5.6325639397246068</v>
      </c>
      <c r="AG65" s="2">
        <v>84604.35</v>
      </c>
      <c r="AH65">
        <v>0.96027600000000002</v>
      </c>
      <c r="AI65" s="5">
        <f>60*DEGREES(ATAN2(Constants!$B$4,AG65))</f>
        <v>5.5505358448598665</v>
      </c>
      <c r="AK65" s="2"/>
      <c r="AM65" s="5"/>
      <c r="AO65" s="2"/>
      <c r="AQ65" s="5"/>
      <c r="AS65" s="2"/>
      <c r="AU65" s="5"/>
    </row>
    <row r="66" spans="1:47" x14ac:dyDescent="0.25">
      <c r="A66" s="2">
        <v>37407.870000000003</v>
      </c>
      <c r="B66">
        <v>0.933477</v>
      </c>
      <c r="C66" s="5">
        <f>60*DEGREES(ATAN2(Constants!$B$4,A66))</f>
        <v>2.4541748558796579</v>
      </c>
      <c r="E66" s="2">
        <v>34955.71</v>
      </c>
      <c r="F66">
        <v>0.92318699999999998</v>
      </c>
      <c r="G66" s="5">
        <f>60*DEGREES(ATAN2(Constants!$B$4,E66))</f>
        <v>2.2932988806753447</v>
      </c>
      <c r="I66" s="2">
        <v>40193.35</v>
      </c>
      <c r="J66">
        <v>0.93246700000000005</v>
      </c>
      <c r="K66" s="5">
        <f>60*DEGREES(ATAN2(Constants!$B$4,I66))</f>
        <v>2.6369185509651833</v>
      </c>
      <c r="M66" s="2">
        <v>90863.29</v>
      </c>
      <c r="N66">
        <v>0.963476</v>
      </c>
      <c r="O66" s="5">
        <f>60*DEGREES(ATAN2(Constants!$B$4,M66))</f>
        <v>5.9611577996352381</v>
      </c>
      <c r="Q66" s="2">
        <v>90134.04</v>
      </c>
      <c r="R66">
        <v>0.962669</v>
      </c>
      <c r="S66" s="5">
        <f>60*DEGREES(ATAN2(Constants!$B$4,Q66))</f>
        <v>5.9133148730167848</v>
      </c>
      <c r="U66" s="2">
        <v>88092.97</v>
      </c>
      <c r="V66">
        <v>0.964808</v>
      </c>
      <c r="W66" s="5">
        <f>60*DEGREES(ATAN2(Constants!$B$4,U66))</f>
        <v>5.7794091190635388</v>
      </c>
      <c r="Y66" s="2">
        <v>87386.48</v>
      </c>
      <c r="Z66">
        <v>0.95730599999999999</v>
      </c>
      <c r="AA66" s="5">
        <f>60*DEGREES(ATAN2(Constants!$B$4,Y66))</f>
        <v>5.7330593689364751</v>
      </c>
      <c r="AC66" s="2">
        <v>87538.1</v>
      </c>
      <c r="AD66">
        <v>0.95753600000000005</v>
      </c>
      <c r="AE66" s="5">
        <f>60*DEGREES(ATAN2(Constants!$B$4,AC66))</f>
        <v>5.7430065008686642</v>
      </c>
      <c r="AG66" s="2">
        <v>86263.26</v>
      </c>
      <c r="AH66">
        <v>0.96083300000000005</v>
      </c>
      <c r="AI66" s="5">
        <f>60*DEGREES(ATAN2(Constants!$B$4,AG66))</f>
        <v>5.6593697634721032</v>
      </c>
      <c r="AK66" s="2"/>
      <c r="AM66" s="5"/>
      <c r="AO66" s="2"/>
      <c r="AQ66" s="5"/>
      <c r="AS66" s="2"/>
      <c r="AU66" s="5"/>
    </row>
    <row r="67" spans="1:47" x14ac:dyDescent="0.25">
      <c r="A67" s="2">
        <v>38127.25</v>
      </c>
      <c r="B67">
        <v>0.93434899999999999</v>
      </c>
      <c r="C67" s="5">
        <f>60*DEGREES(ATAN2(Constants!$B$4,A67))</f>
        <v>2.5013703709027868</v>
      </c>
      <c r="E67" s="2">
        <v>35627.93</v>
      </c>
      <c r="F67">
        <v>0.92399100000000001</v>
      </c>
      <c r="G67" s="5">
        <f>60*DEGREES(ATAN2(Constants!$B$4,E67))</f>
        <v>2.3374004281173564</v>
      </c>
      <c r="I67" s="2">
        <v>40966.300000000003</v>
      </c>
      <c r="J67">
        <v>0.93333699999999997</v>
      </c>
      <c r="K67" s="5">
        <f>60*DEGREES(ATAN2(Constants!$B$4,I67))</f>
        <v>2.6876285657136059</v>
      </c>
      <c r="M67" s="2">
        <v>92610.66</v>
      </c>
      <c r="N67">
        <v>0.96466300000000005</v>
      </c>
      <c r="O67" s="5">
        <f>60*DEGREES(ATAN2(Constants!$B$4,M67))</f>
        <v>6.0757951500749821</v>
      </c>
      <c r="Q67" s="2">
        <v>91867.39</v>
      </c>
      <c r="R67">
        <v>0.96345800000000004</v>
      </c>
      <c r="S67" s="5">
        <f>60*DEGREES(ATAN2(Constants!$B$4,Q67))</f>
        <v>6.0270324377693187</v>
      </c>
      <c r="U67" s="2">
        <v>89787.07</v>
      </c>
      <c r="V67">
        <v>0.96573100000000001</v>
      </c>
      <c r="W67" s="5">
        <f>60*DEGREES(ATAN2(Constants!$B$4,U67))</f>
        <v>5.890551676806858</v>
      </c>
      <c r="Y67" s="2">
        <v>89066.99</v>
      </c>
      <c r="Z67">
        <v>0.95831500000000003</v>
      </c>
      <c r="AA67" s="5">
        <f>60*DEGREES(ATAN2(Constants!$B$4,Y67))</f>
        <v>5.8433103507614055</v>
      </c>
      <c r="AC67" s="2">
        <v>89221.52</v>
      </c>
      <c r="AD67">
        <v>0.958148</v>
      </c>
      <c r="AE67" s="5">
        <f>60*DEGREES(ATAN2(Constants!$B$4,AC67))</f>
        <v>5.8534483941012656</v>
      </c>
      <c r="AG67" s="2">
        <v>87922.17</v>
      </c>
      <c r="AH67">
        <v>0.96141299999999996</v>
      </c>
      <c r="AI67" s="5">
        <f>60*DEGREES(ATAN2(Constants!$B$4,AG67))</f>
        <v>5.7682036707400028</v>
      </c>
      <c r="AK67" s="2"/>
      <c r="AM67" s="5"/>
      <c r="AO67" s="2"/>
      <c r="AQ67" s="5"/>
      <c r="AS67" s="2"/>
      <c r="AU67" s="5"/>
    </row>
    <row r="68" spans="1:47" x14ac:dyDescent="0.25">
      <c r="A68" s="2">
        <v>38846.639999999999</v>
      </c>
      <c r="B68">
        <v>0.93529700000000005</v>
      </c>
      <c r="C68" s="5">
        <f>60*DEGREES(ATAN2(Constants!$B$4,A68))</f>
        <v>2.5485665410412071</v>
      </c>
      <c r="E68" s="2">
        <v>36300.160000000003</v>
      </c>
      <c r="F68">
        <v>0.924732</v>
      </c>
      <c r="G68" s="5">
        <f>60*DEGREES(ATAN2(Constants!$B$4,E68))</f>
        <v>2.381502630848249</v>
      </c>
      <c r="I68" s="2">
        <v>41739.25</v>
      </c>
      <c r="J68">
        <v>0.93434799999999996</v>
      </c>
      <c r="K68" s="5">
        <f>60*DEGREES(ATAN2(Constants!$B$4,I68))</f>
        <v>2.7383385792924226</v>
      </c>
      <c r="M68" s="2">
        <v>94358.03</v>
      </c>
      <c r="N68">
        <v>0.96572999999999998</v>
      </c>
      <c r="O68" s="5">
        <f>60*DEGREES(ATAN2(Constants!$B$4,M68))</f>
        <v>6.1904324870021519</v>
      </c>
      <c r="Q68" s="2">
        <v>93600.74</v>
      </c>
      <c r="R68">
        <v>0.964171</v>
      </c>
      <c r="S68" s="5">
        <f>60*DEGREES(ATAN2(Constants!$B$4,Q68))</f>
        <v>6.1407499893319599</v>
      </c>
      <c r="U68" s="2">
        <v>91481.16</v>
      </c>
      <c r="V68">
        <v>0.96660599999999997</v>
      </c>
      <c r="W68" s="5">
        <f>60*DEGREES(ATAN2(Constants!$B$4,U68))</f>
        <v>6.0016935661796253</v>
      </c>
      <c r="Y68" s="2">
        <v>90747.5</v>
      </c>
      <c r="Z68">
        <v>0.95932899999999999</v>
      </c>
      <c r="AA68" s="5">
        <f>60*DEGREES(ATAN2(Constants!$B$4,Y68))</f>
        <v>5.9535613205662781</v>
      </c>
      <c r="AC68" s="2">
        <v>90904.95</v>
      </c>
      <c r="AD68">
        <v>0.95877699999999999</v>
      </c>
      <c r="AE68" s="5">
        <f>60*DEGREES(ATAN2(Constants!$B$4,AC68))</f>
        <v>5.9638909313077875</v>
      </c>
      <c r="AG68" s="2">
        <v>89581.07</v>
      </c>
      <c r="AH68">
        <v>0.96204199999999995</v>
      </c>
      <c r="AI68" s="5">
        <f>60*DEGREES(ATAN2(Constants!$B$4,AG68))</f>
        <v>5.8770369103887781</v>
      </c>
      <c r="AK68" s="2"/>
      <c r="AM68" s="5"/>
      <c r="AO68" s="2"/>
      <c r="AQ68" s="5"/>
      <c r="AS68" s="2"/>
      <c r="AU68" s="5"/>
    </row>
    <row r="69" spans="1:47" x14ac:dyDescent="0.25">
      <c r="A69" s="2">
        <v>39566.019999999997</v>
      </c>
      <c r="B69">
        <v>0.93627899999999997</v>
      </c>
      <c r="C69" s="5">
        <f>60*DEGREES(ATAN2(Constants!$B$4,A69))</f>
        <v>2.5957620541607485</v>
      </c>
      <c r="E69" s="2">
        <v>36972.379999999997</v>
      </c>
      <c r="F69">
        <v>0.92546300000000004</v>
      </c>
      <c r="G69" s="5">
        <f>60*DEGREES(ATAN2(Constants!$B$4,E69))</f>
        <v>2.4256041767370355</v>
      </c>
      <c r="I69" s="2">
        <v>42512.2</v>
      </c>
      <c r="J69">
        <v>0.93550199999999994</v>
      </c>
      <c r="K69" s="5">
        <f>60*DEGREES(ATAN2(Constants!$B$4,I69))</f>
        <v>2.7890485916795678</v>
      </c>
      <c r="M69" s="2">
        <v>96105.4</v>
      </c>
      <c r="N69">
        <v>0.96666600000000003</v>
      </c>
      <c r="O69" s="5">
        <f>60*DEGREES(ATAN2(Constants!$B$4,M69))</f>
        <v>6.3050698101617986</v>
      </c>
      <c r="Q69" s="2">
        <v>95334.09</v>
      </c>
      <c r="R69">
        <v>0.96481700000000004</v>
      </c>
      <c r="S69" s="5">
        <f>60*DEGREES(ATAN2(Constants!$B$4,Q69))</f>
        <v>6.2544675274558452</v>
      </c>
      <c r="U69" s="2">
        <v>93175.26</v>
      </c>
      <c r="V69">
        <v>0.967387</v>
      </c>
      <c r="W69" s="5">
        <f>60*DEGREES(ATAN2(Constants!$B$4,U69))</f>
        <v>6.1128360990626689</v>
      </c>
      <c r="Y69" s="2">
        <v>92428.01</v>
      </c>
      <c r="Z69">
        <v>0.96035599999999999</v>
      </c>
      <c r="AA69" s="5">
        <f>60*DEGREES(ATAN2(Constants!$B$4,Y69))</f>
        <v>6.0638122781243062</v>
      </c>
      <c r="AC69" s="2">
        <v>92588.37</v>
      </c>
      <c r="AD69">
        <v>0.95935700000000002</v>
      </c>
      <c r="AE69" s="5">
        <f>60*DEGREES(ATAN2(Constants!$B$4,AC69))</f>
        <v>6.0743328001470482</v>
      </c>
      <c r="AG69" s="2">
        <v>91239.98</v>
      </c>
      <c r="AH69">
        <v>0.96271300000000004</v>
      </c>
      <c r="AI69" s="5">
        <f>60*DEGREES(ATAN2(Constants!$B$4,AG69))</f>
        <v>5.9858707943135965</v>
      </c>
      <c r="AK69" s="2"/>
      <c r="AM69" s="5"/>
      <c r="AO69" s="2"/>
      <c r="AQ69" s="5"/>
      <c r="AS69" s="2"/>
      <c r="AU69" s="5"/>
    </row>
    <row r="70" spans="1:47" x14ac:dyDescent="0.25">
      <c r="A70" s="2">
        <v>40285.4</v>
      </c>
      <c r="B70">
        <v>0.93724499999999999</v>
      </c>
      <c r="C70" s="5">
        <f>60*DEGREES(ATAN2(Constants!$B$4,A70))</f>
        <v>2.6429575663018179</v>
      </c>
      <c r="E70" s="2">
        <v>37644.61</v>
      </c>
      <c r="F70">
        <v>0.92622000000000004</v>
      </c>
      <c r="G70" s="5">
        <f>60*DEGREES(ATAN2(Constants!$B$4,E70))</f>
        <v>2.4697063778856485</v>
      </c>
      <c r="I70" s="2">
        <v>43285.14</v>
      </c>
      <c r="J70">
        <v>0.93672999999999995</v>
      </c>
      <c r="K70" s="5">
        <f>60*DEGREES(ATAN2(Constants!$B$4,I70))</f>
        <v>2.8397579467948759</v>
      </c>
      <c r="M70" s="2">
        <v>97852.78</v>
      </c>
      <c r="N70">
        <v>0.96755800000000003</v>
      </c>
      <c r="O70" s="5">
        <f>60*DEGREES(ATAN2(Constants!$B$4,M70))</f>
        <v>6.4197077753552296</v>
      </c>
      <c r="Q70" s="2">
        <v>97067.43</v>
      </c>
      <c r="R70">
        <v>0.96542099999999997</v>
      </c>
      <c r="S70" s="5">
        <f>60*DEGREES(ATAN2(Constants!$B$4,Q70))</f>
        <v>6.3681843958358186</v>
      </c>
      <c r="U70" s="2">
        <v>94869.36</v>
      </c>
      <c r="V70">
        <v>0.96809299999999998</v>
      </c>
      <c r="W70" s="5">
        <f>60*DEGREES(ATAN2(Constants!$B$4,U70))</f>
        <v>6.223978619167033</v>
      </c>
      <c r="Y70" s="2">
        <v>94108.52</v>
      </c>
      <c r="Z70">
        <v>0.96140499999999995</v>
      </c>
      <c r="AA70" s="5">
        <f>60*DEGREES(ATAN2(Constants!$B$4,Y70))</f>
        <v>6.1740632232086972</v>
      </c>
      <c r="AC70" s="2">
        <v>94271.8</v>
      </c>
      <c r="AD70">
        <v>0.95986499999999997</v>
      </c>
      <c r="AE70" s="5">
        <f>60*DEGREES(ATAN2(Constants!$B$4,AC70))</f>
        <v>6.1847753125041409</v>
      </c>
      <c r="AG70" s="2">
        <v>92898.89</v>
      </c>
      <c r="AH70">
        <v>0.96338500000000005</v>
      </c>
      <c r="AI70" s="5">
        <f>60*DEGREES(ATAN2(Constants!$B$4,AG70))</f>
        <v>6.0947046662396041</v>
      </c>
      <c r="AK70" s="2"/>
      <c r="AM70" s="5"/>
      <c r="AO70" s="2"/>
      <c r="AQ70" s="5"/>
      <c r="AS70" s="2"/>
      <c r="AU70" s="5"/>
    </row>
    <row r="71" spans="1:47" x14ac:dyDescent="0.25">
      <c r="A71" s="2">
        <v>41004.78</v>
      </c>
      <c r="B71">
        <v>0.93816699999999997</v>
      </c>
      <c r="C71" s="5">
        <f>60*DEGREES(ATAN2(Constants!$B$4,A71))</f>
        <v>2.6901530774466238</v>
      </c>
      <c r="E71" s="2">
        <v>38316.83</v>
      </c>
      <c r="F71">
        <v>0.92705099999999996</v>
      </c>
      <c r="G71" s="5">
        <f>60*DEGREES(ATAN2(Constants!$B$4,E71))</f>
        <v>2.5138079221631462</v>
      </c>
      <c r="I71" s="2">
        <v>44058.09</v>
      </c>
      <c r="J71">
        <v>0.93800099999999997</v>
      </c>
      <c r="K71" s="5">
        <f>60*DEGREES(ATAN2(Constants!$B$4,I71))</f>
        <v>2.890467956732488</v>
      </c>
      <c r="M71" s="2">
        <v>99600.15</v>
      </c>
      <c r="N71">
        <v>0.96834299999999995</v>
      </c>
      <c r="O71" s="5">
        <f>60*DEGREES(ATAN2(Constants!$B$4,M71))</f>
        <v>6.5343450702148962</v>
      </c>
      <c r="Q71" s="2">
        <v>98800.78</v>
      </c>
      <c r="R71">
        <v>0.96596499999999996</v>
      </c>
      <c r="S71" s="5">
        <f>60*DEGREES(ATAN2(Constants!$B$4,Q71))</f>
        <v>6.4819019063356853</v>
      </c>
      <c r="U71" s="2">
        <v>96563.45</v>
      </c>
      <c r="V71">
        <v>0.96875299999999998</v>
      </c>
      <c r="W71" s="5">
        <f>60*DEGREES(ATAN2(Constants!$B$4,U71))</f>
        <v>6.3351204702040649</v>
      </c>
      <c r="Y71" s="2">
        <v>95789.03</v>
      </c>
      <c r="Z71">
        <v>0.96244799999999997</v>
      </c>
      <c r="AA71" s="5">
        <f>60*DEGREES(ATAN2(Constants!$B$4,Y71))</f>
        <v>6.2843141555926572</v>
      </c>
      <c r="AC71" s="2">
        <v>95955.22</v>
      </c>
      <c r="AD71">
        <v>0.96034399999999998</v>
      </c>
      <c r="AE71" s="5">
        <f>60*DEGREES(ATAN2(Constants!$B$4,AC71))</f>
        <v>6.2952171560381744</v>
      </c>
      <c r="AG71" s="2">
        <v>94557.8</v>
      </c>
      <c r="AH71">
        <v>0.96402699999999997</v>
      </c>
      <c r="AI71" s="5">
        <f>60*DEGREES(ATAN2(Constants!$B$4,AG71))</f>
        <v>6.2035385259486446</v>
      </c>
      <c r="AK71" s="2"/>
      <c r="AM71" s="5"/>
      <c r="AO71" s="2"/>
      <c r="AQ71" s="5"/>
      <c r="AS71" s="2"/>
      <c r="AU71" s="5"/>
    </row>
    <row r="72" spans="1:47" x14ac:dyDescent="0.25">
      <c r="A72" s="2">
        <v>41724.160000000003</v>
      </c>
      <c r="B72">
        <v>0.93901500000000004</v>
      </c>
      <c r="C72" s="5">
        <f>60*DEGREES(ATAN2(Constants!$B$4,A72))</f>
        <v>2.7373485875773782</v>
      </c>
      <c r="E72" s="2">
        <v>38989.06</v>
      </c>
      <c r="F72">
        <v>0.92798400000000003</v>
      </c>
      <c r="G72" s="5">
        <f>60*DEGREES(ATAN2(Constants!$B$4,E72))</f>
        <v>2.5579101216714131</v>
      </c>
      <c r="I72" s="2">
        <v>44831.040000000001</v>
      </c>
      <c r="J72">
        <v>0.93923699999999999</v>
      </c>
      <c r="K72" s="5">
        <f>60*DEGREES(ATAN2(Constants!$B$4,I72))</f>
        <v>2.9411779654122241</v>
      </c>
      <c r="M72" s="2">
        <v>101347.5</v>
      </c>
      <c r="N72">
        <v>0.96910600000000002</v>
      </c>
      <c r="O72" s="5">
        <f>60*DEGREES(ATAN2(Constants!$B$4,M72))</f>
        <v>6.6489810384300068</v>
      </c>
      <c r="Q72" s="2">
        <v>100534.1</v>
      </c>
      <c r="R72">
        <v>0.96644300000000005</v>
      </c>
      <c r="S72" s="5">
        <f>60*DEGREES(ATAN2(Constants!$B$4,Q72))</f>
        <v>6.5956174344818219</v>
      </c>
      <c r="U72" s="2">
        <v>98257.55</v>
      </c>
      <c r="V72">
        <v>0.96938500000000005</v>
      </c>
      <c r="W72" s="5">
        <f>60*DEGREES(ATAN2(Constants!$B$4,U72))</f>
        <v>6.4462629640541387</v>
      </c>
      <c r="Y72" s="2">
        <v>97469.54</v>
      </c>
      <c r="Z72">
        <v>0.963453</v>
      </c>
      <c r="AA72" s="5">
        <f>60*DEGREES(ATAN2(Constants!$B$4,Y72))</f>
        <v>6.3945650750494005</v>
      </c>
      <c r="AC72" s="2">
        <v>97638.65</v>
      </c>
      <c r="AD72">
        <v>0.960893</v>
      </c>
      <c r="AE72" s="5">
        <f>60*DEGREES(ATAN2(Constants!$B$4,AC72))</f>
        <v>6.4056596426339416</v>
      </c>
      <c r="AG72" s="2">
        <v>96216.71</v>
      </c>
      <c r="AH72">
        <v>0.96465400000000001</v>
      </c>
      <c r="AI72" s="5">
        <f>60*DEGREES(ATAN2(Constants!$B$4,AG72))</f>
        <v>6.3123723732225576</v>
      </c>
      <c r="AK72" s="2"/>
      <c r="AM72" s="5"/>
      <c r="AO72" s="2"/>
      <c r="AQ72" s="5"/>
      <c r="AS72" s="2"/>
      <c r="AU72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5BF3-6261-46FA-B94A-521AE769BC1F}">
  <dimension ref="A1:M104"/>
  <sheetViews>
    <sheetView zoomScaleNormal="100" workbookViewId="0">
      <selection activeCell="A61" sqref="A61:F89"/>
    </sheetView>
  </sheetViews>
  <sheetFormatPr defaultRowHeight="15" x14ac:dyDescent="0.25"/>
  <cols>
    <col min="1" max="1" width="12.28515625" bestFit="1" customWidth="1"/>
    <col min="2" max="2" width="15.140625" bestFit="1" customWidth="1"/>
    <col min="3" max="3" width="11.5703125" bestFit="1" customWidth="1"/>
    <col min="4" max="5" width="11" bestFit="1" customWidth="1"/>
    <col min="6" max="6" width="13.140625" customWidth="1"/>
    <col min="7" max="7" width="15" bestFit="1" customWidth="1"/>
    <col min="8" max="8" width="10.85546875" bestFit="1" customWidth="1"/>
    <col min="9" max="9" width="11" bestFit="1" customWidth="1"/>
    <col min="10" max="10" width="9.5703125" bestFit="1" customWidth="1"/>
    <col min="11" max="11" width="11" bestFit="1" customWidth="1"/>
    <col min="12" max="12" width="9.140625" customWidth="1"/>
    <col min="13" max="13" width="12.140625" customWidth="1"/>
    <col min="14" max="14" width="9.140625" customWidth="1"/>
  </cols>
  <sheetData>
    <row r="1" spans="1:11" x14ac:dyDescent="0.25">
      <c r="A1" s="1" t="s">
        <v>11</v>
      </c>
      <c r="B1" s="1">
        <v>316.60000000000002</v>
      </c>
    </row>
    <row r="2" spans="1:11" ht="30" x14ac:dyDescent="0.25">
      <c r="A2" t="s">
        <v>0</v>
      </c>
      <c r="B2" t="s">
        <v>19</v>
      </c>
      <c r="C2" t="s">
        <v>1</v>
      </c>
      <c r="D2" t="s">
        <v>2</v>
      </c>
      <c r="E2" t="s">
        <v>35</v>
      </c>
      <c r="F2" s="7" t="s">
        <v>54</v>
      </c>
      <c r="G2" t="s">
        <v>20</v>
      </c>
      <c r="H2" t="s">
        <v>1</v>
      </c>
      <c r="I2" t="s">
        <v>2</v>
      </c>
      <c r="J2" t="s">
        <v>35</v>
      </c>
      <c r="K2" s="7" t="s">
        <v>54</v>
      </c>
    </row>
    <row r="3" spans="1:11" x14ac:dyDescent="0.25">
      <c r="A3" t="s">
        <v>4</v>
      </c>
      <c r="B3" s="5">
        <v>91.278402371519206</v>
      </c>
      <c r="C3" s="5">
        <f>100-B3</f>
        <v>8.7215976284807937</v>
      </c>
      <c r="D3" s="5">
        <f>B3*(1- EXP(-1*(4*PI()*Constants!$B$2/$B$1)^2))</f>
        <v>1.2850889536189936</v>
      </c>
      <c r="E3" s="5">
        <f>D3+C3</f>
        <v>10.006686582099787</v>
      </c>
      <c r="F3" s="5">
        <f>B3/100</f>
        <v>0.91278402371519207</v>
      </c>
      <c r="G3" s="5"/>
      <c r="H3" s="5">
        <f>100-G3</f>
        <v>100</v>
      </c>
      <c r="I3" s="5">
        <f>G3*(1- EXP(-1*(4*PI()*Constants!$B$2/$B$1)^2))</f>
        <v>0</v>
      </c>
      <c r="J3" s="5">
        <f>I3+H3</f>
        <v>100</v>
      </c>
      <c r="K3" s="5">
        <f>G3/100</f>
        <v>0</v>
      </c>
    </row>
    <row r="4" spans="1:11" x14ac:dyDescent="0.25">
      <c r="A4" t="s">
        <v>5</v>
      </c>
      <c r="B4" s="5">
        <v>89.707665561126205</v>
      </c>
      <c r="C4" s="5">
        <f>B3-B4</f>
        <v>1.5707368103930008</v>
      </c>
      <c r="D4" s="5">
        <f>(B4-D3)*(1- EXP(-1*(4*PI()*Constants!$B$2/$B$1)^2))</f>
        <v>1.244882398207837</v>
      </c>
      <c r="E4" s="5">
        <f t="shared" ref="E4:E9" si="0">D4+C4</f>
        <v>2.8156192086008378</v>
      </c>
      <c r="F4" s="5">
        <f>B4/B3</f>
        <v>0.98279180211765949</v>
      </c>
      <c r="G4" s="5"/>
      <c r="H4" s="5">
        <f>G3-G4</f>
        <v>0</v>
      </c>
      <c r="I4" s="5">
        <f>(G4-I3)*(1- EXP(-1*(4*PI()*Constants!$B$2/$B$1)^2))</f>
        <v>0</v>
      </c>
      <c r="J4" s="5">
        <f t="shared" ref="J4:J9" si="1">I4+H4</f>
        <v>0</v>
      </c>
      <c r="K4" s="5" t="e">
        <f>G4/G3</f>
        <v>#DIV/0!</v>
      </c>
    </row>
    <row r="5" spans="1:11" x14ac:dyDescent="0.25">
      <c r="A5" t="s">
        <v>6</v>
      </c>
      <c r="B5" s="5">
        <v>71.839672190415598</v>
      </c>
      <c r="C5" s="5">
        <f t="shared" ref="C5:C9" si="2">B4-B5</f>
        <v>17.867993370710607</v>
      </c>
      <c r="D5" s="5">
        <f>(B5-D4)*(1- EXP(-1*(4*PI()*Constants!$B$2/$B$1)^2))</f>
        <v>0.99388883008460527</v>
      </c>
      <c r="E5" s="5">
        <f t="shared" si="0"/>
        <v>18.861882200795211</v>
      </c>
      <c r="F5" s="5">
        <f t="shared" ref="F5:F9" si="3">B5/B4</f>
        <v>0.80081977098673385</v>
      </c>
      <c r="G5" s="5"/>
      <c r="H5" s="5">
        <f t="shared" ref="H5:H9" si="4">G4-G5</f>
        <v>0</v>
      </c>
      <c r="I5" s="5">
        <f>(G5-I4)*(1- EXP(-1*(4*PI()*Constants!$B$2/$B$1)^2))</f>
        <v>0</v>
      </c>
      <c r="J5" s="5">
        <f t="shared" si="1"/>
        <v>0</v>
      </c>
      <c r="K5" s="5" t="e">
        <f t="shared" ref="K5:K9" si="5">G5/G4</f>
        <v>#DIV/0!</v>
      </c>
    </row>
    <row r="6" spans="1:11" x14ac:dyDescent="0.25">
      <c r="A6" t="s">
        <v>7</v>
      </c>
      <c r="B6" s="5">
        <v>69.144148092156698</v>
      </c>
      <c r="C6" s="5">
        <f t="shared" si="2"/>
        <v>2.6955240982589004</v>
      </c>
      <c r="D6" s="5">
        <f>(B6-D5)*(1- EXP(-1*(4*PI()*Constants!$B$2/$B$1)^2))</f>
        <v>0.9594728116241209</v>
      </c>
      <c r="E6" s="5">
        <f t="shared" si="0"/>
        <v>3.6549969098830211</v>
      </c>
      <c r="F6" s="5">
        <f t="shared" si="3"/>
        <v>0.96247861361179043</v>
      </c>
      <c r="G6" s="5"/>
      <c r="H6" s="5">
        <f t="shared" si="4"/>
        <v>0</v>
      </c>
      <c r="I6" s="5">
        <f>(G6-I5)*(1- EXP(-1*(4*PI()*Constants!$B$2/$B$1)^2))</f>
        <v>0</v>
      </c>
      <c r="J6" s="5">
        <f t="shared" si="1"/>
        <v>0</v>
      </c>
      <c r="K6" s="5" t="e">
        <f t="shared" si="5"/>
        <v>#DIV/0!</v>
      </c>
    </row>
    <row r="7" spans="1:11" x14ac:dyDescent="0.25">
      <c r="A7" t="s">
        <v>8</v>
      </c>
      <c r="B7" s="5">
        <v>69.051341869562904</v>
      </c>
      <c r="C7" s="5">
        <f t="shared" si="2"/>
        <v>9.2806222593793564E-2</v>
      </c>
      <c r="D7" s="5">
        <f>(B7-D6)*(1- EXP(-1*(4*PI()*Constants!$B$2/$B$1)^2))</f>
        <v>0.95865074852505527</v>
      </c>
      <c r="E7" s="5">
        <f t="shared" si="0"/>
        <v>1.0514569711188488</v>
      </c>
      <c r="F7" s="5">
        <f t="shared" si="3"/>
        <v>0.99865778630362034</v>
      </c>
      <c r="G7" s="5"/>
      <c r="H7" s="5">
        <f t="shared" si="4"/>
        <v>0</v>
      </c>
      <c r="I7" s="5">
        <f>(G7-I6)*(1- EXP(-1*(4*PI()*Constants!$B$2/$B$1)^2))</f>
        <v>0</v>
      </c>
      <c r="J7" s="5">
        <f t="shared" si="1"/>
        <v>0</v>
      </c>
      <c r="K7" s="5" t="e">
        <f t="shared" si="5"/>
        <v>#DIV/0!</v>
      </c>
    </row>
    <row r="8" spans="1:11" x14ac:dyDescent="0.25">
      <c r="A8" t="s">
        <v>9</v>
      </c>
      <c r="B8" s="5">
        <v>68.949501110877407</v>
      </c>
      <c r="C8" s="5">
        <f t="shared" si="2"/>
        <v>0.10184075868549769</v>
      </c>
      <c r="D8" s="5">
        <f>(B8-D7)*(1- EXP(-1*(4*PI()*Constants!$B$2/$B$1)^2))</f>
        <v>0.95722852808260339</v>
      </c>
      <c r="E8" s="5">
        <f t="shared" si="0"/>
        <v>1.0590692867681011</v>
      </c>
      <c r="F8" s="5">
        <f t="shared" si="3"/>
        <v>0.99852514439360396</v>
      </c>
      <c r="G8" s="5"/>
      <c r="H8" s="5">
        <f t="shared" si="4"/>
        <v>0</v>
      </c>
      <c r="I8" s="5">
        <f>(G8-I7)*(1- EXP(-1*(4*PI()*Constants!$B$2/$B$1)^2))</f>
        <v>0</v>
      </c>
      <c r="J8" s="5">
        <f t="shared" si="1"/>
        <v>0</v>
      </c>
      <c r="K8" s="5" t="e">
        <f t="shared" si="5"/>
        <v>#DIV/0!</v>
      </c>
    </row>
    <row r="9" spans="1:11" x14ac:dyDescent="0.25">
      <c r="A9" t="s">
        <v>10</v>
      </c>
      <c r="B9" s="5">
        <v>65.771355536115493</v>
      </c>
      <c r="C9" s="5">
        <f t="shared" si="2"/>
        <v>3.1781455747619134</v>
      </c>
      <c r="D9" s="5">
        <f>(B9-D8)*(1- EXP(-1*(4*PI()*Constants!$B$2/$B$1)^2))</f>
        <v>0.91250412466104214</v>
      </c>
      <c r="E9" s="5">
        <f t="shared" si="0"/>
        <v>4.090649699422956</v>
      </c>
      <c r="F9" s="5">
        <f t="shared" si="3"/>
        <v>0.95390618461979659</v>
      </c>
      <c r="G9" s="5"/>
      <c r="H9" s="5">
        <f t="shared" si="4"/>
        <v>0</v>
      </c>
      <c r="I9" s="5">
        <f>(G9-I8)*(1- EXP(-1*(4*PI()*Constants!$B$2/$B$1)^2))</f>
        <v>0</v>
      </c>
      <c r="J9" s="5">
        <f t="shared" si="1"/>
        <v>0</v>
      </c>
      <c r="K9" s="5" t="e">
        <f t="shared" si="5"/>
        <v>#DIV/0!</v>
      </c>
    </row>
    <row r="10" spans="1:11" x14ac:dyDescent="0.25">
      <c r="B10" s="2"/>
    </row>
    <row r="11" spans="1:11" x14ac:dyDescent="0.25">
      <c r="A11" s="1" t="s">
        <v>12</v>
      </c>
      <c r="B11" s="1">
        <v>315</v>
      </c>
    </row>
    <row r="12" spans="1:11" ht="30" x14ac:dyDescent="0.25">
      <c r="A12" t="s">
        <v>0</v>
      </c>
      <c r="B12" t="s">
        <v>19</v>
      </c>
      <c r="C12" t="s">
        <v>1</v>
      </c>
      <c r="D12" t="s">
        <v>2</v>
      </c>
      <c r="E12" t="s">
        <v>35</v>
      </c>
      <c r="F12" s="7" t="s">
        <v>54</v>
      </c>
      <c r="G12" t="s">
        <v>20</v>
      </c>
      <c r="H12" t="s">
        <v>1</v>
      </c>
      <c r="I12" t="s">
        <v>2</v>
      </c>
      <c r="J12" t="s">
        <v>35</v>
      </c>
      <c r="K12" s="7" t="s">
        <v>54</v>
      </c>
    </row>
    <row r="13" spans="1:11" x14ac:dyDescent="0.25">
      <c r="A13" t="s">
        <v>4</v>
      </c>
      <c r="B13" s="5">
        <v>91.3649108772006</v>
      </c>
      <c r="C13" s="5">
        <f>100-B13</f>
        <v>8.6350891227993998</v>
      </c>
      <c r="D13" s="5">
        <f>B13*(1- EXP(-1*(4*PI()*Constants!$B$2/$B$11)^2))</f>
        <v>1.2993137253860463</v>
      </c>
      <c r="E13" s="5">
        <f>D13+C13</f>
        <v>9.9344028481854458</v>
      </c>
      <c r="F13" s="5">
        <f>B13/100</f>
        <v>0.913649108772006</v>
      </c>
      <c r="G13" s="5"/>
      <c r="H13" s="5">
        <f>100-G13</f>
        <v>100</v>
      </c>
      <c r="I13" s="5">
        <f>G13*(1- EXP(-1*(4*PI()*Constants!$B$2/$B$11)^2))</f>
        <v>0</v>
      </c>
      <c r="J13" s="5">
        <f>I13+H13</f>
        <v>100</v>
      </c>
      <c r="K13" s="5">
        <f>G13/100</f>
        <v>0</v>
      </c>
    </row>
    <row r="14" spans="1:11" x14ac:dyDescent="0.25">
      <c r="A14" t="s">
        <v>5</v>
      </c>
      <c r="B14" s="5">
        <v>89.783193597547495</v>
      </c>
      <c r="C14" s="5">
        <f>B13-B14</f>
        <v>1.5817172796531054</v>
      </c>
      <c r="D14" s="5">
        <f>(B14-D13)*(1- EXP(-1*(4*PI()*Constants!$B$2/$B$11)^2))</f>
        <v>1.2583421631947209</v>
      </c>
      <c r="E14" s="5">
        <f t="shared" ref="E14:E19" si="6">D14+C14</f>
        <v>2.8400594428478261</v>
      </c>
      <c r="F14" s="5">
        <f>B14/B13</f>
        <v>0.98268791306786241</v>
      </c>
      <c r="G14" s="5"/>
      <c r="H14" s="5">
        <f>G13-G14</f>
        <v>0</v>
      </c>
      <c r="I14" s="5">
        <f>(G14-I13)*(1- EXP(-1*(4*PI()*Constants!$B$2/$B$11)^2))</f>
        <v>0</v>
      </c>
      <c r="J14" s="5">
        <f t="shared" ref="J14:J19" si="7">I14+H14</f>
        <v>0</v>
      </c>
      <c r="K14" s="5" t="e">
        <f>G14/G13</f>
        <v>#DIV/0!</v>
      </c>
    </row>
    <row r="15" spans="1:11" x14ac:dyDescent="0.25">
      <c r="A15" t="s">
        <v>6</v>
      </c>
      <c r="B15" s="5">
        <v>72.548817106655093</v>
      </c>
      <c r="C15" s="5">
        <f t="shared" ref="C15:C19" si="8">B14-B15</f>
        <v>17.234376490892402</v>
      </c>
      <c r="D15" s="5">
        <f>(B15-D14)*(1- EXP(-1*(4*PI()*Constants!$B$2/$B$11)^2))</f>
        <v>1.0138322436260685</v>
      </c>
      <c r="E15" s="5">
        <f t="shared" si="6"/>
        <v>18.248208734518471</v>
      </c>
      <c r="F15" s="5">
        <f t="shared" ref="F15:F19" si="9">B15/B14</f>
        <v>0.80804451478808648</v>
      </c>
      <c r="G15" s="5"/>
      <c r="H15" s="5">
        <f t="shared" ref="H15:H19" si="10">G14-G15</f>
        <v>0</v>
      </c>
      <c r="I15" s="5">
        <f>(G15-I14)*(1- EXP(-1*(4*PI()*Constants!$B$2/$B$11)^2))</f>
        <v>0</v>
      </c>
      <c r="J15" s="5">
        <f t="shared" si="7"/>
        <v>0</v>
      </c>
      <c r="K15" s="5" t="e">
        <f t="shared" ref="K15:K19" si="11">G15/G14</f>
        <v>#DIV/0!</v>
      </c>
    </row>
    <row r="16" spans="1:11" x14ac:dyDescent="0.25">
      <c r="A16" t="s">
        <v>7</v>
      </c>
      <c r="B16" s="5">
        <v>68.514906422731798</v>
      </c>
      <c r="C16" s="5">
        <f t="shared" si="8"/>
        <v>4.0339106839232954</v>
      </c>
      <c r="D16" s="5">
        <f>(B16-D15)*(1- EXP(-1*(4*PI()*Constants!$B$2/$B$11)^2))</f>
        <v>0.95994262257962581</v>
      </c>
      <c r="E16" s="5">
        <f t="shared" si="6"/>
        <v>4.9938533065029214</v>
      </c>
      <c r="F16" s="5">
        <f t="shared" si="9"/>
        <v>0.94439729212961554</v>
      </c>
      <c r="G16" s="5"/>
      <c r="H16" s="5">
        <f t="shared" si="10"/>
        <v>0</v>
      </c>
      <c r="I16" s="5">
        <f>(G16-I15)*(1- EXP(-1*(4*PI()*Constants!$B$2/$B$11)^2))</f>
        <v>0</v>
      </c>
      <c r="J16" s="5">
        <f t="shared" si="7"/>
        <v>0</v>
      </c>
      <c r="K16" s="5" t="e">
        <f t="shared" si="11"/>
        <v>#DIV/0!</v>
      </c>
    </row>
    <row r="17" spans="1:11" x14ac:dyDescent="0.25">
      <c r="A17" t="s">
        <v>8</v>
      </c>
      <c r="B17" s="5">
        <v>68.084713423646406</v>
      </c>
      <c r="C17" s="5">
        <f t="shared" si="8"/>
        <v>0.4301929990853921</v>
      </c>
      <c r="D17" s="5">
        <f>(B17-D16)*(1- EXP(-1*(4*PI()*Constants!$B$2/$B$11)^2))</f>
        <v>0.9545911573475051</v>
      </c>
      <c r="E17" s="5">
        <f t="shared" si="6"/>
        <v>1.3847841564328971</v>
      </c>
      <c r="F17" s="5">
        <f t="shared" si="9"/>
        <v>0.99372117657971926</v>
      </c>
      <c r="G17" s="5"/>
      <c r="H17" s="5">
        <f t="shared" si="10"/>
        <v>0</v>
      </c>
      <c r="I17" s="5">
        <f>(G17-I16)*(1- EXP(-1*(4*PI()*Constants!$B$2/$B$11)^2))</f>
        <v>0</v>
      </c>
      <c r="J17" s="5">
        <f t="shared" si="7"/>
        <v>0</v>
      </c>
      <c r="K17" s="5" t="e">
        <f t="shared" si="11"/>
        <v>#DIV/0!</v>
      </c>
    </row>
    <row r="18" spans="1:11" x14ac:dyDescent="0.25">
      <c r="A18" t="s">
        <v>9</v>
      </c>
      <c r="B18" s="5">
        <v>67.800836241011993</v>
      </c>
      <c r="C18" s="5">
        <f t="shared" si="8"/>
        <v>0.28387718263441286</v>
      </c>
      <c r="D18" s="5">
        <f>(B18-D17)*(1- EXP(-1*(4*PI()*Constants!$B$2/$B$11)^2))</f>
        <v>0.95063020249055574</v>
      </c>
      <c r="E18" s="5">
        <f t="shared" si="6"/>
        <v>1.2345073851249686</v>
      </c>
      <c r="F18" s="5">
        <f t="shared" si="9"/>
        <v>0.99583052981558384</v>
      </c>
      <c r="G18" s="5"/>
      <c r="H18" s="5">
        <f t="shared" si="10"/>
        <v>0</v>
      </c>
      <c r="I18" s="5">
        <f>(G18-I17)*(1- EXP(-1*(4*PI()*Constants!$B$2/$B$11)^2))</f>
        <v>0</v>
      </c>
      <c r="J18" s="5">
        <f t="shared" si="7"/>
        <v>0</v>
      </c>
      <c r="K18" s="5" t="e">
        <f t="shared" si="11"/>
        <v>#DIV/0!</v>
      </c>
    </row>
    <row r="19" spans="1:11" x14ac:dyDescent="0.25">
      <c r="A19" t="s">
        <v>10</v>
      </c>
      <c r="B19" s="5">
        <v>64.989908337365804</v>
      </c>
      <c r="C19" s="5">
        <f t="shared" si="8"/>
        <v>2.8109279036461885</v>
      </c>
      <c r="D19" s="5">
        <f>(B19-D18)*(1- EXP(-1*(4*PI()*Constants!$B$2/$B$11)^2))</f>
        <v>0.91071191604721002</v>
      </c>
      <c r="E19" s="5">
        <f t="shared" si="6"/>
        <v>3.7216398196933986</v>
      </c>
      <c r="F19" s="5">
        <f t="shared" si="9"/>
        <v>0.95854139772473945</v>
      </c>
      <c r="G19" s="5"/>
      <c r="H19" s="5">
        <f t="shared" si="10"/>
        <v>0</v>
      </c>
      <c r="I19" s="5">
        <f>(G19-I18)*(1- EXP(-1*(4*PI()*Constants!$B$2/$B$11)^2))</f>
        <v>0</v>
      </c>
      <c r="J19" s="5">
        <f t="shared" si="7"/>
        <v>0</v>
      </c>
      <c r="K19" s="5" t="e">
        <f t="shared" si="11"/>
        <v>#DIV/0!</v>
      </c>
    </row>
    <row r="21" spans="1:11" x14ac:dyDescent="0.25">
      <c r="A21" s="1" t="s">
        <v>59</v>
      </c>
      <c r="B21" s="1">
        <v>344.6</v>
      </c>
    </row>
    <row r="22" spans="1:11" ht="30" x14ac:dyDescent="0.25">
      <c r="A22" t="s">
        <v>0</v>
      </c>
      <c r="B22" t="s">
        <v>19</v>
      </c>
      <c r="C22" t="s">
        <v>1</v>
      </c>
      <c r="D22" t="s">
        <v>2</v>
      </c>
      <c r="E22" t="s">
        <v>35</v>
      </c>
      <c r="F22" s="7" t="s">
        <v>54</v>
      </c>
      <c r="G22" t="s">
        <v>20</v>
      </c>
      <c r="H22" t="s">
        <v>1</v>
      </c>
      <c r="I22" t="s">
        <v>2</v>
      </c>
      <c r="J22" t="s">
        <v>35</v>
      </c>
      <c r="K22" s="7" t="s">
        <v>54</v>
      </c>
    </row>
    <row r="23" spans="1:11" x14ac:dyDescent="0.25">
      <c r="A23" t="s">
        <v>4</v>
      </c>
      <c r="B23" s="5">
        <v>88.148619297668404</v>
      </c>
      <c r="C23" s="5">
        <f>100-B23</f>
        <v>11.851380702331596</v>
      </c>
      <c r="D23" s="5">
        <f>B23*(1- EXP(-1*(4*PI()*Constants!$B$2/$B$21)^2))</f>
        <v>1.0486991566868242</v>
      </c>
      <c r="E23" s="5">
        <f>D23+C23</f>
        <v>12.900079859018421</v>
      </c>
      <c r="F23" s="5">
        <f>B23/100</f>
        <v>0.88148619297668407</v>
      </c>
      <c r="G23" s="5"/>
      <c r="H23" s="5">
        <f>100-G23</f>
        <v>100</v>
      </c>
      <c r="I23" s="5">
        <f>G23*(1- EXP(-1*(4*PI()*Constants!$B$2/$B$21)^2))</f>
        <v>0</v>
      </c>
      <c r="J23" s="5">
        <f>I23+H23</f>
        <v>100</v>
      </c>
      <c r="K23" s="5">
        <f>G23/100</f>
        <v>0</v>
      </c>
    </row>
    <row r="24" spans="1:11" x14ac:dyDescent="0.25">
      <c r="A24" t="s">
        <v>5</v>
      </c>
      <c r="B24" s="5">
        <v>85.661042012821099</v>
      </c>
      <c r="C24" s="5">
        <f>B23-B24</f>
        <v>2.4875772848473048</v>
      </c>
      <c r="D24" s="5">
        <f>(B24-D23)*(1- EXP(-1*(4*PI()*Constants!$B$2/$B$21)^2))</f>
        <v>1.0066282751279747</v>
      </c>
      <c r="E24" s="5">
        <f t="shared" ref="E24:E29" si="12">D24+C24</f>
        <v>3.4942055599752795</v>
      </c>
      <c r="F24" s="5">
        <f>B24/B23</f>
        <v>0.97177973626056435</v>
      </c>
      <c r="G24" s="5"/>
      <c r="H24" s="5">
        <f>G23-G24</f>
        <v>0</v>
      </c>
      <c r="I24" s="5">
        <f>(G24-I23)*(1- EXP(-1*(4*PI()*Constants!$B$2/$B$21)^2))</f>
        <v>0</v>
      </c>
      <c r="J24" s="5">
        <f t="shared" ref="J24:J29" si="13">I24+H24</f>
        <v>0</v>
      </c>
      <c r="K24" s="5" t="e">
        <f>G24/G23</f>
        <v>#DIV/0!</v>
      </c>
    </row>
    <row r="25" spans="1:11" x14ac:dyDescent="0.25">
      <c r="A25" t="s">
        <v>6</v>
      </c>
      <c r="B25" s="5">
        <v>69.967836221327005</v>
      </c>
      <c r="C25" s="5">
        <f t="shared" ref="C25:C29" si="14">B24-B25</f>
        <v>15.693205791494094</v>
      </c>
      <c r="D25" s="5">
        <f>(B25-D24)*(1- EXP(-1*(4*PI()*Constants!$B$2/$B$21)^2))</f>
        <v>0.820427605032227</v>
      </c>
      <c r="E25" s="5">
        <f t="shared" si="12"/>
        <v>16.51363339652632</v>
      </c>
      <c r="F25" s="5">
        <f t="shared" ref="F25:F29" si="15">B25/B24</f>
        <v>0.81679879881515738</v>
      </c>
      <c r="G25" s="5"/>
      <c r="H25" s="5">
        <f t="shared" ref="H25:H29" si="16">G24-G25</f>
        <v>0</v>
      </c>
      <c r="I25" s="5">
        <f>(G25-I24)*(1- EXP(-1*(4*PI()*Constants!$B$2/$B$21)^2))</f>
        <v>0</v>
      </c>
      <c r="J25" s="5">
        <f t="shared" si="13"/>
        <v>0</v>
      </c>
      <c r="K25" s="5" t="e">
        <f t="shared" ref="K25:K29" si="17">G25/G24</f>
        <v>#DIV/0!</v>
      </c>
    </row>
    <row r="26" spans="1:11" x14ac:dyDescent="0.25">
      <c r="A26" t="s">
        <v>7</v>
      </c>
      <c r="B26" s="5">
        <v>65.000934162260805</v>
      </c>
      <c r="C26" s="5">
        <f t="shared" si="14"/>
        <v>4.9669020590662001</v>
      </c>
      <c r="D26" s="5">
        <f>(B26-D25)*(1- EXP(-1*(4*PI()*Constants!$B$2/$B$21)^2))</f>
        <v>0.76355186999598412</v>
      </c>
      <c r="E26" s="5">
        <f t="shared" si="12"/>
        <v>5.7304539290621843</v>
      </c>
      <c r="F26" s="5">
        <f t="shared" si="15"/>
        <v>0.92901163838546386</v>
      </c>
      <c r="G26" s="5"/>
      <c r="H26" s="5">
        <f t="shared" si="16"/>
        <v>0</v>
      </c>
      <c r="I26" s="5">
        <f>(G26-I25)*(1- EXP(-1*(4*PI()*Constants!$B$2/$B$21)^2))</f>
        <v>0</v>
      </c>
      <c r="J26" s="5">
        <f t="shared" si="13"/>
        <v>0</v>
      </c>
      <c r="K26" s="5" t="e">
        <f t="shared" si="17"/>
        <v>#DIV/0!</v>
      </c>
    </row>
    <row r="27" spans="1:11" x14ac:dyDescent="0.25">
      <c r="A27" t="s">
        <v>8</v>
      </c>
      <c r="B27" s="5">
        <v>64.760249740936004</v>
      </c>
      <c r="C27" s="5">
        <f t="shared" si="14"/>
        <v>0.24068442132480072</v>
      </c>
      <c r="D27" s="5">
        <f>(B27-D26)*(1- EXP(-1*(4*PI()*Constants!$B$2/$B$21)^2))</f>
        <v>0.76136510841266769</v>
      </c>
      <c r="E27" s="5">
        <f t="shared" si="12"/>
        <v>1.0020495297374685</v>
      </c>
      <c r="F27" s="5">
        <f t="shared" si="15"/>
        <v>0.9962972159642508</v>
      </c>
      <c r="G27" s="5"/>
      <c r="H27" s="5">
        <f t="shared" si="16"/>
        <v>0</v>
      </c>
      <c r="I27" s="5">
        <f>(G27-I26)*(1- EXP(-1*(4*PI()*Constants!$B$2/$B$21)^2))</f>
        <v>0</v>
      </c>
      <c r="J27" s="5">
        <f t="shared" si="13"/>
        <v>0</v>
      </c>
      <c r="K27" s="5" t="e">
        <f t="shared" si="17"/>
        <v>#DIV/0!</v>
      </c>
    </row>
    <row r="28" spans="1:11" x14ac:dyDescent="0.25">
      <c r="A28" t="s">
        <v>9</v>
      </c>
      <c r="B28" s="5">
        <v>64.5540535196116</v>
      </c>
      <c r="C28" s="5">
        <f t="shared" si="14"/>
        <v>0.20619622132440441</v>
      </c>
      <c r="D28" s="5">
        <f>(B28-D27)*(1- EXP(-1*(4*PI()*Constants!$B$2/$B$21)^2))</f>
        <v>0.75893801936588245</v>
      </c>
      <c r="E28" s="5">
        <f t="shared" si="12"/>
        <v>0.96513424069028686</v>
      </c>
      <c r="F28" s="5">
        <f t="shared" si="15"/>
        <v>0.9968160063905056</v>
      </c>
      <c r="G28" s="5"/>
      <c r="H28" s="5">
        <f t="shared" si="16"/>
        <v>0</v>
      </c>
      <c r="I28" s="5">
        <f>(G28-I27)*(1- EXP(-1*(4*PI()*Constants!$B$2/$B$21)^2))</f>
        <v>0</v>
      </c>
      <c r="J28" s="5">
        <f t="shared" si="13"/>
        <v>0</v>
      </c>
      <c r="K28" s="5" t="e">
        <f t="shared" si="17"/>
        <v>#DIV/0!</v>
      </c>
    </row>
    <row r="29" spans="1:11" x14ac:dyDescent="0.25">
      <c r="A29" t="s">
        <v>10</v>
      </c>
      <c r="B29" s="5">
        <v>61.8284070007387</v>
      </c>
      <c r="C29" s="5">
        <f t="shared" si="14"/>
        <v>2.7256465188728995</v>
      </c>
      <c r="D29" s="5">
        <f>(B29-D28)*(1- EXP(-1*(4*PI()*Constants!$B$2/$B$21)^2))</f>
        <v>0.72654003126027222</v>
      </c>
      <c r="E29" s="5">
        <f t="shared" si="12"/>
        <v>3.4521865501331717</v>
      </c>
      <c r="F29" s="5">
        <f t="shared" si="15"/>
        <v>0.95777729870913764</v>
      </c>
      <c r="G29" s="5"/>
      <c r="H29" s="5">
        <f t="shared" si="16"/>
        <v>0</v>
      </c>
      <c r="I29" s="5">
        <f>(G29-I28)*(1- EXP(-1*(4*PI()*Constants!$B$2/$B$21)^2))</f>
        <v>0</v>
      </c>
      <c r="J29" s="5">
        <f t="shared" si="13"/>
        <v>0</v>
      </c>
      <c r="K29" s="5" t="e">
        <f t="shared" si="17"/>
        <v>#DIV/0!</v>
      </c>
    </row>
    <row r="31" spans="1:11" x14ac:dyDescent="0.25">
      <c r="A31" s="1" t="s">
        <v>15</v>
      </c>
      <c r="B31" s="1">
        <v>372.4</v>
      </c>
    </row>
    <row r="32" spans="1:11" ht="30" x14ac:dyDescent="0.25">
      <c r="A32" t="s">
        <v>0</v>
      </c>
      <c r="B32" t="s">
        <v>19</v>
      </c>
      <c r="C32" t="s">
        <v>1</v>
      </c>
      <c r="D32" t="s">
        <v>2</v>
      </c>
      <c r="E32" t="s">
        <v>35</v>
      </c>
      <c r="F32" s="7" t="s">
        <v>54</v>
      </c>
      <c r="G32" t="s">
        <v>20</v>
      </c>
      <c r="H32" t="s">
        <v>1</v>
      </c>
      <c r="I32" t="s">
        <v>2</v>
      </c>
      <c r="J32" t="s">
        <v>35</v>
      </c>
      <c r="K32" s="7" t="s">
        <v>54</v>
      </c>
    </row>
    <row r="33" spans="1:11" x14ac:dyDescent="0.25">
      <c r="A33" t="s">
        <v>4</v>
      </c>
      <c r="B33" s="5">
        <v>83.422726530000503</v>
      </c>
      <c r="C33" s="5">
        <f>100-B33</f>
        <v>16.577273469999497</v>
      </c>
      <c r="D33" s="5">
        <f>B33*(1- EXP(-1*(4*PI()*Constants!$B$2/$B$31)^2))</f>
        <v>0.85055779482812088</v>
      </c>
      <c r="E33" s="5">
        <f>D33+C33</f>
        <v>17.427831264827617</v>
      </c>
      <c r="F33" s="5">
        <f>B33/100</f>
        <v>0.83422726530000502</v>
      </c>
      <c r="G33" s="5"/>
      <c r="H33" s="5">
        <f>100-G33</f>
        <v>100</v>
      </c>
      <c r="I33" s="5">
        <f>G33*(1- EXP(-1*(4*PI()*Constants!$B$2/$B$31)^2))</f>
        <v>0</v>
      </c>
      <c r="J33" s="5">
        <f>I33+H33</f>
        <v>100</v>
      </c>
      <c r="K33" s="5">
        <f>G33/100</f>
        <v>0</v>
      </c>
    </row>
    <row r="34" spans="1:11" x14ac:dyDescent="0.25">
      <c r="A34" t="s">
        <v>5</v>
      </c>
      <c r="B34" s="5">
        <v>79.917674060221302</v>
      </c>
      <c r="C34" s="5">
        <f>B33-B34</f>
        <v>3.5050524697792014</v>
      </c>
      <c r="D34" s="5">
        <f>(B34-D33)*(1- EXP(-1*(4*PI()*Constants!$B$2/$B$31)^2))</f>
        <v>0.80614905375846946</v>
      </c>
      <c r="E34" s="5">
        <f t="shared" ref="E34:E39" si="18">D34+C34</f>
        <v>4.3112015235376706</v>
      </c>
      <c r="F34" s="5">
        <f>B34/B33</f>
        <v>0.95798444122395454</v>
      </c>
      <c r="G34" s="5"/>
      <c r="H34" s="5">
        <f>G33-G34</f>
        <v>0</v>
      </c>
      <c r="I34" s="5">
        <f>(G34-I33)*(1- EXP(-1*(4*PI()*Constants!$B$2/$B$31)^2))</f>
        <v>0</v>
      </c>
      <c r="J34" s="5">
        <f t="shared" ref="J34:J39" si="19">I34+H34</f>
        <v>0</v>
      </c>
      <c r="K34" s="5" t="e">
        <f>G34/G33</f>
        <v>#DIV/0!</v>
      </c>
    </row>
    <row r="35" spans="1:11" x14ac:dyDescent="0.25">
      <c r="A35" t="s">
        <v>6</v>
      </c>
      <c r="B35" s="5">
        <v>66.023675504199204</v>
      </c>
      <c r="C35" s="5">
        <f t="shared" ref="C35:C39" si="20">B34-B35</f>
        <v>13.893998556022098</v>
      </c>
      <c r="D35" s="5">
        <f>(B35-D34)*(1- EXP(-1*(4*PI()*Constants!$B$2/$B$31)^2))</f>
        <v>0.66494201027921229</v>
      </c>
      <c r="E35" s="5">
        <f t="shared" si="18"/>
        <v>14.55894056630131</v>
      </c>
      <c r="F35" s="5">
        <f t="shared" ref="F35:F39" si="21">B35/B34</f>
        <v>0.82614610948821676</v>
      </c>
      <c r="G35" s="5"/>
      <c r="H35" s="5">
        <f t="shared" ref="H35:H39" si="22">G34-G35</f>
        <v>0</v>
      </c>
      <c r="I35" s="5">
        <f>(G35-I34)*(1- EXP(-1*(4*PI()*Constants!$B$2/$B$31)^2))</f>
        <v>0</v>
      </c>
      <c r="J35" s="5">
        <f t="shared" si="19"/>
        <v>0</v>
      </c>
      <c r="K35" s="5" t="e">
        <f t="shared" ref="K35:K39" si="23">G35/G34</f>
        <v>#DIV/0!</v>
      </c>
    </row>
    <row r="36" spans="1:11" x14ac:dyDescent="0.25">
      <c r="A36" t="s">
        <v>7</v>
      </c>
      <c r="B36" s="5">
        <v>62.252311636187102</v>
      </c>
      <c r="C36" s="5">
        <f t="shared" si="20"/>
        <v>3.7713638680121022</v>
      </c>
      <c r="D36" s="5">
        <f>(B36-D35)*(1- EXP(-1*(4*PI()*Constants!$B$2/$B$31)^2))</f>
        <v>0.62792981573718276</v>
      </c>
      <c r="E36" s="5">
        <f t="shared" si="18"/>
        <v>4.3992936837492849</v>
      </c>
      <c r="F36" s="5">
        <f t="shared" si="21"/>
        <v>0.94287861378192683</v>
      </c>
      <c r="G36" s="5"/>
      <c r="H36" s="5">
        <f t="shared" si="22"/>
        <v>0</v>
      </c>
      <c r="I36" s="5">
        <f>(G36-I35)*(1- EXP(-1*(4*PI()*Constants!$B$2/$B$31)^2))</f>
        <v>0</v>
      </c>
      <c r="J36" s="5">
        <f t="shared" si="19"/>
        <v>0</v>
      </c>
      <c r="K36" s="5" t="e">
        <f t="shared" si="23"/>
        <v>#DIV/0!</v>
      </c>
    </row>
    <row r="37" spans="1:11" x14ac:dyDescent="0.25">
      <c r="A37" t="s">
        <v>8</v>
      </c>
      <c r="B37" s="5">
        <v>62.165902824762</v>
      </c>
      <c r="C37" s="5">
        <f t="shared" si="20"/>
        <v>8.6408811425101817E-2</v>
      </c>
      <c r="D37" s="5">
        <f>(B37-D36)*(1- EXP(-1*(4*PI()*Constants!$B$2/$B$31)^2))</f>
        <v>0.62742617986629179</v>
      </c>
      <c r="E37" s="5">
        <f t="shared" si="18"/>
        <v>0.71383499129139361</v>
      </c>
      <c r="F37" s="5">
        <f t="shared" si="21"/>
        <v>0.9986119581883145</v>
      </c>
      <c r="G37" s="5"/>
      <c r="H37" s="5">
        <f t="shared" si="22"/>
        <v>0</v>
      </c>
      <c r="I37" s="5">
        <f>(G37-I36)*(1- EXP(-1*(4*PI()*Constants!$B$2/$B$31)^2))</f>
        <v>0</v>
      </c>
      <c r="J37" s="5">
        <f t="shared" si="19"/>
        <v>0</v>
      </c>
      <c r="K37" s="5" t="e">
        <f t="shared" si="23"/>
        <v>#DIV/0!</v>
      </c>
    </row>
    <row r="38" spans="1:11" x14ac:dyDescent="0.25">
      <c r="A38" t="s">
        <v>9</v>
      </c>
      <c r="B38" s="5">
        <v>62.065064482482903</v>
      </c>
      <c r="C38" s="5">
        <f t="shared" si="20"/>
        <v>0.10083834227909705</v>
      </c>
      <c r="D38" s="5">
        <f>(B38-D37)*(1- EXP(-1*(4*PI()*Constants!$B$2/$B$31)^2))</f>
        <v>0.62640319164501135</v>
      </c>
      <c r="E38" s="5">
        <f t="shared" si="18"/>
        <v>0.7272415339241084</v>
      </c>
      <c r="F38" s="5">
        <f t="shared" si="21"/>
        <v>0.99837791558238365</v>
      </c>
      <c r="G38" s="5"/>
      <c r="H38" s="5">
        <f t="shared" si="22"/>
        <v>0</v>
      </c>
      <c r="I38" s="5">
        <f>(G38-I37)*(1- EXP(-1*(4*PI()*Constants!$B$2/$B$31)^2))</f>
        <v>0</v>
      </c>
      <c r="J38" s="5">
        <f t="shared" si="19"/>
        <v>0</v>
      </c>
      <c r="K38" s="5" t="e">
        <f t="shared" si="23"/>
        <v>#DIV/0!</v>
      </c>
    </row>
    <row r="39" spans="1:11" x14ac:dyDescent="0.25">
      <c r="A39" t="s">
        <v>10</v>
      </c>
      <c r="B39" s="5">
        <v>59.119920367910197</v>
      </c>
      <c r="C39" s="5">
        <f t="shared" si="20"/>
        <v>2.945144114572706</v>
      </c>
      <c r="D39" s="5">
        <f>(B39-D38)*(1- EXP(-1*(4*PI()*Constants!$B$2/$B$31)^2))</f>
        <v>0.59638564993788667</v>
      </c>
      <c r="E39" s="5">
        <f t="shared" si="18"/>
        <v>3.5415297645105928</v>
      </c>
      <c r="F39" s="5">
        <f t="shared" si="21"/>
        <v>0.95254747354038538</v>
      </c>
      <c r="G39" s="5"/>
      <c r="H39" s="5">
        <f t="shared" si="22"/>
        <v>0</v>
      </c>
      <c r="I39" s="5">
        <f>(G39-I38)*(1- EXP(-1*(4*PI()*Constants!$B$2/$B$31)^2))</f>
        <v>0</v>
      </c>
      <c r="J39" s="5">
        <f t="shared" si="19"/>
        <v>0</v>
      </c>
      <c r="K39" s="5" t="e">
        <f t="shared" si="23"/>
        <v>#DIV/0!</v>
      </c>
    </row>
    <row r="41" spans="1:11" x14ac:dyDescent="0.25">
      <c r="A41" s="1" t="s">
        <v>60</v>
      </c>
      <c r="B41" s="1">
        <v>372</v>
      </c>
    </row>
    <row r="42" spans="1:11" ht="30" x14ac:dyDescent="0.25">
      <c r="A42" t="s">
        <v>0</v>
      </c>
      <c r="B42" t="s">
        <v>19</v>
      </c>
      <c r="C42" t="s">
        <v>1</v>
      </c>
      <c r="D42" t="s">
        <v>2</v>
      </c>
      <c r="E42" t="s">
        <v>35</v>
      </c>
      <c r="F42" s="7" t="s">
        <v>54</v>
      </c>
      <c r="G42" t="s">
        <v>20</v>
      </c>
      <c r="H42" t="s">
        <v>1</v>
      </c>
      <c r="I42" t="s">
        <v>2</v>
      </c>
      <c r="J42" t="s">
        <v>35</v>
      </c>
      <c r="K42" s="7" t="s">
        <v>54</v>
      </c>
    </row>
    <row r="43" spans="1:11" x14ac:dyDescent="0.25">
      <c r="A43" t="s">
        <v>4</v>
      </c>
      <c r="B43" s="5">
        <v>83.4110623923264</v>
      </c>
      <c r="C43" s="5">
        <f>100-B43</f>
        <v>16.5889376076736</v>
      </c>
      <c r="D43" s="5">
        <f>B43*(1- EXP(-1*(4*PI()*Constants!$B$2/$B$41)^2))</f>
        <v>0.85225937373384852</v>
      </c>
      <c r="E43" s="5">
        <f>D43+C43</f>
        <v>17.441196981407447</v>
      </c>
      <c r="F43" s="5">
        <f>B43/100</f>
        <v>0.83411062392326396</v>
      </c>
      <c r="G43" s="5"/>
      <c r="H43" s="5">
        <f>100-G43</f>
        <v>100</v>
      </c>
      <c r="I43" s="5">
        <f>G43*(1- EXP(-1*(4*PI()*Constants!$B$2/$B$41)^2))</f>
        <v>0</v>
      </c>
      <c r="J43" s="5">
        <f>I43+H43</f>
        <v>100</v>
      </c>
      <c r="K43" s="5">
        <f>G43/100</f>
        <v>0</v>
      </c>
    </row>
    <row r="44" spans="1:11" x14ac:dyDescent="0.25">
      <c r="A44" t="s">
        <v>5</v>
      </c>
      <c r="B44" s="5">
        <v>79.866778323139002</v>
      </c>
      <c r="C44" s="5">
        <f>B43-B44</f>
        <v>3.5442840691873982</v>
      </c>
      <c r="D44" s="5">
        <f>(B44-D43)*(1- EXP(-1*(4*PI()*Constants!$B$2/$B$41)^2))</f>
        <v>0.80733733037665434</v>
      </c>
      <c r="E44" s="5">
        <f t="shared" ref="E44:E49" si="24">D44+C44</f>
        <v>4.3516213995640527</v>
      </c>
      <c r="F44" s="5">
        <f>B44/B43</f>
        <v>0.9575082253176832</v>
      </c>
      <c r="G44" s="5"/>
      <c r="H44" s="5">
        <f>G43-G44</f>
        <v>0</v>
      </c>
      <c r="I44" s="5">
        <f>(G44-I43)*(1- EXP(-1*(4*PI()*Constants!$B$2/$B$41)^2))</f>
        <v>0</v>
      </c>
      <c r="J44" s="5">
        <f t="shared" ref="J44:J49" si="25">I44+H44</f>
        <v>0</v>
      </c>
      <c r="K44" s="5" t="e">
        <f>G44/G43</f>
        <v>#DIV/0!</v>
      </c>
    </row>
    <row r="45" spans="1:11" x14ac:dyDescent="0.25">
      <c r="A45" t="s">
        <v>6</v>
      </c>
      <c r="B45" s="5">
        <v>65.712638190940794</v>
      </c>
      <c r="C45" s="5">
        <f t="shared" ref="C45:C49" si="26">B44-B45</f>
        <v>14.154140132198208</v>
      </c>
      <c r="D45" s="5">
        <f>(B45-D44)*(1- EXP(-1*(4*PI()*Constants!$B$2/$B$41)^2))</f>
        <v>0.66317523691582125</v>
      </c>
      <c r="E45" s="5">
        <f t="shared" si="24"/>
        <v>14.817315369114029</v>
      </c>
      <c r="F45" s="5">
        <f t="shared" ref="F45:F49" si="27">B45/B44</f>
        <v>0.8227781259069834</v>
      </c>
      <c r="G45" s="5"/>
      <c r="H45" s="5">
        <f t="shared" ref="H45:H49" si="28">G44-G45</f>
        <v>0</v>
      </c>
      <c r="I45" s="5">
        <f>(G45-I44)*(1- EXP(-1*(4*PI()*Constants!$B$2/$B$41)^2))</f>
        <v>0</v>
      </c>
      <c r="J45" s="5">
        <f t="shared" si="25"/>
        <v>0</v>
      </c>
      <c r="K45" s="5" t="e">
        <f t="shared" ref="K45:K49" si="29">G45/G44</f>
        <v>#DIV/0!</v>
      </c>
    </row>
    <row r="46" spans="1:11" x14ac:dyDescent="0.25">
      <c r="A46" t="s">
        <v>7</v>
      </c>
      <c r="B46" s="5">
        <v>60.436995345411098</v>
      </c>
      <c r="C46" s="5">
        <f t="shared" si="26"/>
        <v>5.2756428455296955</v>
      </c>
      <c r="D46" s="5">
        <f>(B46-D45)*(1- EXP(-1*(4*PI()*Constants!$B$2/$B$41)^2))</f>
        <v>0.61074391130201588</v>
      </c>
      <c r="E46" s="5">
        <f t="shared" si="24"/>
        <v>5.8863867568317119</v>
      </c>
      <c r="F46" s="5">
        <f t="shared" si="27"/>
        <v>0.91971646564850595</v>
      </c>
      <c r="G46" s="5"/>
      <c r="H46" s="5">
        <f t="shared" si="28"/>
        <v>0</v>
      </c>
      <c r="I46" s="5">
        <f>(G46-I45)*(1- EXP(-1*(4*PI()*Constants!$B$2/$B$41)^2))</f>
        <v>0</v>
      </c>
      <c r="J46" s="5">
        <f t="shared" si="25"/>
        <v>0</v>
      </c>
      <c r="K46" s="5" t="e">
        <f t="shared" si="29"/>
        <v>#DIV/0!</v>
      </c>
    </row>
    <row r="47" spans="1:11" x14ac:dyDescent="0.25">
      <c r="A47" t="s">
        <v>8</v>
      </c>
      <c r="B47" s="5">
        <v>60.193816573817202</v>
      </c>
      <c r="C47" s="5">
        <f t="shared" si="26"/>
        <v>0.24317877159389667</v>
      </c>
      <c r="D47" s="5">
        <f>(B47-D46)*(1- EXP(-1*(4*PI()*Constants!$B$2/$B$41)^2))</f>
        <v>0.60879493362220061</v>
      </c>
      <c r="E47" s="5">
        <f t="shared" si="24"/>
        <v>0.85197370521609728</v>
      </c>
      <c r="F47" s="5">
        <f t="shared" si="27"/>
        <v>0.99597632592083585</v>
      </c>
      <c r="G47" s="5"/>
      <c r="H47" s="5">
        <f t="shared" si="28"/>
        <v>0</v>
      </c>
      <c r="I47" s="5">
        <f>(G47-I46)*(1- EXP(-1*(4*PI()*Constants!$B$2/$B$41)^2))</f>
        <v>0</v>
      </c>
      <c r="J47" s="5">
        <f t="shared" si="25"/>
        <v>0</v>
      </c>
      <c r="K47" s="5" t="e">
        <f t="shared" si="29"/>
        <v>#DIV/0!</v>
      </c>
    </row>
    <row r="48" spans="1:11" x14ac:dyDescent="0.25">
      <c r="A48" t="s">
        <v>9</v>
      </c>
      <c r="B48" s="5">
        <v>59.987679775883102</v>
      </c>
      <c r="C48" s="5">
        <f t="shared" si="26"/>
        <v>0.2061367979341</v>
      </c>
      <c r="D48" s="5">
        <f>(B48-D47)*(1- EXP(-1*(4*PI()*Constants!$B$2/$B$41)^2))</f>
        <v>0.60670862781547819</v>
      </c>
      <c r="E48" s="5">
        <f t="shared" si="24"/>
        <v>0.81284542574957819</v>
      </c>
      <c r="F48" s="5">
        <f t="shared" si="27"/>
        <v>0.99657544894696437</v>
      </c>
      <c r="G48" s="5"/>
      <c r="H48" s="5">
        <f t="shared" si="28"/>
        <v>0</v>
      </c>
      <c r="I48" s="5">
        <f>(G48-I47)*(1- EXP(-1*(4*PI()*Constants!$B$2/$B$41)^2))</f>
        <v>0</v>
      </c>
      <c r="J48" s="5">
        <f t="shared" si="25"/>
        <v>0</v>
      </c>
      <c r="K48" s="5" t="e">
        <f t="shared" si="29"/>
        <v>#DIV/0!</v>
      </c>
    </row>
    <row r="49" spans="1:11" x14ac:dyDescent="0.25">
      <c r="A49" t="s">
        <v>10</v>
      </c>
      <c r="B49" s="5">
        <v>57.514129556221199</v>
      </c>
      <c r="C49" s="5">
        <f t="shared" si="26"/>
        <v>2.4735502196619024</v>
      </c>
      <c r="D49" s="5">
        <f>(B49-D48)*(1- EXP(-1*(4*PI()*Constants!$B$2/$B$41)^2))</f>
        <v>0.58145624249612038</v>
      </c>
      <c r="E49" s="5">
        <f t="shared" si="24"/>
        <v>3.0550064621580226</v>
      </c>
      <c r="F49" s="5">
        <f t="shared" si="27"/>
        <v>0.95876569607454054</v>
      </c>
      <c r="G49" s="5"/>
      <c r="H49" s="5">
        <f t="shared" si="28"/>
        <v>0</v>
      </c>
      <c r="I49" s="5">
        <f>(G49-I48)*(1- EXP(-1*(4*PI()*Constants!$B$2/$B$41)^2))</f>
        <v>0</v>
      </c>
      <c r="J49" s="5">
        <f t="shared" si="25"/>
        <v>0</v>
      </c>
      <c r="K49" s="5" t="e">
        <f t="shared" si="29"/>
        <v>#DIV/0!</v>
      </c>
    </row>
    <row r="51" spans="1:11" x14ac:dyDescent="0.25">
      <c r="A51" s="1" t="s">
        <v>13</v>
      </c>
      <c r="B51" s="1">
        <v>370.5</v>
      </c>
    </row>
    <row r="52" spans="1:11" ht="30" x14ac:dyDescent="0.25">
      <c r="A52" t="s">
        <v>0</v>
      </c>
      <c r="B52" t="s">
        <v>19</v>
      </c>
      <c r="C52" t="s">
        <v>1</v>
      </c>
      <c r="D52" t="s">
        <v>2</v>
      </c>
      <c r="E52" t="s">
        <v>35</v>
      </c>
      <c r="F52" s="7" t="s">
        <v>54</v>
      </c>
      <c r="G52" t="s">
        <v>20</v>
      </c>
      <c r="H52" t="s">
        <v>1</v>
      </c>
      <c r="I52" t="s">
        <v>2</v>
      </c>
      <c r="J52" t="s">
        <v>35</v>
      </c>
      <c r="K52" s="7" t="s">
        <v>54</v>
      </c>
    </row>
    <row r="53" spans="1:11" x14ac:dyDescent="0.25">
      <c r="A53" t="s">
        <v>4</v>
      </c>
      <c r="B53" s="5">
        <v>83.604779533996407</v>
      </c>
      <c r="C53" s="5">
        <f>100-B53</f>
        <v>16.395220466003593</v>
      </c>
      <c r="D53" s="5">
        <f>B53*(1- EXP(-1*(4*PI()*Constants!$B$2/$B$51)^2))</f>
        <v>0.86113379178765914</v>
      </c>
      <c r="E53" s="5">
        <f>D53+C53</f>
        <v>17.256354257791251</v>
      </c>
      <c r="F53" s="5">
        <f>B53/100</f>
        <v>0.83604779533996409</v>
      </c>
      <c r="G53" s="5"/>
      <c r="H53" s="5">
        <f>100-G53</f>
        <v>100</v>
      </c>
      <c r="I53" s="5">
        <f>G53*(1- EXP(-1*(4*PI()*Constants!$B$2/$B$51)^2))</f>
        <v>0</v>
      </c>
      <c r="J53" s="5">
        <f>I53+H53</f>
        <v>100</v>
      </c>
      <c r="K53" s="5">
        <f>G53/100</f>
        <v>0</v>
      </c>
    </row>
    <row r="54" spans="1:11" x14ac:dyDescent="0.25">
      <c r="A54" t="s">
        <v>5</v>
      </c>
      <c r="B54" s="5">
        <v>80.088827665006207</v>
      </c>
      <c r="C54" s="5">
        <f>B53-B54</f>
        <v>3.5159518689902001</v>
      </c>
      <c r="D54" s="5">
        <f>(B54-D53)*(1- EXP(-1*(4*PI()*Constants!$B$2/$B$51)^2))</f>
        <v>0.81604957060970207</v>
      </c>
      <c r="E54" s="5">
        <f t="shared" ref="E54:E59" si="30">D54+C54</f>
        <v>4.3320014395999022</v>
      </c>
      <c r="F54" s="5">
        <f>B54/B53</f>
        <v>0.95794556377532813</v>
      </c>
      <c r="G54" s="5"/>
      <c r="H54" s="5">
        <f>G53-G54</f>
        <v>0</v>
      </c>
      <c r="I54" s="5">
        <f>(G54-I53)*(1- EXP(-1*(4*PI()*Constants!$B$2/$B$51)^2))</f>
        <v>0</v>
      </c>
      <c r="J54" s="5">
        <f t="shared" ref="J54:J59" si="31">I54+H54</f>
        <v>0</v>
      </c>
      <c r="K54" s="5" t="e">
        <f>G54/G53</f>
        <v>#DIV/0!</v>
      </c>
    </row>
    <row r="55" spans="1:11" x14ac:dyDescent="0.25">
      <c r="A55" t="s">
        <v>6</v>
      </c>
      <c r="B55" s="5">
        <v>66.073220609144798</v>
      </c>
      <c r="C55" s="5">
        <f t="shared" ref="C55:C59" si="32">B54-B55</f>
        <v>14.015607055861409</v>
      </c>
      <c r="D55" s="5">
        <f>(B55-D54)*(1- EXP(-1*(4*PI()*Constants!$B$2/$B$51)^2))</f>
        <v>0.67215242299513234</v>
      </c>
      <c r="E55" s="5">
        <f t="shared" si="30"/>
        <v>14.687759478856542</v>
      </c>
      <c r="F55" s="5">
        <f t="shared" ref="F55:F59" si="33">B55/B54</f>
        <v>0.82499922318147068</v>
      </c>
      <c r="G55" s="5"/>
      <c r="H55" s="5">
        <f t="shared" ref="H55:H59" si="34">G54-G55</f>
        <v>0</v>
      </c>
      <c r="I55" s="5">
        <f>(G55-I54)*(1- EXP(-1*(4*PI()*Constants!$B$2/$B$51)^2))</f>
        <v>0</v>
      </c>
      <c r="J55" s="5">
        <f t="shared" si="31"/>
        <v>0</v>
      </c>
      <c r="K55" s="5" t="e">
        <f t="shared" ref="K55:K59" si="35">G55/G54</f>
        <v>#DIV/0!</v>
      </c>
    </row>
    <row r="56" spans="1:11" x14ac:dyDescent="0.25">
      <c r="A56" t="s">
        <v>7</v>
      </c>
      <c r="B56" s="5">
        <v>60.789277446043897</v>
      </c>
      <c r="C56" s="5">
        <f t="shared" si="32"/>
        <v>5.2839431631009006</v>
      </c>
      <c r="D56" s="5">
        <f>(B56-D55)*(1- EXP(-1*(4*PI()*Constants!$B$2/$B$51)^2))</f>
        <v>0.61920966852642489</v>
      </c>
      <c r="E56" s="5">
        <f t="shared" si="30"/>
        <v>5.9031528316273256</v>
      </c>
      <c r="F56" s="5">
        <f t="shared" si="33"/>
        <v>0.92002897521284766</v>
      </c>
      <c r="G56" s="5"/>
      <c r="H56" s="5">
        <f t="shared" si="34"/>
        <v>0</v>
      </c>
      <c r="I56" s="5">
        <f>(G56-I55)*(1- EXP(-1*(4*PI()*Constants!$B$2/$B$51)^2))</f>
        <v>0</v>
      </c>
      <c r="J56" s="5">
        <f t="shared" si="31"/>
        <v>0</v>
      </c>
      <c r="K56" s="5" t="e">
        <f t="shared" si="35"/>
        <v>#DIV/0!</v>
      </c>
    </row>
    <row r="57" spans="1:11" x14ac:dyDescent="0.25">
      <c r="A57" t="s">
        <v>8</v>
      </c>
      <c r="B57" s="5">
        <v>60.178217198656398</v>
      </c>
      <c r="C57" s="5">
        <f t="shared" si="32"/>
        <v>0.61106024738749909</v>
      </c>
      <c r="D57" s="5">
        <f>(B57-D56)*(1- EXP(-1*(4*PI()*Constants!$B$2/$B$51)^2))</f>
        <v>0.61346102789105617</v>
      </c>
      <c r="E57" s="5">
        <f t="shared" si="30"/>
        <v>1.2245212752785553</v>
      </c>
      <c r="F57" s="5">
        <f t="shared" si="33"/>
        <v>0.98994789421654383</v>
      </c>
      <c r="G57" s="5"/>
      <c r="H57" s="5">
        <f t="shared" si="34"/>
        <v>0</v>
      </c>
      <c r="I57" s="5">
        <f>(G57-I56)*(1- EXP(-1*(4*PI()*Constants!$B$2/$B$51)^2))</f>
        <v>0</v>
      </c>
      <c r="J57" s="5">
        <f t="shared" si="31"/>
        <v>0</v>
      </c>
      <c r="K57" s="5" t="e">
        <f t="shared" si="35"/>
        <v>#DIV/0!</v>
      </c>
    </row>
    <row r="58" spans="1:11" x14ac:dyDescent="0.25">
      <c r="A58" t="s">
        <v>9</v>
      </c>
      <c r="B58" s="5">
        <v>59.9313557687395</v>
      </c>
      <c r="C58" s="5">
        <f t="shared" si="32"/>
        <v>0.24686142991689763</v>
      </c>
      <c r="D58" s="5">
        <f>(B58-D57)*(1- EXP(-1*(4*PI()*Constants!$B$2/$B$51)^2))</f>
        <v>0.61097755300313927</v>
      </c>
      <c r="E58" s="5">
        <f t="shared" si="30"/>
        <v>0.85783898292003691</v>
      </c>
      <c r="F58" s="5">
        <f t="shared" si="33"/>
        <v>0.99589782746301747</v>
      </c>
      <c r="G58" s="5"/>
      <c r="H58" s="5">
        <f t="shared" si="34"/>
        <v>0</v>
      </c>
      <c r="I58" s="5">
        <f>(G58-I57)*(1- EXP(-1*(4*PI()*Constants!$B$2/$B$51)^2))</f>
        <v>0</v>
      </c>
      <c r="J58" s="5">
        <f t="shared" si="31"/>
        <v>0</v>
      </c>
      <c r="K58" s="5" t="e">
        <f t="shared" si="35"/>
        <v>#DIV/0!</v>
      </c>
    </row>
    <row r="59" spans="1:11" x14ac:dyDescent="0.25">
      <c r="A59" t="s">
        <v>10</v>
      </c>
      <c r="B59" s="5">
        <v>57.607990316396801</v>
      </c>
      <c r="C59" s="5">
        <f t="shared" si="32"/>
        <v>2.3233654523426992</v>
      </c>
      <c r="D59" s="5">
        <f>(B59-D58)*(1- EXP(-1*(4*PI()*Constants!$B$2/$B$51)^2))</f>
        <v>0.58707234197720048</v>
      </c>
      <c r="E59" s="5">
        <f t="shared" si="30"/>
        <v>2.9104377943198996</v>
      </c>
      <c r="F59" s="5">
        <f t="shared" si="33"/>
        <v>0.96123289015339486</v>
      </c>
      <c r="G59" s="5"/>
      <c r="H59" s="5">
        <f t="shared" si="34"/>
        <v>0</v>
      </c>
      <c r="I59" s="5">
        <f>(G59-I58)*(1- EXP(-1*(4*PI()*Constants!$B$2/$B$51)^2))</f>
        <v>0</v>
      </c>
      <c r="J59" s="5">
        <f t="shared" si="31"/>
        <v>0</v>
      </c>
      <c r="K59" s="5" t="e">
        <f t="shared" si="35"/>
        <v>#DIV/0!</v>
      </c>
    </row>
    <row r="61" spans="1:11" x14ac:dyDescent="0.25">
      <c r="A61" s="1" t="s">
        <v>61</v>
      </c>
      <c r="B61" s="1">
        <v>397.75</v>
      </c>
    </row>
    <row r="62" spans="1:11" ht="30" x14ac:dyDescent="0.25">
      <c r="A62" t="s">
        <v>0</v>
      </c>
      <c r="B62" t="s">
        <v>19</v>
      </c>
      <c r="C62" t="s">
        <v>1</v>
      </c>
      <c r="D62" t="s">
        <v>2</v>
      </c>
      <c r="E62" t="s">
        <v>35</v>
      </c>
      <c r="F62" s="7" t="s">
        <v>54</v>
      </c>
      <c r="G62" t="s">
        <v>20</v>
      </c>
      <c r="H62" t="s">
        <v>1</v>
      </c>
      <c r="I62" t="s">
        <v>2</v>
      </c>
      <c r="J62" t="s">
        <v>35</v>
      </c>
      <c r="K62" s="7" t="s">
        <v>54</v>
      </c>
    </row>
    <row r="63" spans="1:11" x14ac:dyDescent="0.25">
      <c r="A63" t="s">
        <v>4</v>
      </c>
      <c r="B63" s="5">
        <v>77.612728932322199</v>
      </c>
      <c r="C63" s="5">
        <f>100-B63</f>
        <v>22.387271067677801</v>
      </c>
      <c r="D63" s="5">
        <f>B63*(1- EXP(-1*(4*PI()*Constants!$B$2/$B$61)^2))</f>
        <v>0.69410560196969484</v>
      </c>
      <c r="E63" s="5">
        <f>D63+C63</f>
        <v>23.081376669647497</v>
      </c>
      <c r="F63" s="5">
        <f>B63/100</f>
        <v>0.77612728932322195</v>
      </c>
      <c r="G63" s="5"/>
      <c r="H63" s="5">
        <f>100-G63</f>
        <v>100</v>
      </c>
      <c r="I63" s="5">
        <f>G63*(1- EXP(-1*(4*PI()*Constants!$B$2/$B$61)^2))</f>
        <v>0</v>
      </c>
      <c r="J63" s="5">
        <f>I63+H63</f>
        <v>100</v>
      </c>
      <c r="K63" s="5">
        <f>G63/100</f>
        <v>0</v>
      </c>
    </row>
    <row r="64" spans="1:11" x14ac:dyDescent="0.25">
      <c r="A64" t="s">
        <v>5</v>
      </c>
      <c r="B64" s="5">
        <v>73.282334118191699</v>
      </c>
      <c r="C64" s="5">
        <f>B63-B64</f>
        <v>4.3303948141305</v>
      </c>
      <c r="D64" s="5">
        <f>(B64-D63)*(1- EXP(-1*(4*PI()*Constants!$B$2/$B$61)^2))</f>
        <v>0.64917052580512247</v>
      </c>
      <c r="E64" s="5">
        <f t="shared" ref="E64:E69" si="36">D64+C64</f>
        <v>4.9795653399356228</v>
      </c>
      <c r="F64" s="5">
        <f>B64/B63</f>
        <v>0.94420509530200158</v>
      </c>
      <c r="G64" s="5"/>
      <c r="H64" s="5">
        <f>G63-G64</f>
        <v>0</v>
      </c>
      <c r="I64" s="5">
        <f>(G64-I63)*(1- EXP(-1*(4*PI()*Constants!$B$2/$B$61)^2))</f>
        <v>0</v>
      </c>
      <c r="J64" s="5">
        <f t="shared" ref="J64:J69" si="37">I64+H64</f>
        <v>0</v>
      </c>
      <c r="K64" s="5" t="e">
        <f>G64/G63</f>
        <v>#DIV/0!</v>
      </c>
    </row>
    <row r="65" spans="1:11" x14ac:dyDescent="0.25">
      <c r="A65" t="s">
        <v>6</v>
      </c>
      <c r="B65" s="5">
        <v>60.4025364114787</v>
      </c>
      <c r="C65" s="5">
        <f t="shared" ref="C65:C69" si="38">B64-B65</f>
        <v>12.879797706712999</v>
      </c>
      <c r="D65" s="5">
        <f>(B65-D64)*(1- EXP(-1*(4*PI()*Constants!$B$2/$B$61)^2))</f>
        <v>0.53438587417737815</v>
      </c>
      <c r="E65" s="5">
        <f t="shared" si="36"/>
        <v>13.414183580890377</v>
      </c>
      <c r="F65" s="5">
        <f t="shared" ref="F65:F69" si="39">B65/B64</f>
        <v>0.8242441665962752</v>
      </c>
      <c r="G65" s="5"/>
      <c r="H65" s="5">
        <f t="shared" ref="H65:H69" si="40">G64-G65</f>
        <v>0</v>
      </c>
      <c r="I65" s="5">
        <f>(G65-I64)*(1- EXP(-1*(4*PI()*Constants!$B$2/$B$61)^2))</f>
        <v>0</v>
      </c>
      <c r="J65" s="5">
        <f t="shared" si="37"/>
        <v>0</v>
      </c>
      <c r="K65" s="5" t="e">
        <f t="shared" ref="K65:K69" si="41">G65/G64</f>
        <v>#DIV/0!</v>
      </c>
    </row>
    <row r="66" spans="1:11" x14ac:dyDescent="0.25">
      <c r="A66" t="s">
        <v>7</v>
      </c>
      <c r="B66" s="5">
        <v>55.0933418804699</v>
      </c>
      <c r="C66" s="5">
        <f t="shared" si="38"/>
        <v>5.3091945310087993</v>
      </c>
      <c r="D66" s="5">
        <f>(B66-D65)*(1- EXP(-1*(4*PI()*Constants!$B$2/$B$61)^2))</f>
        <v>0.48793126491671079</v>
      </c>
      <c r="E66" s="5">
        <f t="shared" si="36"/>
        <v>5.7971257959255098</v>
      </c>
      <c r="F66" s="5">
        <f t="shared" si="39"/>
        <v>0.91210311939814737</v>
      </c>
      <c r="G66" s="5"/>
      <c r="H66" s="5">
        <f t="shared" si="40"/>
        <v>0</v>
      </c>
      <c r="I66" s="5">
        <f>(G66-I65)*(1- EXP(-1*(4*PI()*Constants!$B$2/$B$61)^2))</f>
        <v>0</v>
      </c>
      <c r="J66" s="5">
        <f t="shared" si="37"/>
        <v>0</v>
      </c>
      <c r="K66" s="5" t="e">
        <f t="shared" si="41"/>
        <v>#DIV/0!</v>
      </c>
    </row>
    <row r="67" spans="1:11" x14ac:dyDescent="0.25">
      <c r="A67" t="s">
        <v>8</v>
      </c>
      <c r="B67" s="5">
        <v>54.770170565967703</v>
      </c>
      <c r="C67" s="5">
        <f t="shared" si="38"/>
        <v>0.32317131450219705</v>
      </c>
      <c r="D67" s="5">
        <f>(B67-D66)*(1- EXP(-1*(4*PI()*Constants!$B$2/$B$61)^2))</f>
        <v>0.48545653405865496</v>
      </c>
      <c r="E67" s="5">
        <f t="shared" si="36"/>
        <v>0.80862784856085201</v>
      </c>
      <c r="F67" s="5">
        <f t="shared" si="39"/>
        <v>0.99413411306209476</v>
      </c>
      <c r="G67" s="5"/>
      <c r="H67" s="5">
        <f t="shared" si="40"/>
        <v>0</v>
      </c>
      <c r="I67" s="5">
        <f>(G67-I66)*(1- EXP(-1*(4*PI()*Constants!$B$2/$B$61)^2))</f>
        <v>0</v>
      </c>
      <c r="J67" s="5">
        <f t="shared" si="37"/>
        <v>0</v>
      </c>
      <c r="K67" s="5" t="e">
        <f t="shared" si="41"/>
        <v>#DIV/0!</v>
      </c>
    </row>
    <row r="68" spans="1:11" x14ac:dyDescent="0.25">
      <c r="A68" t="s">
        <v>9</v>
      </c>
      <c r="B68" s="5">
        <v>54.545194570641598</v>
      </c>
      <c r="C68" s="5">
        <f t="shared" si="38"/>
        <v>0.22497599532610479</v>
      </c>
      <c r="D68" s="5">
        <f>(B68-D67)*(1- EXP(-1*(4*PI()*Constants!$B$2/$B$61)^2))</f>
        <v>0.48346666234254404</v>
      </c>
      <c r="E68" s="5">
        <f t="shared" si="36"/>
        <v>0.70844265766864889</v>
      </c>
      <c r="F68" s="5">
        <f t="shared" si="39"/>
        <v>0.99589236270398074</v>
      </c>
      <c r="G68" s="5"/>
      <c r="H68" s="5">
        <f t="shared" si="40"/>
        <v>0</v>
      </c>
      <c r="I68" s="5">
        <f>(G68-I67)*(1- EXP(-1*(4*PI()*Constants!$B$2/$B$61)^2))</f>
        <v>0</v>
      </c>
      <c r="J68" s="5">
        <f t="shared" si="37"/>
        <v>0</v>
      </c>
      <c r="K68" s="5" t="e">
        <f t="shared" si="41"/>
        <v>#DIV/0!</v>
      </c>
    </row>
    <row r="69" spans="1:11" x14ac:dyDescent="0.25">
      <c r="A69" t="s">
        <v>10</v>
      </c>
      <c r="B69" s="5">
        <v>52.2337312366204</v>
      </c>
      <c r="C69" s="5">
        <f t="shared" si="38"/>
        <v>2.3114633340211981</v>
      </c>
      <c r="D69" s="5">
        <f>(B69-D68)*(1- EXP(-1*(4*PI()*Constants!$B$2/$B$61)^2))</f>
        <v>0.46281259580167894</v>
      </c>
      <c r="E69" s="5">
        <f t="shared" si="36"/>
        <v>2.7742759298228772</v>
      </c>
      <c r="F69" s="5">
        <f t="shared" si="39"/>
        <v>0.95762297023200427</v>
      </c>
      <c r="G69" s="5"/>
      <c r="H69" s="5">
        <f t="shared" si="40"/>
        <v>0</v>
      </c>
      <c r="I69" s="5">
        <f>(G69-I68)*(1- EXP(-1*(4*PI()*Constants!$B$2/$B$61)^2))</f>
        <v>0</v>
      </c>
      <c r="J69" s="5">
        <f t="shared" si="37"/>
        <v>0</v>
      </c>
      <c r="K69" s="5" t="e">
        <f t="shared" si="41"/>
        <v>#DIV/0!</v>
      </c>
    </row>
    <row r="71" spans="1:11" x14ac:dyDescent="0.25">
      <c r="A71" s="1" t="s">
        <v>17</v>
      </c>
      <c r="B71" s="1">
        <v>422</v>
      </c>
    </row>
    <row r="72" spans="1:11" ht="30" x14ac:dyDescent="0.25">
      <c r="A72" t="s">
        <v>0</v>
      </c>
      <c r="B72" t="s">
        <v>19</v>
      </c>
      <c r="C72" t="s">
        <v>1</v>
      </c>
      <c r="D72" t="s">
        <v>2</v>
      </c>
      <c r="E72" t="s">
        <v>35</v>
      </c>
      <c r="F72" s="7" t="s">
        <v>54</v>
      </c>
      <c r="G72" t="s">
        <v>20</v>
      </c>
      <c r="H72" t="s">
        <v>1</v>
      </c>
      <c r="I72" t="s">
        <v>2</v>
      </c>
      <c r="J72" t="s">
        <v>35</v>
      </c>
      <c r="K72" s="7" t="s">
        <v>54</v>
      </c>
    </row>
    <row r="73" spans="1:11" x14ac:dyDescent="0.25">
      <c r="A73" t="s">
        <v>4</v>
      </c>
      <c r="B73" s="5">
        <v>71.1505851703335</v>
      </c>
      <c r="C73" s="5">
        <f>100-B73</f>
        <v>28.8494148296665</v>
      </c>
      <c r="D73" s="5">
        <f>B73*(1- EXP(-1*(4*PI()*Constants!$B$2/$B$71)^2))</f>
        <v>0.56556690990189717</v>
      </c>
      <c r="E73" s="5">
        <f>D73+C73</f>
        <v>29.414981739568397</v>
      </c>
      <c r="F73" s="5">
        <f>B73/100</f>
        <v>0.71150585170333502</v>
      </c>
      <c r="G73" s="5"/>
      <c r="H73" s="5">
        <f>100-G73</f>
        <v>100</v>
      </c>
      <c r="I73" s="5">
        <f>G73*(1- EXP(-1*(4*PI()*Constants!$B$2/$B$71)^2))</f>
        <v>0</v>
      </c>
      <c r="J73" s="5">
        <f>I73+H73</f>
        <v>100</v>
      </c>
      <c r="K73" s="5">
        <f>G73/100</f>
        <v>0</v>
      </c>
    </row>
    <row r="74" spans="1:11" x14ac:dyDescent="0.25">
      <c r="A74" t="s">
        <v>5</v>
      </c>
      <c r="B74" s="5">
        <v>66.297692725365195</v>
      </c>
      <c r="C74" s="5">
        <f>B73-B74</f>
        <v>4.8528924449683046</v>
      </c>
      <c r="D74" s="5">
        <f>(B74-D73)*(1- EXP(-1*(4*PI()*Constants!$B$2/$B$71)^2))</f>
        <v>0.52249626886041312</v>
      </c>
      <c r="E74" s="5">
        <f t="shared" ref="E74:E79" si="42">D74+C74</f>
        <v>5.375388713828718</v>
      </c>
      <c r="F74" s="5">
        <f>B74/B73</f>
        <v>0.93179406137910814</v>
      </c>
      <c r="G74" s="5"/>
      <c r="H74" s="5">
        <f>G73-G74</f>
        <v>0</v>
      </c>
      <c r="I74" s="5">
        <f>(G74-I73)*(1- EXP(-1*(4*PI()*Constants!$B$2/$B$71)^2))</f>
        <v>0</v>
      </c>
      <c r="J74" s="5">
        <f t="shared" ref="J74:J79" si="43">I74+H74</f>
        <v>0</v>
      </c>
      <c r="K74" s="5" t="e">
        <f>G74/G73</f>
        <v>#DIV/0!</v>
      </c>
    </row>
    <row r="75" spans="1:11" x14ac:dyDescent="0.25">
      <c r="A75" t="s">
        <v>6</v>
      </c>
      <c r="B75" s="5">
        <v>54.847824276637901</v>
      </c>
      <c r="C75" s="5">
        <f t="shared" ref="C75:C79" si="44">B74-B75</f>
        <v>11.449868448727294</v>
      </c>
      <c r="D75" s="5">
        <f>(B75-D74)*(1- EXP(-1*(4*PI()*Constants!$B$2/$B$71)^2))</f>
        <v>0.43182509064699076</v>
      </c>
      <c r="E75" s="5">
        <f t="shared" si="42"/>
        <v>11.881693539374284</v>
      </c>
      <c r="F75" s="5">
        <f t="shared" ref="F75:F79" si="45">B75/B74</f>
        <v>0.82729612482657899</v>
      </c>
      <c r="G75" s="5"/>
      <c r="H75" s="5">
        <f t="shared" ref="H75:H79" si="46">G74-G75</f>
        <v>0</v>
      </c>
      <c r="I75" s="5">
        <f>(G75-I74)*(1- EXP(-1*(4*PI()*Constants!$B$2/$B$71)^2))</f>
        <v>0</v>
      </c>
      <c r="J75" s="5">
        <f t="shared" si="43"/>
        <v>0</v>
      </c>
      <c r="K75" s="5" t="e">
        <f t="shared" ref="K75:K79" si="47">G75/G74</f>
        <v>#DIV/0!</v>
      </c>
    </row>
    <row r="76" spans="1:11" x14ac:dyDescent="0.25">
      <c r="A76" t="s">
        <v>7</v>
      </c>
      <c r="B76" s="5">
        <v>51.051550252596797</v>
      </c>
      <c r="C76" s="5">
        <f t="shared" si="44"/>
        <v>3.7962740240411037</v>
      </c>
      <c r="D76" s="5">
        <f>(B76-D75)*(1- EXP(-1*(4*PI()*Constants!$B$2/$B$71)^2))</f>
        <v>0.40236972712719399</v>
      </c>
      <c r="E76" s="5">
        <f t="shared" si="42"/>
        <v>4.1986437511682979</v>
      </c>
      <c r="F76" s="5">
        <f t="shared" si="45"/>
        <v>0.93078533061049595</v>
      </c>
      <c r="G76" s="5"/>
      <c r="H76" s="5">
        <f t="shared" si="46"/>
        <v>0</v>
      </c>
      <c r="I76" s="5">
        <f>(G76-I75)*(1- EXP(-1*(4*PI()*Constants!$B$2/$B$71)^2))</f>
        <v>0</v>
      </c>
      <c r="J76" s="5">
        <f t="shared" si="43"/>
        <v>0</v>
      </c>
      <c r="K76" s="5" t="e">
        <f t="shared" si="47"/>
        <v>#DIV/0!</v>
      </c>
    </row>
    <row r="77" spans="1:11" x14ac:dyDescent="0.25">
      <c r="A77" t="s">
        <v>8</v>
      </c>
      <c r="B77" s="5">
        <v>50.914748328197298</v>
      </c>
      <c r="C77" s="5">
        <f t="shared" si="44"/>
        <v>0.13680192439949934</v>
      </c>
      <c r="D77" s="5">
        <f>(B77-D76)*(1- EXP(-1*(4*PI()*Constants!$B$2/$B$71)^2))</f>
        <v>0.40151644303149764</v>
      </c>
      <c r="E77" s="5">
        <f t="shared" si="42"/>
        <v>0.53831836743099704</v>
      </c>
      <c r="F77" s="5">
        <f t="shared" si="45"/>
        <v>0.99732031791938502</v>
      </c>
      <c r="G77" s="5"/>
      <c r="H77" s="5">
        <f t="shared" si="46"/>
        <v>0</v>
      </c>
      <c r="I77" s="5">
        <f>(G77-I76)*(1- EXP(-1*(4*PI()*Constants!$B$2/$B$71)^2))</f>
        <v>0</v>
      </c>
      <c r="J77" s="5">
        <f t="shared" si="43"/>
        <v>0</v>
      </c>
      <c r="K77" s="5" t="e">
        <f t="shared" si="47"/>
        <v>#DIV/0!</v>
      </c>
    </row>
    <row r="78" spans="1:11" x14ac:dyDescent="0.25">
      <c r="A78" t="s">
        <v>9</v>
      </c>
      <c r="B78" s="5">
        <v>50.8238721607852</v>
      </c>
      <c r="C78" s="5">
        <f t="shared" si="44"/>
        <v>9.0876167412098141E-2</v>
      </c>
      <c r="D78" s="5">
        <f>(B78-D77)*(1- EXP(-1*(4*PI()*Constants!$B$2/$B$71)^2))</f>
        <v>0.4008008626351337</v>
      </c>
      <c r="E78" s="5">
        <f t="shared" si="42"/>
        <v>0.49167703004723184</v>
      </c>
      <c r="F78" s="5">
        <f t="shared" si="45"/>
        <v>0.99821513077455848</v>
      </c>
      <c r="G78" s="5"/>
      <c r="H78" s="5">
        <f t="shared" si="46"/>
        <v>0</v>
      </c>
      <c r="I78" s="5">
        <f>(G78-I77)*(1- EXP(-1*(4*PI()*Constants!$B$2/$B$71)^2))</f>
        <v>0</v>
      </c>
      <c r="J78" s="5">
        <f t="shared" si="43"/>
        <v>0</v>
      </c>
      <c r="K78" s="5" t="e">
        <f t="shared" si="47"/>
        <v>#DIV/0!</v>
      </c>
    </row>
    <row r="79" spans="1:11" x14ac:dyDescent="0.25">
      <c r="A79" t="s">
        <v>10</v>
      </c>
      <c r="B79" s="5">
        <v>49.045533561714201</v>
      </c>
      <c r="C79" s="5">
        <f t="shared" si="44"/>
        <v>1.7783385990709988</v>
      </c>
      <c r="D79" s="5">
        <f>(B79-D78)*(1- EXP(-1*(4*PI()*Constants!$B$2/$B$71)^2))</f>
        <v>0.38667076440424114</v>
      </c>
      <c r="E79" s="5">
        <f t="shared" si="42"/>
        <v>2.1650093634752401</v>
      </c>
      <c r="F79" s="5">
        <f t="shared" si="45"/>
        <v>0.96500977742417793</v>
      </c>
      <c r="G79" s="5"/>
      <c r="H79" s="5">
        <f t="shared" si="46"/>
        <v>0</v>
      </c>
      <c r="I79" s="5">
        <f>(G79-I78)*(1- EXP(-1*(4*PI()*Constants!$B$2/$B$71)^2))</f>
        <v>0</v>
      </c>
      <c r="J79" s="5">
        <f t="shared" si="43"/>
        <v>0</v>
      </c>
      <c r="K79" s="5" t="e">
        <f t="shared" si="47"/>
        <v>#DIV/0!</v>
      </c>
    </row>
    <row r="81" spans="1:13" x14ac:dyDescent="0.25">
      <c r="A81" s="1" t="s">
        <v>18</v>
      </c>
      <c r="B81" s="1">
        <v>420</v>
      </c>
    </row>
    <row r="82" spans="1:13" ht="30" x14ac:dyDescent="0.25">
      <c r="A82" t="s">
        <v>0</v>
      </c>
      <c r="B82" t="s">
        <v>19</v>
      </c>
      <c r="C82" t="s">
        <v>1</v>
      </c>
      <c r="D82" t="s">
        <v>2</v>
      </c>
      <c r="E82" t="s">
        <v>35</v>
      </c>
      <c r="F82" s="7" t="s">
        <v>54</v>
      </c>
      <c r="G82" t="s">
        <v>20</v>
      </c>
      <c r="H82" t="s">
        <v>1</v>
      </c>
      <c r="I82" t="s">
        <v>2</v>
      </c>
      <c r="J82" t="s">
        <v>35</v>
      </c>
      <c r="K82" s="7" t="s">
        <v>54</v>
      </c>
    </row>
    <row r="83" spans="1:13" x14ac:dyDescent="0.25">
      <c r="A83" t="s">
        <v>4</v>
      </c>
      <c r="B83" s="5">
        <v>71.493532167580597</v>
      </c>
      <c r="C83" s="5">
        <f>100-B83</f>
        <v>28.506467832419403</v>
      </c>
      <c r="D83" s="5">
        <f>B83*(1- EXP(-1*(4*PI()*Constants!$B$2/$B$81)^2))</f>
        <v>0.57369632674142057</v>
      </c>
      <c r="E83" s="5">
        <f>D83+C83</f>
        <v>29.080164159160823</v>
      </c>
      <c r="F83" s="5">
        <f>B83/100</f>
        <v>0.71493532167580598</v>
      </c>
      <c r="G83" s="5"/>
      <c r="H83" s="5">
        <f>100-G83</f>
        <v>100</v>
      </c>
      <c r="I83" s="5">
        <f>G83*(1- EXP(-1*(4*PI()*Constants!$B$2/$B$81)^2))</f>
        <v>0</v>
      </c>
      <c r="J83" s="5">
        <f>I83+H83</f>
        <v>100</v>
      </c>
      <c r="K83" s="5">
        <f>G83/100</f>
        <v>0</v>
      </c>
    </row>
    <row r="84" spans="1:13" x14ac:dyDescent="0.25">
      <c r="A84" t="s">
        <v>5</v>
      </c>
      <c r="B84" s="5">
        <v>66.549220043583006</v>
      </c>
      <c r="C84" s="5">
        <f>B83-B84</f>
        <v>4.9443121239975909</v>
      </c>
      <c r="D84" s="5">
        <f>(B84-D83)*(1- EXP(-1*(4*PI()*Constants!$B$2/$B$81)^2))</f>
        <v>0.52941733977380523</v>
      </c>
      <c r="E84" s="5">
        <f t="shared" ref="E84:E89" si="48">D84+C84</f>
        <v>5.473729463771396</v>
      </c>
      <c r="F84" s="5">
        <f>B84/B83</f>
        <v>0.93084252555310687</v>
      </c>
      <c r="G84" s="5"/>
      <c r="H84" s="5">
        <f>G83-G84</f>
        <v>0</v>
      </c>
      <c r="I84" s="5">
        <f>(G84-I83)*(1- EXP(-1*(4*PI()*Constants!$B$2/$B$81)^2))</f>
        <v>0</v>
      </c>
      <c r="J84" s="5">
        <f t="shared" ref="J84:J89" si="49">I84+H84</f>
        <v>0</v>
      </c>
      <c r="K84" s="5" t="e">
        <f>G84/G83</f>
        <v>#DIV/0!</v>
      </c>
    </row>
    <row r="85" spans="1:13" x14ac:dyDescent="0.25">
      <c r="A85" t="s">
        <v>6</v>
      </c>
      <c r="B85" s="5">
        <v>54.780539378309598</v>
      </c>
      <c r="C85" s="5">
        <f t="shared" ref="C85:C89" si="50">B84-B85</f>
        <v>11.768680665273408</v>
      </c>
      <c r="D85" s="5">
        <f>(B85-D84)*(1- EXP(-1*(4*PI()*Constants!$B$2/$B$81)^2))</f>
        <v>0.43533545611027774</v>
      </c>
      <c r="E85" s="5">
        <f t="shared" si="48"/>
        <v>12.204016121383685</v>
      </c>
      <c r="F85" s="5">
        <f t="shared" ref="F85:F89" si="51">B85/B84</f>
        <v>0.82315824802204873</v>
      </c>
      <c r="G85" s="5"/>
      <c r="H85" s="5">
        <f t="shared" ref="H85:H89" si="52">G84-G85</f>
        <v>0</v>
      </c>
      <c r="I85" s="5">
        <f>(G85-I84)*(1- EXP(-1*(4*PI()*Constants!$B$2/$B$81)^2))</f>
        <v>0</v>
      </c>
      <c r="J85" s="5">
        <f t="shared" si="49"/>
        <v>0</v>
      </c>
      <c r="K85" s="5" t="e">
        <f t="shared" ref="K85:K89" si="53">G85/G84</f>
        <v>#DIV/0!</v>
      </c>
    </row>
    <row r="86" spans="1:13" x14ac:dyDescent="0.25">
      <c r="A86" t="s">
        <v>7</v>
      </c>
      <c r="B86" s="5">
        <v>49.8320686988544</v>
      </c>
      <c r="C86" s="5">
        <f t="shared" si="50"/>
        <v>4.9484706794551983</v>
      </c>
      <c r="D86" s="5">
        <f>(B86-D85)*(1- EXP(-1*(4*PI()*Constants!$B$2/$B$81)^2))</f>
        <v>0.39638165237048645</v>
      </c>
      <c r="E86" s="5">
        <f t="shared" si="48"/>
        <v>5.3448523318256846</v>
      </c>
      <c r="F86" s="5">
        <f t="shared" si="51"/>
        <v>0.90966736115390368</v>
      </c>
      <c r="G86" s="5"/>
      <c r="H86" s="5">
        <f t="shared" si="52"/>
        <v>0</v>
      </c>
      <c r="I86" s="5">
        <f>(G86-I85)*(1- EXP(-1*(4*PI()*Constants!$B$2/$B$81)^2))</f>
        <v>0</v>
      </c>
      <c r="J86" s="5">
        <f t="shared" si="49"/>
        <v>0</v>
      </c>
      <c r="K86" s="5" t="e">
        <f t="shared" si="53"/>
        <v>#DIV/0!</v>
      </c>
    </row>
    <row r="87" spans="1:13" x14ac:dyDescent="0.25">
      <c r="A87" t="s">
        <v>8</v>
      </c>
      <c r="B87" s="5">
        <v>49.061612369118997</v>
      </c>
      <c r="C87" s="5">
        <f t="shared" si="50"/>
        <v>0.77045632973540279</v>
      </c>
      <c r="D87" s="5">
        <f>(B87-D86)*(1- EXP(-1*(4*PI()*Constants!$B$2/$B$81)^2))</f>
        <v>0.3905117463881933</v>
      </c>
      <c r="E87" s="5">
        <f t="shared" si="48"/>
        <v>1.1609680761235961</v>
      </c>
      <c r="F87" s="5">
        <f t="shared" si="51"/>
        <v>0.9845389455053245</v>
      </c>
      <c r="G87" s="5"/>
      <c r="H87" s="5">
        <f t="shared" si="52"/>
        <v>0</v>
      </c>
      <c r="I87" s="5">
        <f>(G87-I86)*(1- EXP(-1*(4*PI()*Constants!$B$2/$B$81)^2))</f>
        <v>0</v>
      </c>
      <c r="J87" s="5">
        <f t="shared" si="49"/>
        <v>0</v>
      </c>
      <c r="K87" s="5" t="e">
        <f t="shared" si="53"/>
        <v>#DIV/0!</v>
      </c>
    </row>
    <row r="88" spans="1:13" x14ac:dyDescent="0.25">
      <c r="A88" t="s">
        <v>9</v>
      </c>
      <c r="B88" s="5">
        <v>48.910662414312</v>
      </c>
      <c r="C88" s="5">
        <f t="shared" si="50"/>
        <v>0.1509499548069968</v>
      </c>
      <c r="D88" s="5">
        <f>(B88-D87)*(1- EXP(-1*(4*PI()*Constants!$B$2/$B$81)^2))</f>
        <v>0.38934755868378523</v>
      </c>
      <c r="E88" s="5">
        <f t="shared" si="48"/>
        <v>0.54029751349078203</v>
      </c>
      <c r="F88" s="5">
        <f t="shared" si="51"/>
        <v>0.9969232573591077</v>
      </c>
      <c r="G88" s="5"/>
      <c r="H88" s="5">
        <f t="shared" si="52"/>
        <v>0</v>
      </c>
      <c r="I88" s="5">
        <f>(G88-I87)*(1- EXP(-1*(4*PI()*Constants!$B$2/$B$81)^2))</f>
        <v>0</v>
      </c>
      <c r="J88" s="5">
        <f t="shared" si="49"/>
        <v>0</v>
      </c>
      <c r="K88" s="5" t="e">
        <f t="shared" si="53"/>
        <v>#DIV/0!</v>
      </c>
    </row>
    <row r="89" spans="1:13" x14ac:dyDescent="0.25">
      <c r="A89" t="s">
        <v>10</v>
      </c>
      <c r="B89" s="5">
        <v>46.976265163316697</v>
      </c>
      <c r="C89" s="5">
        <f t="shared" si="50"/>
        <v>1.9343972509953034</v>
      </c>
      <c r="D89" s="5">
        <f>(B89-D88)*(1- EXP(-1*(4*PI()*Constants!$B$2/$B$81)^2))</f>
        <v>0.37383442520836324</v>
      </c>
      <c r="E89" s="5">
        <f t="shared" si="48"/>
        <v>2.3082316762036665</v>
      </c>
      <c r="F89" s="5">
        <f t="shared" si="51"/>
        <v>0.96045039761249951</v>
      </c>
      <c r="G89" s="5"/>
      <c r="H89" s="5">
        <f t="shared" si="52"/>
        <v>0</v>
      </c>
      <c r="I89" s="5">
        <f>(G89-I88)*(1- EXP(-1*(4*PI()*Constants!$B$2/$B$81)^2))</f>
        <v>0</v>
      </c>
      <c r="J89" s="5">
        <f t="shared" si="49"/>
        <v>0</v>
      </c>
      <c r="K89" s="5" t="e">
        <f t="shared" si="53"/>
        <v>#DIV/0!</v>
      </c>
    </row>
    <row r="91" spans="1:13" x14ac:dyDescent="0.25">
      <c r="A91" s="1" t="s">
        <v>29</v>
      </c>
    </row>
    <row r="92" spans="1:13" ht="30" x14ac:dyDescent="0.25">
      <c r="A92" s="1" t="s">
        <v>31</v>
      </c>
      <c r="B92" s="1" t="s">
        <v>32</v>
      </c>
      <c r="C92" s="1" t="s">
        <v>53</v>
      </c>
      <c r="D92" s="1" t="s">
        <v>30</v>
      </c>
      <c r="E92" s="1" t="s">
        <v>33</v>
      </c>
      <c r="F92" s="1" t="s">
        <v>34</v>
      </c>
      <c r="G92" s="6" t="s">
        <v>36</v>
      </c>
      <c r="I92" s="1" t="s">
        <v>53</v>
      </c>
      <c r="J92" s="1" t="s">
        <v>30</v>
      </c>
      <c r="K92" s="1" t="s">
        <v>33</v>
      </c>
      <c r="L92" s="1" t="s">
        <v>34</v>
      </c>
      <c r="M92" s="6" t="s">
        <v>36</v>
      </c>
    </row>
    <row r="93" spans="1:13" x14ac:dyDescent="0.25">
      <c r="A93" s="3" t="str">
        <f t="shared" ref="A93:B101" ca="1" si="54">OFFSET(A$1,(ROW()-ROW(A$93))*10,0)</f>
        <v>(-73, 0)</v>
      </c>
      <c r="B93" s="3">
        <f t="shared" ca="1" si="54"/>
        <v>316.60000000000002</v>
      </c>
      <c r="C93" s="4">
        <f t="shared" ref="C93:C101" ca="1" si="55">OFFSET(B$9,(ROW()-ROW(C$93))*10,0)</f>
        <v>65.771355536115493</v>
      </c>
      <c r="D93" s="4">
        <f t="shared" ref="D93:D101" ca="1" si="56">OFFSET(C$6,(ROW()-ROW(D$93))*10,0)</f>
        <v>2.6955240982589004</v>
      </c>
      <c r="E93" s="5">
        <f ca="1">SUM(OFFSET(C$7,(ROW()-ROW(D$93))*10,0):OFFSET(C$9,(ROW()-ROW(D$93))*10,0))</f>
        <v>3.3727925560412046</v>
      </c>
      <c r="F93" s="5">
        <f ca="1">SUM(OFFSET(C$3,(ROW()-ROW(E$93))*10,0):OFFSET(C$5,(ROW()-ROW(E$93))*10,0))</f>
        <v>28.160327809584402</v>
      </c>
      <c r="G93" s="5">
        <f ca="1">OFFSET(C$7,(ROW()-ROW(F$93))*10,0) + Constants!$B$3 * (OFFSET(C$8,(ROW()-ROW(F$93))*10,0) + OFFSET(C$9,(ROW()-ROW(F$93))*10,0))</f>
        <v>0.42080485593853467</v>
      </c>
      <c r="I93" s="4">
        <f t="shared" ref="I93:I101" ca="1" si="57">OFFSET(H$9,(ROW()-ROW(I$93))*10,0)</f>
        <v>0</v>
      </c>
      <c r="J93" s="4">
        <f t="shared" ref="J93:J101" ca="1" si="58">OFFSET(H$6,(ROW()-ROW(J$93))*10,0)</f>
        <v>0</v>
      </c>
      <c r="K93" s="5">
        <f ca="1">SUM(OFFSET(H$7,(ROW()-ROW(J$93))*10,0):OFFSET(H$9,(ROW()-ROW(J$93))*10,0))</f>
        <v>0</v>
      </c>
      <c r="L93" s="5">
        <f ca="1">SUM(OFFSET(H$3,(ROW()-ROW(K$93))*10,0):OFFSET(H$5,(ROW()-ROW(K$93))*10,0))</f>
        <v>100</v>
      </c>
      <c r="M93" s="5">
        <f ca="1">OFFSET(H$7,(ROW()-ROW(L$93))*10,0) + Constants!$B$3 * (OFFSET(H$8,(ROW()-ROW(L$93))*10,0) + OFFSET(H$9,(ROW()-ROW(L$93))*10,0))</f>
        <v>0</v>
      </c>
    </row>
    <row r="94" spans="1:13" x14ac:dyDescent="0.25">
      <c r="A94" s="3" t="str">
        <f t="shared" ca="1" si="54"/>
        <v>(-73, 50.75)</v>
      </c>
      <c r="B94" s="3">
        <f t="shared" ca="1" si="54"/>
        <v>315</v>
      </c>
      <c r="C94" s="4">
        <f t="shared" ca="1" si="55"/>
        <v>64.989908337365804</v>
      </c>
      <c r="D94" s="4">
        <f t="shared" ca="1" si="56"/>
        <v>4.0339106839232954</v>
      </c>
      <c r="E94" s="5">
        <f ca="1">SUM(OFFSET(C$7,(ROW()-ROW(D$93))*10,0):OFFSET(C$9,(ROW()-ROW(D$93))*10,0))</f>
        <v>3.5249980853659935</v>
      </c>
      <c r="F94" s="5">
        <f ca="1">SUM(OFFSET(C$3,(ROW()-ROW(E$93))*10,0):OFFSET(C$5,(ROW()-ROW(E$93))*10,0))</f>
        <v>27.451182893344907</v>
      </c>
      <c r="G94" s="5">
        <f ca="1">OFFSET(C$7,(ROW()-ROW(F$93))*10,0) + Constants!$B$3 * (OFFSET(C$8,(ROW()-ROW(F$93))*10,0) + OFFSET(C$9,(ROW()-ROW(F$93))*10,0))</f>
        <v>0.73967350771345219</v>
      </c>
      <c r="I94" s="4">
        <f t="shared" ca="1" si="57"/>
        <v>0</v>
      </c>
      <c r="J94" s="4">
        <f t="shared" ca="1" si="58"/>
        <v>0</v>
      </c>
      <c r="K94" s="5">
        <f ca="1">SUM(OFFSET(H$7,(ROW()-ROW(J$93))*10,0):OFFSET(H$9,(ROW()-ROW(J$93))*10,0))</f>
        <v>0</v>
      </c>
      <c r="L94" s="5">
        <f ca="1">SUM(OFFSET(H$3,(ROW()-ROW(K$93))*10,0):OFFSET(H$5,(ROW()-ROW(K$93))*10,0))</f>
        <v>100</v>
      </c>
      <c r="M94" s="5">
        <f ca="1">OFFSET(H$7,(ROW()-ROW(L$93))*10,0) + Constants!$B$3 * (OFFSET(H$8,(ROW()-ROW(L$93))*10,0) + OFFSET(H$9,(ROW()-ROW(L$93))*10,0))</f>
        <v>0</v>
      </c>
    </row>
    <row r="95" spans="1:13" x14ac:dyDescent="0.25">
      <c r="A95" s="3" t="str">
        <f t="shared" ca="1" si="54"/>
        <v>(-36.5, 25.25)</v>
      </c>
      <c r="B95" s="3">
        <f t="shared" ca="1" si="54"/>
        <v>344.6</v>
      </c>
      <c r="C95" s="4">
        <f t="shared" ca="1" si="55"/>
        <v>61.8284070007387</v>
      </c>
      <c r="D95" s="4">
        <f t="shared" ca="1" si="56"/>
        <v>4.9669020590662001</v>
      </c>
      <c r="E95" s="5">
        <f ca="1">SUM(OFFSET(C$7,(ROW()-ROW(D$93))*10,0):OFFSET(C$9,(ROW()-ROW(D$93))*10,0))</f>
        <v>3.1725271615221047</v>
      </c>
      <c r="F95" s="5">
        <f ca="1">SUM(OFFSET(C$3,(ROW()-ROW(E$93))*10,0):OFFSET(C$5,(ROW()-ROW(E$93))*10,0))</f>
        <v>30.032163778672995</v>
      </c>
      <c r="G95" s="5">
        <f ca="1">OFFSET(C$7,(ROW()-ROW(F$93))*10,0) + Constants!$B$3 * (OFFSET(C$8,(ROW()-ROW(F$93))*10,0) + OFFSET(C$9,(ROW()-ROW(F$93))*10,0))</f>
        <v>0.53386869534453107</v>
      </c>
      <c r="I95" s="4">
        <f t="shared" ca="1" si="57"/>
        <v>0</v>
      </c>
      <c r="J95" s="4">
        <f t="shared" ca="1" si="58"/>
        <v>0</v>
      </c>
      <c r="K95" s="5">
        <f ca="1">SUM(OFFSET(H$7,(ROW()-ROW(J$93))*10,0):OFFSET(H$9,(ROW()-ROW(J$93))*10,0))</f>
        <v>0</v>
      </c>
      <c r="L95" s="5">
        <f ca="1">SUM(OFFSET(H$3,(ROW()-ROW(K$93))*10,0):OFFSET(H$5,(ROW()-ROW(K$93))*10,0))</f>
        <v>100</v>
      </c>
      <c r="M95" s="5">
        <f ca="1">OFFSET(H$7,(ROW()-ROW(L$93))*10,0) + Constants!$B$3 * (OFFSET(H$8,(ROW()-ROW(L$93))*10,0) + OFFSET(H$9,(ROW()-ROW(L$93))*10,0))</f>
        <v>0</v>
      </c>
    </row>
    <row r="96" spans="1:13" x14ac:dyDescent="0.25">
      <c r="A96" s="3" t="str">
        <f t="shared" ca="1" si="54"/>
        <v>(0, 0)</v>
      </c>
      <c r="B96" s="3">
        <f t="shared" ca="1" si="54"/>
        <v>372.4</v>
      </c>
      <c r="C96" s="4">
        <f t="shared" ca="1" si="55"/>
        <v>59.119920367910197</v>
      </c>
      <c r="D96" s="4">
        <f t="shared" ca="1" si="56"/>
        <v>3.7713638680121022</v>
      </c>
      <c r="E96" s="5">
        <f ca="1">SUM(OFFSET(C$7,(ROW()-ROW(D$93))*10,0):OFFSET(C$9,(ROW()-ROW(D$93))*10,0))</f>
        <v>3.1323912682769048</v>
      </c>
      <c r="F96" s="5">
        <f ca="1">SUM(OFFSET(C$3,(ROW()-ROW(E$93))*10,0):OFFSET(C$5,(ROW()-ROW(E$93))*10,0))</f>
        <v>33.976324495800796</v>
      </c>
      <c r="G96" s="5">
        <f ca="1">OFFSET(C$7,(ROW()-ROW(F$93))*10,0) + Constants!$B$3 * (OFFSET(C$8,(ROW()-ROW(F$93))*10,0) + OFFSET(C$9,(ROW()-ROW(F$93))*10,0))</f>
        <v>0.39100705711028216</v>
      </c>
      <c r="I96" s="4">
        <f t="shared" ca="1" si="57"/>
        <v>0</v>
      </c>
      <c r="J96" s="4">
        <f t="shared" ca="1" si="58"/>
        <v>0</v>
      </c>
      <c r="K96" s="5">
        <f ca="1">SUM(OFFSET(H$7,(ROW()-ROW(J$93))*10,0):OFFSET(H$9,(ROW()-ROW(J$93))*10,0))</f>
        <v>0</v>
      </c>
      <c r="L96" s="5">
        <f ca="1">SUM(OFFSET(H$3,(ROW()-ROW(K$93))*10,0):OFFSET(H$5,(ROW()-ROW(K$93))*10,0))</f>
        <v>100</v>
      </c>
      <c r="M96" s="5">
        <f ca="1">OFFSET(H$7,(ROW()-ROW(L$93))*10,0) + Constants!$B$3 * (OFFSET(H$8,(ROW()-ROW(L$93))*10,0) + OFFSET(H$9,(ROW()-ROW(L$93))*10,0))</f>
        <v>0</v>
      </c>
    </row>
    <row r="97" spans="1:13" x14ac:dyDescent="0.25">
      <c r="A97" s="3" t="str">
        <f t="shared" ca="1" si="54"/>
        <v>(0, 25.25)</v>
      </c>
      <c r="B97" s="3">
        <f t="shared" ca="1" si="54"/>
        <v>372</v>
      </c>
      <c r="C97" s="4">
        <f t="shared" ca="1" si="55"/>
        <v>57.514129556221199</v>
      </c>
      <c r="D97" s="4">
        <f t="shared" ca="1" si="56"/>
        <v>5.2756428455296955</v>
      </c>
      <c r="E97" s="5">
        <f ca="1">SUM(OFFSET(C$7,(ROW()-ROW(D$93))*10,0):OFFSET(C$9,(ROW()-ROW(D$93))*10,0))</f>
        <v>2.922865789189899</v>
      </c>
      <c r="F97" s="5">
        <f ca="1">SUM(OFFSET(C$3,(ROW()-ROW(E$93))*10,0):OFFSET(C$5,(ROW()-ROW(E$93))*10,0))</f>
        <v>34.287361809059206</v>
      </c>
      <c r="G97" s="5">
        <f ca="1">OFFSET(C$7,(ROW()-ROW(F$93))*10,0) + Constants!$B$3 * (OFFSET(C$8,(ROW()-ROW(F$93))*10,0) + OFFSET(C$9,(ROW()-ROW(F$93))*10,0))</f>
        <v>0.51114747335349686</v>
      </c>
      <c r="I97" s="4">
        <f t="shared" ca="1" si="57"/>
        <v>0</v>
      </c>
      <c r="J97" s="4">
        <f t="shared" ca="1" si="58"/>
        <v>0</v>
      </c>
      <c r="K97" s="5">
        <f ca="1">SUM(OFFSET(H$7,(ROW()-ROW(J$93))*10,0):OFFSET(H$9,(ROW()-ROW(J$93))*10,0))</f>
        <v>0</v>
      </c>
      <c r="L97" s="5">
        <f ca="1">SUM(OFFSET(H$3,(ROW()-ROW(K$93))*10,0):OFFSET(H$5,(ROW()-ROW(K$93))*10,0))</f>
        <v>100</v>
      </c>
      <c r="M97" s="5">
        <f ca="1">OFFSET(H$7,(ROW()-ROW(L$93))*10,0) + Constants!$B$3 * (OFFSET(H$8,(ROW()-ROW(L$93))*10,0) + OFFSET(H$9,(ROW()-ROW(L$93))*10,0))</f>
        <v>0</v>
      </c>
    </row>
    <row r="98" spans="1:13" x14ac:dyDescent="0.25">
      <c r="A98" s="3" t="str">
        <f t="shared" ca="1" si="54"/>
        <v>(0, 50.75)</v>
      </c>
      <c r="B98" s="3">
        <f t="shared" ca="1" si="54"/>
        <v>370.5</v>
      </c>
      <c r="C98" s="4">
        <f t="shared" ca="1" si="55"/>
        <v>57.607990316396801</v>
      </c>
      <c r="D98" s="4">
        <f t="shared" ca="1" si="56"/>
        <v>5.2839431631009006</v>
      </c>
      <c r="E98" s="5">
        <f ca="1">SUM(OFFSET(C$7,(ROW()-ROW(D$93))*10,0):OFFSET(C$9,(ROW()-ROW(D$93))*10,0))</f>
        <v>3.1812871296470959</v>
      </c>
      <c r="F98" s="5">
        <f ca="1">SUM(OFFSET(C$3,(ROW()-ROW(E$93))*10,0):OFFSET(C$5,(ROW()-ROW(E$93))*10,0))</f>
        <v>33.926779390855202</v>
      </c>
      <c r="G98" s="5">
        <f ca="1">OFFSET(C$7,(ROW()-ROW(F$93))*10,0) + Constants!$B$3 * (OFFSET(C$8,(ROW()-ROW(F$93))*10,0) + OFFSET(C$9,(ROW()-ROW(F$93))*10,0))</f>
        <v>0.86808293561345873</v>
      </c>
      <c r="I98" s="4">
        <f t="shared" ca="1" si="57"/>
        <v>0</v>
      </c>
      <c r="J98" s="4">
        <f t="shared" ca="1" si="58"/>
        <v>0</v>
      </c>
      <c r="K98" s="5">
        <f ca="1">SUM(OFFSET(H$7,(ROW()-ROW(J$93))*10,0):OFFSET(H$9,(ROW()-ROW(J$93))*10,0))</f>
        <v>0</v>
      </c>
      <c r="L98" s="5">
        <f ca="1">SUM(OFFSET(H$3,(ROW()-ROW(K$93))*10,0):OFFSET(H$5,(ROW()-ROW(K$93))*10,0))</f>
        <v>100</v>
      </c>
      <c r="M98" s="5">
        <f ca="1">OFFSET(H$7,(ROW()-ROW(L$93))*10,0) + Constants!$B$3 * (OFFSET(H$8,(ROW()-ROW(L$93))*10,0) + OFFSET(H$9,(ROW()-ROW(L$93))*10,0))</f>
        <v>0</v>
      </c>
    </row>
    <row r="99" spans="1:13" x14ac:dyDescent="0.25">
      <c r="A99" s="3" t="str">
        <f t="shared" ca="1" si="54"/>
        <v>(36.5, 25.25)</v>
      </c>
      <c r="B99" s="3">
        <f t="shared" ca="1" si="54"/>
        <v>397.75</v>
      </c>
      <c r="C99" s="4">
        <f t="shared" ca="1" si="55"/>
        <v>52.2337312366204</v>
      </c>
      <c r="D99" s="4">
        <f t="shared" ca="1" si="56"/>
        <v>5.3091945310087993</v>
      </c>
      <c r="E99" s="5">
        <f ca="1">SUM(OFFSET(C$7,(ROW()-ROW(D$93))*10,0):OFFSET(C$9,(ROW()-ROW(D$93))*10,0))</f>
        <v>2.8596106438494999</v>
      </c>
      <c r="F99" s="5">
        <f ca="1">SUM(OFFSET(C$3,(ROW()-ROW(E$93))*10,0):OFFSET(C$5,(ROW()-ROW(E$93))*10,0))</f>
        <v>39.5974635885213</v>
      </c>
      <c r="G99" s="5">
        <f ca="1">OFFSET(C$7,(ROW()-ROW(F$93))*10,0) + Constants!$B$3 * (OFFSET(C$8,(ROW()-ROW(F$93))*10,0) + OFFSET(C$9,(ROW()-ROW(F$93))*10,0))</f>
        <v>0.57681524743692736</v>
      </c>
      <c r="I99" s="4">
        <f t="shared" ca="1" si="57"/>
        <v>0</v>
      </c>
      <c r="J99" s="4">
        <f t="shared" ca="1" si="58"/>
        <v>0</v>
      </c>
      <c r="K99" s="5">
        <f ca="1">SUM(OFFSET(H$7,(ROW()-ROW(J$93))*10,0):OFFSET(H$9,(ROW()-ROW(J$93))*10,0))</f>
        <v>0</v>
      </c>
      <c r="L99" s="5">
        <f ca="1">SUM(OFFSET(H$3,(ROW()-ROW(K$93))*10,0):OFFSET(H$5,(ROW()-ROW(K$93))*10,0))</f>
        <v>100</v>
      </c>
      <c r="M99" s="5">
        <f ca="1">OFFSET(H$7,(ROW()-ROW(L$93))*10,0) + Constants!$B$3 * (OFFSET(H$8,(ROW()-ROW(L$93))*10,0) + OFFSET(H$9,(ROW()-ROW(L$93))*10,0))</f>
        <v>0</v>
      </c>
    </row>
    <row r="100" spans="1:13" x14ac:dyDescent="0.25">
      <c r="A100" s="3" t="str">
        <f t="shared" ca="1" si="54"/>
        <v>(73, 0)</v>
      </c>
      <c r="B100" s="3">
        <f t="shared" ca="1" si="54"/>
        <v>422</v>
      </c>
      <c r="C100" s="4">
        <f t="shared" ca="1" si="55"/>
        <v>49.045533561714201</v>
      </c>
      <c r="D100" s="4">
        <f t="shared" ca="1" si="56"/>
        <v>3.7962740240411037</v>
      </c>
      <c r="E100" s="5">
        <f ca="1">SUM(OFFSET(C$7,(ROW()-ROW(D$93))*10,0):OFFSET(C$9,(ROW()-ROW(D$93))*10,0))</f>
        <v>2.0060166908825963</v>
      </c>
      <c r="F100" s="5">
        <f ca="1">SUM(OFFSET(C$3,(ROW()-ROW(E$93))*10,0):OFFSET(C$5,(ROW()-ROW(E$93))*10,0))</f>
        <v>45.152175723362099</v>
      </c>
      <c r="G100" s="5">
        <f ca="1">OFFSET(C$7,(ROW()-ROW(F$93))*10,0) + Constants!$B$3 * (OFFSET(C$8,(ROW()-ROW(F$93))*10,0) + OFFSET(C$9,(ROW()-ROW(F$93))*10,0))</f>
        <v>0.32372340104780906</v>
      </c>
      <c r="I100" s="4">
        <f t="shared" ca="1" si="57"/>
        <v>0</v>
      </c>
      <c r="J100" s="4">
        <f t="shared" ca="1" si="58"/>
        <v>0</v>
      </c>
      <c r="K100" s="5">
        <f ca="1">SUM(OFFSET(H$7,(ROW()-ROW(J$93))*10,0):OFFSET(H$9,(ROW()-ROW(J$93))*10,0))</f>
        <v>0</v>
      </c>
      <c r="L100" s="5">
        <f ca="1">SUM(OFFSET(H$3,(ROW()-ROW(K$93))*10,0):OFFSET(H$5,(ROW()-ROW(K$93))*10,0))</f>
        <v>100</v>
      </c>
      <c r="M100" s="5">
        <f ca="1">OFFSET(H$7,(ROW()-ROW(L$93))*10,0) + Constants!$B$3 * (OFFSET(H$8,(ROW()-ROW(L$93))*10,0) + OFFSET(H$9,(ROW()-ROW(L$93))*10,0))</f>
        <v>0</v>
      </c>
    </row>
    <row r="101" spans="1:13" x14ac:dyDescent="0.25">
      <c r="A101" s="3" t="str">
        <f t="shared" ca="1" si="54"/>
        <v>(73, 50.75)</v>
      </c>
      <c r="B101" s="3">
        <f t="shared" ca="1" si="54"/>
        <v>420</v>
      </c>
      <c r="C101" s="4">
        <f t="shared" ca="1" si="55"/>
        <v>46.976265163316697</v>
      </c>
      <c r="D101" s="4">
        <f t="shared" ca="1" si="56"/>
        <v>4.9484706794551983</v>
      </c>
      <c r="E101" s="5">
        <f ca="1">SUM(OFFSET(C$7,(ROW()-ROW(D$93))*10,0):OFFSET(C$9,(ROW()-ROW(D$93))*10,0))</f>
        <v>2.8558035355377029</v>
      </c>
      <c r="F101" s="5">
        <f ca="1">SUM(OFFSET(C$3,(ROW()-ROW(E$93))*10,0):OFFSET(C$5,(ROW()-ROW(E$93))*10,0))</f>
        <v>45.219460621690402</v>
      </c>
      <c r="G101" s="5">
        <f ca="1">OFFSET(C$7,(ROW()-ROW(F$93))*10,0) + Constants!$B$3 * (OFFSET(C$8,(ROW()-ROW(F$93))*10,0) + OFFSET(C$9,(ROW()-ROW(F$93))*10,0))</f>
        <v>0.97899105031563283</v>
      </c>
      <c r="I101" s="4">
        <f t="shared" ca="1" si="57"/>
        <v>0</v>
      </c>
      <c r="J101" s="4">
        <f t="shared" ca="1" si="58"/>
        <v>0</v>
      </c>
      <c r="K101" s="5">
        <f ca="1">SUM(OFFSET(H$7,(ROW()-ROW(J$93))*10,0):OFFSET(H$9,(ROW()-ROW(J$93))*10,0))</f>
        <v>0</v>
      </c>
      <c r="L101" s="5">
        <f ca="1">SUM(OFFSET(H$3,(ROW()-ROW(K$93))*10,0):OFFSET(H$5,(ROW()-ROW(K$93))*10,0))</f>
        <v>100</v>
      </c>
      <c r="M101" s="5">
        <f ca="1">OFFSET(H$7,(ROW()-ROW(L$93))*10,0) + Constants!$B$3 * (OFFSET(H$8,(ROW()-ROW(L$93))*10,0) + OFFSET(H$9,(ROW()-ROW(L$93))*10,0))</f>
        <v>0</v>
      </c>
    </row>
    <row r="102" spans="1:13" x14ac:dyDescent="0.25">
      <c r="A102" s="3"/>
      <c r="B102" s="3"/>
      <c r="C102" s="4"/>
      <c r="D102" s="4"/>
      <c r="E102" s="5"/>
      <c r="F102" s="5"/>
      <c r="G102" s="5"/>
      <c r="I102" s="4"/>
      <c r="J102" s="4"/>
      <c r="K102" s="5"/>
      <c r="L102" s="5"/>
      <c r="M102" s="5"/>
    </row>
    <row r="103" spans="1:13" x14ac:dyDescent="0.25">
      <c r="A103" s="3"/>
      <c r="B103" s="3"/>
      <c r="C103" s="4"/>
      <c r="D103" s="4"/>
      <c r="E103" s="5"/>
      <c r="F103" s="5"/>
      <c r="G103" s="5"/>
      <c r="I103" s="4"/>
      <c r="J103" s="4"/>
      <c r="K103" s="5"/>
      <c r="L103" s="5"/>
      <c r="M103" s="5"/>
    </row>
    <row r="104" spans="1:13" x14ac:dyDescent="0.25">
      <c r="A104" s="3"/>
      <c r="B104" s="3"/>
      <c r="C104" s="4"/>
      <c r="D104" s="4"/>
      <c r="E104" s="5"/>
      <c r="F104" s="5"/>
      <c r="G104" s="5"/>
      <c r="I104" s="4"/>
      <c r="J104" s="4"/>
      <c r="K104" s="5"/>
      <c r="L104" s="5"/>
      <c r="M104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CBDC-854D-4A0E-A6C9-6172DBC02E4B}">
  <dimension ref="A1:AU72"/>
  <sheetViews>
    <sheetView zoomScaleNormal="100" workbookViewId="0">
      <selection activeCell="A5" sqref="A5"/>
    </sheetView>
  </sheetViews>
  <sheetFormatPr defaultRowHeight="15" x14ac:dyDescent="0.25"/>
  <cols>
    <col min="1" max="1" width="24.5703125" bestFit="1" customWidth="1"/>
    <col min="2" max="2" width="11.42578125" customWidth="1"/>
    <col min="3" max="3" width="14.85546875" bestFit="1" customWidth="1"/>
    <col min="4" max="4" width="12.85546875" customWidth="1"/>
    <col min="5" max="5" width="24.5703125" bestFit="1" customWidth="1"/>
    <col min="6" max="6" width="8.7109375" customWidth="1"/>
    <col min="7" max="7" width="14.85546875" bestFit="1" customWidth="1"/>
    <col min="9" max="9" width="24.5703125" bestFit="1" customWidth="1"/>
    <col min="11" max="11" width="14.85546875" bestFit="1" customWidth="1"/>
    <col min="13" max="13" width="24.5703125" bestFit="1" customWidth="1"/>
    <col min="15" max="15" width="14.85546875" bestFit="1" customWidth="1"/>
    <col min="17" max="17" width="24.5703125" bestFit="1" customWidth="1"/>
    <col min="19" max="19" width="14.85546875" bestFit="1" customWidth="1"/>
    <col min="21" max="21" width="24.5703125" bestFit="1" customWidth="1"/>
    <col min="23" max="23" width="14.85546875" bestFit="1" customWidth="1"/>
    <col min="25" max="25" width="24.5703125" bestFit="1" customWidth="1"/>
    <col min="26" max="26" width="8.42578125" customWidth="1"/>
    <col min="27" max="27" width="14.85546875" bestFit="1" customWidth="1"/>
    <col min="29" max="29" width="24.5703125" bestFit="1" customWidth="1"/>
    <col min="31" max="31" width="14.85546875" bestFit="1" customWidth="1"/>
    <col min="32" max="32" width="14.85546875" customWidth="1"/>
    <col min="33" max="33" width="24.5703125" bestFit="1" customWidth="1"/>
    <col min="35" max="35" width="14.85546875" bestFit="1" customWidth="1"/>
    <col min="36" max="36" width="14.85546875" customWidth="1"/>
    <col min="37" max="37" width="24.5703125" bestFit="1" customWidth="1"/>
    <col min="39" max="39" width="14.85546875" bestFit="1" customWidth="1"/>
    <col min="40" max="40" width="14.85546875" customWidth="1"/>
    <col min="41" max="41" width="24.5703125" bestFit="1" customWidth="1"/>
    <col min="43" max="43" width="14.85546875" bestFit="1" customWidth="1"/>
    <col min="45" max="45" width="24.5703125" bestFit="1" customWidth="1"/>
    <col min="46" max="46" width="7.85546875" customWidth="1"/>
    <col min="47" max="47" width="14.85546875" bestFit="1" customWidth="1"/>
  </cols>
  <sheetData>
    <row r="1" spans="1:47" x14ac:dyDescent="0.25">
      <c r="A1" t="s">
        <v>49</v>
      </c>
      <c r="B1" t="str">
        <f ca="1">OFFSET($A$9, 0, (COLUMN()-COLUMN($B1))*4)</f>
        <v>(-73, 0)</v>
      </c>
      <c r="C1" t="str">
        <f ca="1">OFFSET($A$9, 0, (COLUMN()-COLUMN($B1))*4)</f>
        <v>(-73, 50.75)</v>
      </c>
      <c r="D1" t="str">
        <f ca="1">OFFSET($A$9, 0, (COLUMN()-COLUMN($B1))*4)</f>
        <v>(-36.5, 25.25)</v>
      </c>
      <c r="E1" t="str">
        <f t="shared" ref="E1:J1" ca="1" si="0">OFFSET($A$9, 0, (COLUMN()-COLUMN($B1))*4)</f>
        <v>(0, 0)</v>
      </c>
      <c r="F1" t="str">
        <f t="shared" ca="1" si="0"/>
        <v>(0, 25.25)</v>
      </c>
      <c r="G1" t="str">
        <f t="shared" ca="1" si="0"/>
        <v>(0, 50.75)</v>
      </c>
      <c r="H1" t="str">
        <f t="shared" ca="1" si="0"/>
        <v>(36.5, 25.25)</v>
      </c>
      <c r="I1" t="str">
        <f t="shared" ca="1" si="0"/>
        <v>(73, 0)</v>
      </c>
      <c r="J1" t="str">
        <f t="shared" ca="1" si="0"/>
        <v>(73, 50.75)</v>
      </c>
    </row>
    <row r="2" spans="1:47" x14ac:dyDescent="0.25">
      <c r="A2" t="s">
        <v>51</v>
      </c>
      <c r="B2">
        <f ca="1">OFFSET($B$9, 0, (COLUMN()-COLUMN($B2))*4)</f>
        <v>316.60000000000002</v>
      </c>
      <c r="C2">
        <f ca="1">OFFSET($B$9, 0, (COLUMN()-COLUMN($B2))*4)</f>
        <v>315</v>
      </c>
      <c r="D2">
        <f t="shared" ref="D2:J2" ca="1" si="1">OFFSET($B$9, 0, (COLUMN()-COLUMN($B2))*4)</f>
        <v>344.6</v>
      </c>
      <c r="E2">
        <f t="shared" ca="1" si="1"/>
        <v>372.4</v>
      </c>
      <c r="F2">
        <f t="shared" ca="1" si="1"/>
        <v>372</v>
      </c>
      <c r="G2">
        <f t="shared" ca="1" si="1"/>
        <v>370.5</v>
      </c>
      <c r="H2">
        <f t="shared" ca="1" si="1"/>
        <v>397.75</v>
      </c>
      <c r="I2">
        <f t="shared" ca="1" si="1"/>
        <v>422</v>
      </c>
      <c r="J2">
        <f t="shared" ca="1" si="1"/>
        <v>420</v>
      </c>
    </row>
    <row r="3" spans="1:47" x14ac:dyDescent="0.25">
      <c r="A3" t="s">
        <v>52</v>
      </c>
      <c r="B3" t="str">
        <f ca="1">B1 &amp; "|" &amp; B2</f>
        <v>(-73, 0)|316.6</v>
      </c>
      <c r="C3" t="str">
        <f ca="1">C1 &amp; "|" &amp; C2</f>
        <v>(-73, 50.75)|315</v>
      </c>
      <c r="D3" t="str">
        <f ca="1">D1 &amp; "|" &amp; D2</f>
        <v>(-36.5, 25.25)|344.6</v>
      </c>
      <c r="E3" t="str">
        <f t="shared" ref="E3:J3" ca="1" si="2">E1 &amp; "|" &amp; E2</f>
        <v>(0, 0)|372.4</v>
      </c>
      <c r="F3" t="str">
        <f t="shared" ca="1" si="2"/>
        <v>(0, 25.25)|372</v>
      </c>
      <c r="G3" t="str">
        <f t="shared" ca="1" si="2"/>
        <v>(0, 50.75)|370.5</v>
      </c>
      <c r="H3" t="str">
        <f t="shared" ca="1" si="2"/>
        <v>(36.5, 25.25)|397.75</v>
      </c>
      <c r="I3" t="str">
        <f t="shared" ca="1" si="2"/>
        <v>(73, 0)|422</v>
      </c>
      <c r="J3" t="str">
        <f t="shared" ca="1" si="2"/>
        <v>(73, 50.75)|420</v>
      </c>
    </row>
    <row r="4" spans="1:47" x14ac:dyDescent="0.25">
      <c r="A4" s="3" t="s">
        <v>47</v>
      </c>
      <c r="B4">
        <f ca="1">OFFSET($B10, 0, (COLUMN()-COLUMN($B4))*4)</f>
        <v>0.8</v>
      </c>
      <c r="C4">
        <f ca="1">OFFSET($B$10, 0, (COLUMN()-COLUMN($B4))*4)</f>
        <v>0.75</v>
      </c>
      <c r="D4">
        <f t="shared" ref="D4:J4" ca="1" si="3">OFFSET($B$10, 0, (COLUMN()-COLUMN($B4))*4)</f>
        <v>0.8</v>
      </c>
      <c r="E4">
        <f t="shared" ca="1" si="3"/>
        <v>0.75</v>
      </c>
      <c r="F4">
        <f t="shared" ca="1" si="3"/>
        <v>0.82499999999999996</v>
      </c>
      <c r="G4">
        <f t="shared" ca="1" si="3"/>
        <v>0.75</v>
      </c>
      <c r="H4">
        <f t="shared" ca="1" si="3"/>
        <v>0.7</v>
      </c>
      <c r="I4">
        <f t="shared" ca="1" si="3"/>
        <v>0.8</v>
      </c>
      <c r="J4">
        <f t="shared" ca="1" si="3"/>
        <v>0.7</v>
      </c>
    </row>
    <row r="5" spans="1:47" x14ac:dyDescent="0.25">
      <c r="A5" s="3" t="str">
        <f>_xlfn.CONCAT(TEXT(Constants!$B$6, "0.0"), " * Lambda / D (arcmin)")</f>
        <v>2.0 * Lambda / D (arcmin)</v>
      </c>
      <c r="B5">
        <f ca="1">OFFSET($B11, 0, (COLUMN()-COLUMN($B5))*4)</f>
        <v>1.0883906276305118</v>
      </c>
      <c r="C5">
        <f t="shared" ref="C5:J6" ca="1" si="4">OFFSET($B11, 0, (COLUMN()-COLUMN($B5))*4)</f>
        <v>1.0828902327972558</v>
      </c>
      <c r="D5">
        <f t="shared" ca="1" si="4"/>
        <v>1.1846475372124903</v>
      </c>
      <c r="E5">
        <f t="shared" ca="1" si="4"/>
        <v>1.2802168974403114</v>
      </c>
      <c r="F5">
        <f t="shared" ca="1" si="4"/>
        <v>1.2788417987319975</v>
      </c>
      <c r="G5">
        <f t="shared" ca="1" si="4"/>
        <v>1.2736851785758201</v>
      </c>
      <c r="H5">
        <f t="shared" ca="1" si="4"/>
        <v>1.3673637780797097</v>
      </c>
      <c r="I5">
        <f t="shared" ca="1" si="4"/>
        <v>1.4507291372712445</v>
      </c>
      <c r="J5">
        <f t="shared" ca="1" si="4"/>
        <v>1.4438536437296745</v>
      </c>
    </row>
    <row r="6" spans="1:47" x14ac:dyDescent="0.25">
      <c r="A6" s="3" t="s">
        <v>48</v>
      </c>
      <c r="B6">
        <f ca="1">OFFSET($B12, 0, (COLUMN()-COLUMN($B6))*4)</f>
        <v>0.86523799999999995</v>
      </c>
      <c r="C6">
        <f t="shared" ca="1" si="4"/>
        <v>0.78290700000000002</v>
      </c>
      <c r="D6">
        <f t="shared" ca="1" si="4"/>
        <v>0.85194300000000001</v>
      </c>
      <c r="E6">
        <f t="shared" ca="1" si="4"/>
        <v>0.88287499999999997</v>
      </c>
      <c r="F6">
        <f t="shared" ca="1" si="4"/>
        <v>0.86195999999999995</v>
      </c>
      <c r="G6">
        <f t="shared" ca="1" si="4"/>
        <v>0.81075900000000001</v>
      </c>
      <c r="H6">
        <f t="shared" ca="1" si="4"/>
        <v>0.84328599999999998</v>
      </c>
      <c r="I6">
        <f t="shared" ca="1" si="4"/>
        <v>0.88129199999999996</v>
      </c>
      <c r="J6">
        <f t="shared" ca="1" si="4"/>
        <v>0.83151600000000003</v>
      </c>
    </row>
    <row r="7" spans="1:47" x14ac:dyDescent="0.25">
      <c r="A7" s="3" t="s">
        <v>50</v>
      </c>
      <c r="B7">
        <f ca="1">OFFSET('SW 2mm Slit R_435 Spill'!$B$9,10*(COLUMN()-COLUMN($B$7)),0)*B6/100</f>
        <v>0.47397978701496624</v>
      </c>
      <c r="C7">
        <f ca="1">OFFSET('SW 2mm Slit R_435 Spill'!$B$9,10*(COLUMN()-COLUMN($B$7)),0)*C6/100</f>
        <v>0.4834780080249656</v>
      </c>
      <c r="D7">
        <f ca="1">OFFSET('SW 2mm Slit R_435 Spill'!$B$9,10*(COLUMN()-COLUMN($B$7)),0)*D6/100</f>
        <v>0.46727814220909591</v>
      </c>
      <c r="E7">
        <f ca="1">OFFSET('SW 2mm Slit R_435 Spill'!$B$9,10*(COLUMN()-COLUMN($B$7)),0)*E6/100</f>
        <v>0.42718762758928081</v>
      </c>
      <c r="F7">
        <f ca="1">OFFSET('SW 2mm Slit R_435 Spill'!$B$9,10*(COLUMN()-COLUMN($B$7)),0)*F6/100</f>
        <v>0.46258272479988699</v>
      </c>
      <c r="G7">
        <f ca="1">OFFSET('SW 2mm Slit R_435 Spill'!$B$9,10*(COLUMN()-COLUMN($B$7)),0)*G6/100</f>
        <v>0.39089909478989349</v>
      </c>
      <c r="H7">
        <f ca="1">OFFSET('SW 2mm Slit R_435 Spill'!$B$9,10*(COLUMN()-COLUMN($B$7)),0)*H6/100</f>
        <v>0.37536777005723571</v>
      </c>
      <c r="I7">
        <f ca="1">OFFSET('SW 2mm Slit R_435 Spill'!$B$9,10*(COLUMN()-COLUMN($B$7)),0)*I6/100</f>
        <v>0.39677071768672323</v>
      </c>
      <c r="J7">
        <f ca="1">OFFSET('SW 2mm Slit R_435 Spill'!$B$9,10*(COLUMN()-COLUMN($B$7)),0)*J6/100</f>
        <v>0.36982388745812544</v>
      </c>
    </row>
    <row r="9" spans="1:47" x14ac:dyDescent="0.25">
      <c r="A9" s="1" t="s">
        <v>11</v>
      </c>
      <c r="B9" s="1">
        <v>316.60000000000002</v>
      </c>
      <c r="E9" s="1" t="s">
        <v>12</v>
      </c>
      <c r="F9" s="1">
        <v>315</v>
      </c>
      <c r="I9" s="1" t="s">
        <v>59</v>
      </c>
      <c r="J9" s="1">
        <v>344.6</v>
      </c>
      <c r="M9" s="1" t="s">
        <v>15</v>
      </c>
      <c r="N9" s="1">
        <v>372.4</v>
      </c>
      <c r="Q9" s="1" t="s">
        <v>60</v>
      </c>
      <c r="R9" s="1">
        <v>372</v>
      </c>
      <c r="U9" s="1" t="s">
        <v>13</v>
      </c>
      <c r="V9" s="1">
        <v>370.5</v>
      </c>
      <c r="Y9" s="1" t="s">
        <v>61</v>
      </c>
      <c r="Z9" s="1">
        <v>397.75</v>
      </c>
      <c r="AC9" s="1" t="s">
        <v>17</v>
      </c>
      <c r="AD9" s="1">
        <v>422</v>
      </c>
      <c r="AG9" s="1" t="s">
        <v>18</v>
      </c>
      <c r="AH9" s="1">
        <v>420</v>
      </c>
      <c r="AK9" s="1"/>
      <c r="AL9" s="1"/>
      <c r="AO9" s="1"/>
      <c r="AP9" s="1"/>
      <c r="AS9" s="1"/>
      <c r="AT9" s="1"/>
    </row>
    <row r="10" spans="1:47" x14ac:dyDescent="0.25">
      <c r="A10" s="3" t="s">
        <v>47</v>
      </c>
      <c r="B10" s="3">
        <v>0.8</v>
      </c>
      <c r="E10" s="3"/>
      <c r="F10" s="3">
        <v>0.75</v>
      </c>
      <c r="I10" s="3" t="s">
        <v>47</v>
      </c>
      <c r="J10" s="3">
        <v>0.8</v>
      </c>
      <c r="M10" s="3" t="s">
        <v>47</v>
      </c>
      <c r="N10" s="3">
        <v>0.75</v>
      </c>
      <c r="Q10" s="3" t="s">
        <v>47</v>
      </c>
      <c r="R10" s="3">
        <v>0.82499999999999996</v>
      </c>
      <c r="U10" s="3" t="s">
        <v>47</v>
      </c>
      <c r="V10" s="3">
        <v>0.75</v>
      </c>
      <c r="Y10" s="3" t="s">
        <v>47</v>
      </c>
      <c r="Z10" s="3">
        <v>0.7</v>
      </c>
      <c r="AC10" s="3" t="s">
        <v>47</v>
      </c>
      <c r="AD10" s="3">
        <v>0.8</v>
      </c>
      <c r="AG10" s="3" t="s">
        <v>47</v>
      </c>
      <c r="AH10" s="3">
        <v>0.7</v>
      </c>
      <c r="AK10" s="3"/>
      <c r="AL10" s="3"/>
      <c r="AO10" s="3"/>
      <c r="AP10" s="3"/>
      <c r="AS10" s="3"/>
      <c r="AT10" s="3"/>
    </row>
    <row r="11" spans="1:47" x14ac:dyDescent="0.25">
      <c r="A11" s="3" t="str">
        <f>_xlfn.CONCAT(TEXT(Constants!$B$6, "0.0"), " * Lambda / D (arcmin)")</f>
        <v>2.0 * Lambda / D (arcmin)</v>
      </c>
      <c r="B11" s="3">
        <f>60* DEGREES(Constants!$B$6*B9 / (Constants!$B$5 * 1000))</f>
        <v>1.0883906276305118</v>
      </c>
      <c r="E11" s="3" t="str">
        <f>_xlfn.CONCAT(TEXT(Constants!$B$6, "0.0"), " * Lambda / D (arcmin)")</f>
        <v>2.0 * Lambda / D (arcmin)</v>
      </c>
      <c r="F11" s="3">
        <f>60* DEGREES(Constants!$B$6*F9 / (Constants!$B$5 * 1000))</f>
        <v>1.0828902327972558</v>
      </c>
      <c r="I11" s="3" t="str">
        <f>_xlfn.CONCAT(TEXT(Constants!$B$6, "0.0"), " * Lambda / D (arcmin)")</f>
        <v>2.0 * Lambda / D (arcmin)</v>
      </c>
      <c r="J11" s="3">
        <f>60* DEGREES(Constants!$B$6*J9 / (Constants!$B$5 * 1000))</f>
        <v>1.1846475372124903</v>
      </c>
      <c r="M11" s="3" t="str">
        <f>_xlfn.CONCAT(TEXT(Constants!$B$6, "0.0"), " * Lambda / D (arcmin)")</f>
        <v>2.0 * Lambda / D (arcmin)</v>
      </c>
      <c r="N11" s="3">
        <f>60* DEGREES(Constants!$B$6*N9 / (Constants!$B$5 * 1000))</f>
        <v>1.2802168974403114</v>
      </c>
      <c r="Q11" s="3" t="str">
        <f>_xlfn.CONCAT(TEXT(Constants!$B$6, "0.0"), " * Lambda / D (arcmin)")</f>
        <v>2.0 * Lambda / D (arcmin)</v>
      </c>
      <c r="R11" s="3">
        <f>60* DEGREES(Constants!$B$6*R9 / (Constants!$B$5 * 1000))</f>
        <v>1.2788417987319975</v>
      </c>
      <c r="U11" s="3" t="str">
        <f>_xlfn.CONCAT(TEXT(Constants!$B$6, "0.0"), " * Lambda / D (arcmin)")</f>
        <v>2.0 * Lambda / D (arcmin)</v>
      </c>
      <c r="V11" s="3">
        <f>60* DEGREES(Constants!$B$6*V9 / (Constants!$B$5 * 1000))</f>
        <v>1.2736851785758201</v>
      </c>
      <c r="Y11" s="3" t="str">
        <f>_xlfn.CONCAT(TEXT(Constants!$B$6, "0.0"), " * Lambda / D (arcmin)")</f>
        <v>2.0 * Lambda / D (arcmin)</v>
      </c>
      <c r="Z11" s="3">
        <f>60* DEGREES(Constants!$B$6*Z9 / (Constants!$B$5 * 1000))</f>
        <v>1.3673637780797097</v>
      </c>
      <c r="AC11" s="3" t="str">
        <f>_xlfn.CONCAT(TEXT(Constants!$B$6, "0.0"), " * Lambda / D (arcmin)")</f>
        <v>2.0 * Lambda / D (arcmin)</v>
      </c>
      <c r="AD11" s="3">
        <f>60* DEGREES(Constants!$B$6*AD9 / (Constants!$B$5 * 1000))</f>
        <v>1.4507291372712445</v>
      </c>
      <c r="AG11" s="3" t="str">
        <f>_xlfn.CONCAT(TEXT(Constants!$B$6, "0.0"), " * Lambda / D (arcmin)")</f>
        <v>2.0 * Lambda / D (arcmin)</v>
      </c>
      <c r="AH11" s="3">
        <f>60* DEGREES(Constants!$B$6*AH9 / (Constants!$B$5 * 1000))</f>
        <v>1.4438536437296745</v>
      </c>
      <c r="AK11" s="3"/>
      <c r="AL11" s="3"/>
      <c r="AO11" s="3"/>
      <c r="AP11" s="3"/>
      <c r="AS11" s="3"/>
      <c r="AT11" s="3"/>
    </row>
    <row r="12" spans="1:47" x14ac:dyDescent="0.25">
      <c r="A12" s="3" t="s">
        <v>48</v>
      </c>
      <c r="B12" s="4" cm="1">
        <f t="array" ref="B12">INDEX(B14:B72, MATCH(MIN(ABS(C14:C72-B$11)),ABS(C14:C72-B$11),0))</f>
        <v>0.86523799999999995</v>
      </c>
      <c r="E12" s="3" t="s">
        <v>48</v>
      </c>
      <c r="F12" s="4" cm="1">
        <f t="array" ref="F12">INDEX(F14:F72, MATCH(MIN(ABS(G14:G72-F$11)),ABS(G14:G72-F$11),0))</f>
        <v>0.78290700000000002</v>
      </c>
      <c r="I12" s="3" t="s">
        <v>48</v>
      </c>
      <c r="J12" s="4" cm="1">
        <f t="array" ref="J12">INDEX(J14:J72, MATCH(MIN(ABS(K14:K72-J$11)),ABS(K14:K72-J$11),0))</f>
        <v>0.85194300000000001</v>
      </c>
      <c r="M12" s="3" t="s">
        <v>48</v>
      </c>
      <c r="N12" s="4" cm="1">
        <f t="array" ref="N12">INDEX(N14:N72, MATCH(MIN(ABS(O14:O72-N$11)),ABS(O14:O72-N$11),0))</f>
        <v>0.88287499999999997</v>
      </c>
      <c r="Q12" s="3" t="s">
        <v>48</v>
      </c>
      <c r="R12" s="4" cm="1">
        <f t="array" ref="R12">INDEX(R14:R72, MATCH(MIN(ABS(S14:S72-R$11)),ABS(S14:S72-R$11),0))</f>
        <v>0.86195999999999995</v>
      </c>
      <c r="U12" s="3" t="s">
        <v>48</v>
      </c>
      <c r="V12" s="4" cm="1">
        <f t="array" ref="V12">INDEX(V14:V72, MATCH(MIN(ABS(W14:W72-V$11)),ABS(W14:W72-V$11),0))</f>
        <v>0.81075900000000001</v>
      </c>
      <c r="Y12" s="3" t="s">
        <v>48</v>
      </c>
      <c r="Z12" s="4" cm="1">
        <f t="array" ref="Z12">INDEX(Z14:Z72, MATCH(MIN(ABS(AA14:AA72-Z$11)),ABS(AA14:AA72-Z$11),0))</f>
        <v>0.84328599999999998</v>
      </c>
      <c r="AC12" s="3" t="s">
        <v>48</v>
      </c>
      <c r="AD12" s="4" cm="1">
        <f t="array" ref="AD12">INDEX(AD14:AD72, MATCH(MIN(ABS(AE14:AE72-AD$11)),ABS(AE14:AE72-AD$11),0))</f>
        <v>0.88129199999999996</v>
      </c>
      <c r="AG12" s="3" t="s">
        <v>48</v>
      </c>
      <c r="AH12" s="4" cm="1">
        <f t="array" ref="AH12">INDEX(AH14:AH72, MATCH(MIN(ABS(AI14:AI72-AH$11)),ABS(AI14:AI72-AH$11),0))</f>
        <v>0.83151600000000003</v>
      </c>
      <c r="AK12" s="3"/>
      <c r="AL12" s="4"/>
      <c r="AO12" s="3"/>
      <c r="AP12" s="4"/>
      <c r="AS12" s="3"/>
      <c r="AT12" s="4"/>
    </row>
    <row r="13" spans="1:47" x14ac:dyDescent="0.25">
      <c r="A13" t="s">
        <v>41</v>
      </c>
      <c r="B13" t="s">
        <v>42</v>
      </c>
      <c r="C13" t="s">
        <v>43</v>
      </c>
      <c r="E13" t="s">
        <v>41</v>
      </c>
      <c r="F13" t="s">
        <v>42</v>
      </c>
      <c r="G13" t="s">
        <v>43</v>
      </c>
      <c r="I13" t="s">
        <v>41</v>
      </c>
      <c r="J13" t="s">
        <v>42</v>
      </c>
      <c r="K13" t="s">
        <v>43</v>
      </c>
      <c r="M13" t="s">
        <v>41</v>
      </c>
      <c r="N13" t="s">
        <v>42</v>
      </c>
      <c r="O13" t="s">
        <v>43</v>
      </c>
      <c r="Q13" t="s">
        <v>41</v>
      </c>
      <c r="R13" t="s">
        <v>42</v>
      </c>
      <c r="S13" t="s">
        <v>43</v>
      </c>
      <c r="U13" t="s">
        <v>41</v>
      </c>
      <c r="V13" t="s">
        <v>42</v>
      </c>
      <c r="W13" t="s">
        <v>43</v>
      </c>
      <c r="Y13" t="s">
        <v>41</v>
      </c>
      <c r="Z13" t="s">
        <v>42</v>
      </c>
      <c r="AA13" t="s">
        <v>43</v>
      </c>
      <c r="AC13" t="s">
        <v>41</v>
      </c>
      <c r="AD13" t="s">
        <v>42</v>
      </c>
      <c r="AE13" t="s">
        <v>43</v>
      </c>
      <c r="AG13" t="s">
        <v>41</v>
      </c>
      <c r="AH13" t="s">
        <v>42</v>
      </c>
      <c r="AI13" t="s">
        <v>43</v>
      </c>
    </row>
    <row r="14" spans="1:47" x14ac:dyDescent="0.25">
      <c r="A14" s="2">
        <v>0</v>
      </c>
      <c r="B14">
        <v>0</v>
      </c>
      <c r="C14" s="5">
        <f>60*DEGREES(ATAN2(Constants!$B$4,A14))</f>
        <v>0</v>
      </c>
      <c r="E14" s="2">
        <v>0</v>
      </c>
      <c r="F14">
        <v>0</v>
      </c>
      <c r="G14" s="5">
        <f>60*DEGREES(ATAN2(Constants!$B$4,E14))</f>
        <v>0</v>
      </c>
      <c r="I14" s="2">
        <v>0</v>
      </c>
      <c r="J14">
        <v>0</v>
      </c>
      <c r="K14" s="5">
        <f>60*DEGREES(ATAN2(Constants!$B$4,I14))</f>
        <v>0</v>
      </c>
      <c r="M14" s="2">
        <v>0</v>
      </c>
      <c r="N14">
        <v>0</v>
      </c>
      <c r="O14" s="5">
        <f>60*DEGREES(ATAN2(Constants!$B$4,M14))</f>
        <v>0</v>
      </c>
      <c r="Q14" s="2">
        <v>0</v>
      </c>
      <c r="R14">
        <v>0</v>
      </c>
      <c r="S14" s="5">
        <f>60*DEGREES(ATAN2(Constants!$B$4,Q14))</f>
        <v>0</v>
      </c>
      <c r="U14" s="2">
        <v>0</v>
      </c>
      <c r="V14">
        <v>0</v>
      </c>
      <c r="W14" s="5">
        <f>60*DEGREES(ATAN2(Constants!$B$4,U14))</f>
        <v>0</v>
      </c>
      <c r="Y14" s="2">
        <v>0</v>
      </c>
      <c r="Z14">
        <v>0</v>
      </c>
      <c r="AA14" s="5">
        <f>60*DEGREES(ATAN2(Constants!$B$4,Y14))</f>
        <v>0</v>
      </c>
      <c r="AC14" s="2">
        <v>0</v>
      </c>
      <c r="AD14">
        <v>0</v>
      </c>
      <c r="AE14" s="5">
        <f>60*DEGREES(ATAN2(Constants!$B$4,AC14))</f>
        <v>0</v>
      </c>
      <c r="AG14" s="2">
        <v>0</v>
      </c>
      <c r="AH14">
        <v>0</v>
      </c>
      <c r="AI14" s="5">
        <f>60*DEGREES(ATAN2(Constants!$B$4,AG14))</f>
        <v>0</v>
      </c>
      <c r="AK14" s="2"/>
      <c r="AM14" s="5"/>
      <c r="AO14" s="2"/>
      <c r="AQ14" s="5"/>
      <c r="AS14" s="2"/>
      <c r="AU14" s="5"/>
    </row>
    <row r="15" spans="1:47" x14ac:dyDescent="0.25">
      <c r="A15" s="2">
        <v>1702.625</v>
      </c>
      <c r="B15">
        <v>7.5642000000000001E-2</v>
      </c>
      <c r="C15" s="5">
        <f>60*DEGREES(ATAN2(Constants!$B$4,A15))</f>
        <v>0.11170216781579777</v>
      </c>
      <c r="E15" s="2">
        <v>710.21699999999998</v>
      </c>
      <c r="F15">
        <v>9.7040000000000008E-3</v>
      </c>
      <c r="G15" s="5">
        <f>60*DEGREES(ATAN2(Constants!$B$4,E15))</f>
        <v>4.6594393094600374E-2</v>
      </c>
      <c r="I15" s="2">
        <v>1699.2360000000001</v>
      </c>
      <c r="J15">
        <v>5.568E-2</v>
      </c>
      <c r="K15" s="5">
        <f>60*DEGREES(ATAN2(Constants!$B$4,I15))</f>
        <v>0.11147982957545588</v>
      </c>
      <c r="M15" s="2">
        <v>1684.2860000000001</v>
      </c>
      <c r="N15">
        <v>5.9906000000000001E-2</v>
      </c>
      <c r="O15" s="5">
        <f>60*DEGREES(ATAN2(Constants!$B$4,M15))</f>
        <v>0.11049902205313408</v>
      </c>
      <c r="Q15" s="2">
        <v>1692.277</v>
      </c>
      <c r="R15">
        <v>4.9875999999999997E-2</v>
      </c>
      <c r="S15" s="5">
        <f>60*DEGREES(ATAN2(Constants!$B$4,Q15))</f>
        <v>0.11102327843513458</v>
      </c>
      <c r="U15" s="2">
        <v>916.02520000000004</v>
      </c>
      <c r="V15">
        <v>1.2762000000000001E-2</v>
      </c>
      <c r="W15" s="5">
        <f>60*DEGREES(ATAN2(Constants!$B$4,U15))</f>
        <v>6.0096615895741314E-2</v>
      </c>
      <c r="Y15" s="2">
        <v>1686.37</v>
      </c>
      <c r="Z15">
        <v>4.5683000000000001E-2</v>
      </c>
      <c r="AA15" s="5">
        <f>60*DEGREES(ATAN2(Constants!$B$4,Y15))</f>
        <v>0.11063574465357118</v>
      </c>
      <c r="AC15" s="2">
        <v>1670.6859999999999</v>
      </c>
      <c r="AD15">
        <v>4.8848000000000003E-2</v>
      </c>
      <c r="AE15" s="5">
        <f>60*DEGREES(ATAN2(Constants!$B$4,AC15))</f>
        <v>0.10960678243415009</v>
      </c>
      <c r="AG15" s="2">
        <v>1126.7639999999999</v>
      </c>
      <c r="AH15">
        <v>1.5533999999999999E-2</v>
      </c>
      <c r="AI15" s="5">
        <f>60*DEGREES(ATAN2(Constants!$B$4,AG15))</f>
        <v>7.392231492060497E-2</v>
      </c>
      <c r="AK15" s="2"/>
      <c r="AM15" s="5"/>
      <c r="AO15" s="2"/>
      <c r="AQ15" s="5"/>
      <c r="AS15" s="2"/>
      <c r="AU15" s="5"/>
    </row>
    <row r="16" spans="1:47" x14ac:dyDescent="0.25">
      <c r="A16" s="2">
        <v>3405.2489999999998</v>
      </c>
      <c r="B16">
        <v>0.30256699999999997</v>
      </c>
      <c r="C16" s="5">
        <f>60*DEGREES(ATAN2(Constants!$B$4,A16))</f>
        <v>0.22340426978987449</v>
      </c>
      <c r="E16" s="2">
        <v>1420.434</v>
      </c>
      <c r="F16">
        <v>3.8816000000000003E-2</v>
      </c>
      <c r="G16" s="5">
        <f>60*DEGREES(ATAN2(Constants!$B$4,E16))</f>
        <v>9.3188786172081567E-2</v>
      </c>
      <c r="I16" s="2">
        <v>3398.471</v>
      </c>
      <c r="J16">
        <v>0.222721</v>
      </c>
      <c r="K16" s="5">
        <f>60*DEGREES(ATAN2(Constants!$B$4,I16))</f>
        <v>0.22295959331059639</v>
      </c>
      <c r="M16" s="2">
        <v>3368.5729999999999</v>
      </c>
      <c r="N16">
        <v>0.239625</v>
      </c>
      <c r="O16" s="5">
        <f>60*DEGREES(ATAN2(Constants!$B$4,M16))</f>
        <v>0.22099810948379514</v>
      </c>
      <c r="Q16" s="2">
        <v>3384.5540000000001</v>
      </c>
      <c r="R16">
        <v>0.19950200000000001</v>
      </c>
      <c r="S16" s="5">
        <f>60*DEGREES(ATAN2(Constants!$B$4,Q16))</f>
        <v>0.2220465566386767</v>
      </c>
      <c r="U16" s="2">
        <v>1832.05</v>
      </c>
      <c r="V16">
        <v>5.1048000000000003E-2</v>
      </c>
      <c r="W16" s="5">
        <f>60*DEGREES(ATAN2(Constants!$B$4,U16))</f>
        <v>0.12019320551240993</v>
      </c>
      <c r="Y16" s="2">
        <v>3372.74</v>
      </c>
      <c r="Z16">
        <v>0.18273200000000001</v>
      </c>
      <c r="AA16" s="5">
        <f>60*DEGREES(ATAN2(Constants!$B$4,Y16))</f>
        <v>0.22127148907796662</v>
      </c>
      <c r="AC16" s="2">
        <v>3341.373</v>
      </c>
      <c r="AD16">
        <v>0.19539300000000001</v>
      </c>
      <c r="AE16" s="5">
        <f>60*DEGREES(ATAN2(Constants!$B$4,AC16))</f>
        <v>0.2192136302513136</v>
      </c>
      <c r="AG16" s="2">
        <v>2253.5279999999998</v>
      </c>
      <c r="AH16">
        <v>6.2137999999999999E-2</v>
      </c>
      <c r="AI16" s="5">
        <f>60*DEGREES(ATAN2(Constants!$B$4,AG16))</f>
        <v>0.14784462977284887</v>
      </c>
      <c r="AK16" s="2"/>
      <c r="AM16" s="5"/>
      <c r="AO16" s="2"/>
      <c r="AQ16" s="5"/>
      <c r="AS16" s="2"/>
      <c r="AU16" s="5"/>
    </row>
    <row r="17" spans="1:47" x14ac:dyDescent="0.25">
      <c r="A17" s="2">
        <v>5107.8739999999998</v>
      </c>
      <c r="B17">
        <v>0.52540699999999996</v>
      </c>
      <c r="C17" s="5">
        <f>60*DEGREES(ATAN2(Constants!$B$4,A17))</f>
        <v>0.33510643689807185</v>
      </c>
      <c r="E17" s="2">
        <v>2130.6509999999998</v>
      </c>
      <c r="F17">
        <v>8.2604999999999998E-2</v>
      </c>
      <c r="G17" s="5">
        <f>60*DEGREES(ATAN2(Constants!$B$4,E17))</f>
        <v>0.13978317921532435</v>
      </c>
      <c r="I17" s="2">
        <v>5097.7070000000003</v>
      </c>
      <c r="J17">
        <v>0.41123999999999999</v>
      </c>
      <c r="K17" s="5">
        <f>60*DEGREES(ATAN2(Constants!$B$4,I17))</f>
        <v>0.33443942218266881</v>
      </c>
      <c r="M17" s="2">
        <v>5052.8590000000004</v>
      </c>
      <c r="N17">
        <v>0.44495499999999999</v>
      </c>
      <c r="O17" s="5">
        <f>60*DEGREES(ATAN2(Constants!$B$4,M17))</f>
        <v>0.33149713085194749</v>
      </c>
      <c r="Q17" s="2">
        <v>5076.8310000000001</v>
      </c>
      <c r="R17">
        <v>0.37689099999999998</v>
      </c>
      <c r="S17" s="5">
        <f>60*DEGREES(ATAN2(Constants!$B$4,Q17))</f>
        <v>0.33306983437903392</v>
      </c>
      <c r="U17" s="2">
        <v>2748.0749999999998</v>
      </c>
      <c r="V17">
        <v>0.107905</v>
      </c>
      <c r="W17" s="5">
        <f>60*DEGREES(ATAN2(Constants!$B$4,U17))</f>
        <v>0.18028980817678755</v>
      </c>
      <c r="Y17" s="2">
        <v>5059.1099999999997</v>
      </c>
      <c r="Z17">
        <v>0.350657</v>
      </c>
      <c r="AA17" s="5">
        <f>60*DEGREES(ATAN2(Constants!$B$4,Y17))</f>
        <v>0.3319072330440106</v>
      </c>
      <c r="AC17" s="2">
        <v>5012.0590000000002</v>
      </c>
      <c r="AD17">
        <v>0.37584000000000001</v>
      </c>
      <c r="AE17" s="5">
        <f>60*DEGREES(ATAN2(Constants!$B$4,AC17))</f>
        <v>0.32882041201694129</v>
      </c>
      <c r="AG17" s="2">
        <v>3380.2930000000001</v>
      </c>
      <c r="AH17">
        <v>0.13191</v>
      </c>
      <c r="AI17" s="5">
        <f>60*DEGREES(ATAN2(Constants!$B$4,AG17))</f>
        <v>0.22176701009422478</v>
      </c>
      <c r="AK17" s="2"/>
      <c r="AM17" s="5"/>
      <c r="AO17" s="2"/>
      <c r="AQ17" s="5"/>
      <c r="AS17" s="2"/>
      <c r="AU17" s="5"/>
    </row>
    <row r="18" spans="1:47" x14ac:dyDescent="0.25">
      <c r="A18" s="2">
        <v>6810.4989999999998</v>
      </c>
      <c r="B18">
        <v>0.67266800000000004</v>
      </c>
      <c r="C18" s="5">
        <f>60*DEGREES(ATAN2(Constants!$B$4,A18))</f>
        <v>0.44680860329866856</v>
      </c>
      <c r="E18" s="2">
        <v>2840.8679999999999</v>
      </c>
      <c r="F18">
        <v>0.14205000000000001</v>
      </c>
      <c r="G18" s="5">
        <f>60*DEGREES(ATAN2(Constants!$B$4,E18))</f>
        <v>0.1863775722072096</v>
      </c>
      <c r="I18" s="2">
        <v>6796.942</v>
      </c>
      <c r="J18">
        <v>0.55737000000000003</v>
      </c>
      <c r="K18" s="5">
        <f>60*DEGREES(ATAN2(Constants!$B$4,I18))</f>
        <v>0.44591918474550418</v>
      </c>
      <c r="M18" s="2">
        <v>6737.1450000000004</v>
      </c>
      <c r="N18">
        <v>0.60768800000000001</v>
      </c>
      <c r="O18" s="5">
        <f>60*DEGREES(ATAN2(Constants!$B$4,M18))</f>
        <v>0.44199615153511823</v>
      </c>
      <c r="Q18" s="2">
        <v>6769.1080000000002</v>
      </c>
      <c r="R18">
        <v>0.52765899999999999</v>
      </c>
      <c r="S18" s="5">
        <f>60*DEGREES(ATAN2(Constants!$B$4,Q18))</f>
        <v>0.44409311142461394</v>
      </c>
      <c r="U18" s="2">
        <v>3664.1010000000001</v>
      </c>
      <c r="V18">
        <v>0.18060399999999999</v>
      </c>
      <c r="W18" s="5">
        <f>60*DEGREES(ATAN2(Constants!$B$4,U18))</f>
        <v>0.24038647633682644</v>
      </c>
      <c r="Y18" s="2">
        <v>6745.48</v>
      </c>
      <c r="Z18">
        <v>0.50022299999999997</v>
      </c>
      <c r="AA18" s="5">
        <f>60*DEGREES(ATAN2(Constants!$B$4,Y18))</f>
        <v>0.44254297632252748</v>
      </c>
      <c r="AC18" s="2">
        <v>6682.7449999999999</v>
      </c>
      <c r="AD18">
        <v>0.54372600000000004</v>
      </c>
      <c r="AE18" s="5">
        <f>60*DEGREES(ATAN2(Constants!$B$4,AC18))</f>
        <v>0.43842719311404671</v>
      </c>
      <c r="AG18" s="2">
        <v>4507.0569999999998</v>
      </c>
      <c r="AH18">
        <v>0.21490799999999999</v>
      </c>
      <c r="AI18" s="5">
        <f>60*DEGREES(ATAN2(Constants!$B$4,AG18))</f>
        <v>0.29568932460466307</v>
      </c>
      <c r="AK18" s="2"/>
      <c r="AM18" s="5"/>
      <c r="AO18" s="2"/>
      <c r="AQ18" s="5"/>
      <c r="AS18" s="2"/>
      <c r="AU18" s="5"/>
    </row>
    <row r="19" spans="1:47" x14ac:dyDescent="0.25">
      <c r="A19" s="2">
        <v>8513.1229999999996</v>
      </c>
      <c r="B19">
        <v>0.72718899999999997</v>
      </c>
      <c r="C19" s="5">
        <f>60*DEGREES(ATAN2(Constants!$B$4,A19))</f>
        <v>0.55851070314994511</v>
      </c>
      <c r="E19" s="2">
        <v>3551.085</v>
      </c>
      <c r="F19">
        <v>0.20691100000000001</v>
      </c>
      <c r="G19" s="5">
        <f>60*DEGREES(ATAN2(Constants!$B$4,E19))</f>
        <v>0.23297196513061807</v>
      </c>
      <c r="I19" s="2">
        <v>8496.1779999999999</v>
      </c>
      <c r="J19">
        <v>0.63933099999999998</v>
      </c>
      <c r="K19" s="5">
        <f>60*DEGREES(ATAN2(Constants!$B$4,I19))</f>
        <v>0.55739901197634878</v>
      </c>
      <c r="M19" s="2">
        <v>8421.4320000000007</v>
      </c>
      <c r="N19">
        <v>0.70155100000000004</v>
      </c>
      <c r="O19" s="5">
        <f>60*DEGREES(ATAN2(Constants!$B$4,M19))</f>
        <v>0.55249523691083313</v>
      </c>
      <c r="Q19" s="2">
        <v>8461.3850000000002</v>
      </c>
      <c r="R19">
        <v>0.622448</v>
      </c>
      <c r="S19" s="5">
        <f>60*DEGREES(ATAN2(Constants!$B$4,Q19))</f>
        <v>0.55511638754382409</v>
      </c>
      <c r="U19" s="2">
        <v>4580.1260000000002</v>
      </c>
      <c r="V19">
        <v>0.257409</v>
      </c>
      <c r="W19" s="5">
        <f>60*DEGREES(ATAN2(Constants!$B$4,U19))</f>
        <v>0.30048307874408736</v>
      </c>
      <c r="Y19" s="2">
        <v>8431.8490000000002</v>
      </c>
      <c r="Z19">
        <v>0.60349399999999997</v>
      </c>
      <c r="AA19" s="5">
        <f>60*DEGREES(ATAN2(Constants!$B$4,Y19))</f>
        <v>0.55317865307848868</v>
      </c>
      <c r="AC19" s="2">
        <v>8353.4310000000005</v>
      </c>
      <c r="AD19">
        <v>0.66209600000000002</v>
      </c>
      <c r="AE19" s="5">
        <f>60*DEGREES(ATAN2(Constants!$B$4,AC19))</f>
        <v>0.54803397331978931</v>
      </c>
      <c r="AG19" s="2">
        <v>5633.8209999999999</v>
      </c>
      <c r="AH19">
        <v>0.302178</v>
      </c>
      <c r="AI19" s="5">
        <f>60*DEGREES(ATAN2(Constants!$B$4,AG19))</f>
        <v>0.36961163884165704</v>
      </c>
      <c r="AK19" s="2"/>
      <c r="AM19" s="5"/>
      <c r="AO19" s="2"/>
      <c r="AQ19" s="5"/>
      <c r="AS19" s="2"/>
      <c r="AU19" s="5"/>
    </row>
    <row r="20" spans="1:47" x14ac:dyDescent="0.25">
      <c r="A20" s="2">
        <v>10215.75</v>
      </c>
      <c r="B20">
        <v>0.73459700000000006</v>
      </c>
      <c r="C20" s="5">
        <f>60*DEGREES(ATAN2(Constants!$B$4,A20))</f>
        <v>0.67021299863944461</v>
      </c>
      <c r="E20" s="2">
        <v>4261.3019999999997</v>
      </c>
      <c r="F20">
        <v>0.27469500000000002</v>
      </c>
      <c r="G20" s="5">
        <f>60*DEGREES(ATAN2(Constants!$B$4,E20))</f>
        <v>0.27956635796843055</v>
      </c>
      <c r="I20" s="2">
        <v>10195.41</v>
      </c>
      <c r="J20">
        <v>0.67201100000000002</v>
      </c>
      <c r="K20" s="5">
        <f>60*DEGREES(ATAN2(Constants!$B$4,I20))</f>
        <v>0.66887857561147945</v>
      </c>
      <c r="M20" s="2">
        <v>10105.719999999999</v>
      </c>
      <c r="N20">
        <v>0.73089599999999999</v>
      </c>
      <c r="O20" s="5">
        <f>60*DEGREES(ATAN2(Constants!$B$4,M20))</f>
        <v>0.6629943867507625</v>
      </c>
      <c r="Q20" s="2">
        <v>10153.66</v>
      </c>
      <c r="R20">
        <v>0.66498400000000002</v>
      </c>
      <c r="S20" s="5">
        <f>60*DEGREES(ATAN2(Constants!$B$4,Q20))</f>
        <v>0.66613953129336834</v>
      </c>
      <c r="U20" s="2">
        <v>5496.1509999999998</v>
      </c>
      <c r="V20">
        <v>0.33380599999999999</v>
      </c>
      <c r="W20" s="5">
        <f>60*DEGREES(ATAN2(Constants!$B$4,U20))</f>
        <v>0.36057968096769355</v>
      </c>
      <c r="Y20" s="2">
        <v>10118.219999999999</v>
      </c>
      <c r="Z20">
        <v>0.65598000000000001</v>
      </c>
      <c r="AA20" s="5">
        <f>60*DEGREES(ATAN2(Constants!$B$4,Y20))</f>
        <v>0.66381445990027677</v>
      </c>
      <c r="AC20" s="2">
        <v>10024.120000000001</v>
      </c>
      <c r="AD20">
        <v>0.72125300000000003</v>
      </c>
      <c r="AE20" s="5">
        <f>60*DEGREES(ATAN2(Constants!$B$4,AC20))</f>
        <v>0.65764094922888428</v>
      </c>
      <c r="AG20" s="2">
        <v>6760.585</v>
      </c>
      <c r="AH20">
        <v>0.38612000000000002</v>
      </c>
      <c r="AI20" s="5">
        <f>60*DEGREES(ATAN2(Constants!$B$4,AG20))</f>
        <v>0.44353395273684554</v>
      </c>
      <c r="AK20" s="2"/>
      <c r="AM20" s="5"/>
      <c r="AO20" s="2"/>
      <c r="AQ20" s="5"/>
      <c r="AS20" s="2"/>
      <c r="AU20" s="5"/>
    </row>
    <row r="21" spans="1:47" x14ac:dyDescent="0.25">
      <c r="A21" s="2">
        <v>11918.37</v>
      </c>
      <c r="B21">
        <v>0.74644299999999997</v>
      </c>
      <c r="C21" s="5">
        <f>60*DEGREES(ATAN2(Constants!$B$4,A21))</f>
        <v>0.78191483347278234</v>
      </c>
      <c r="E21" s="2">
        <v>4971.5190000000002</v>
      </c>
      <c r="F21">
        <v>0.341005</v>
      </c>
      <c r="G21" s="5">
        <f>60*DEGREES(ATAN2(Constants!$B$4,E21))</f>
        <v>0.32616075070352801</v>
      </c>
      <c r="I21" s="2">
        <v>11894.65</v>
      </c>
      <c r="J21">
        <v>0.69256700000000004</v>
      </c>
      <c r="K21" s="5">
        <f>60*DEGREES(ATAN2(Constants!$B$4,I21))</f>
        <v>0.78035866268665832</v>
      </c>
      <c r="M21" s="2">
        <v>11790</v>
      </c>
      <c r="N21">
        <v>0.73414599999999997</v>
      </c>
      <c r="O21" s="5">
        <f>60*DEGREES(ATAN2(Constants!$B$4,M21))</f>
        <v>0.77349301037391693</v>
      </c>
      <c r="Q21" s="2">
        <v>11845.94</v>
      </c>
      <c r="R21">
        <v>0.68525199999999997</v>
      </c>
      <c r="S21" s="5">
        <f>60*DEGREES(ATAN2(Constants!$B$4,Q21))</f>
        <v>0.77716300168261676</v>
      </c>
      <c r="U21" s="2">
        <v>6412.1760000000004</v>
      </c>
      <c r="V21">
        <v>0.40366800000000003</v>
      </c>
      <c r="W21" s="5">
        <f>60*DEGREES(ATAN2(Constants!$B$4,U21))</f>
        <v>0.42067628297091403</v>
      </c>
      <c r="Y21" s="2">
        <v>11804.59</v>
      </c>
      <c r="Z21">
        <v>0.67890899999999998</v>
      </c>
      <c r="AA21" s="5">
        <f>60*DEGREES(ATAN2(Constants!$B$4,Y21))</f>
        <v>0.77445019974115792</v>
      </c>
      <c r="AC21" s="2">
        <v>11694.8</v>
      </c>
      <c r="AD21">
        <v>0.73801899999999998</v>
      </c>
      <c r="AE21" s="5">
        <f>60*DEGREES(ATAN2(Constants!$B$4,AC21))</f>
        <v>0.76724733334826944</v>
      </c>
      <c r="AG21" s="2">
        <v>7887.35</v>
      </c>
      <c r="AH21">
        <v>0.45630599999999999</v>
      </c>
      <c r="AI21" s="5">
        <f>60*DEGREES(ATAN2(Constants!$B$4,AG21))</f>
        <v>0.51745633182772044</v>
      </c>
      <c r="AK21" s="2"/>
      <c r="AM21" s="5"/>
      <c r="AO21" s="2"/>
      <c r="AQ21" s="5"/>
      <c r="AS21" s="2"/>
      <c r="AU21" s="5"/>
    </row>
    <row r="22" spans="1:47" x14ac:dyDescent="0.25">
      <c r="A22" s="2">
        <v>13621</v>
      </c>
      <c r="B22">
        <v>0.78165899999999999</v>
      </c>
      <c r="C22" s="5">
        <f>60*DEGREES(ATAN2(Constants!$B$4,A22))</f>
        <v>0.89361732271356153</v>
      </c>
      <c r="E22" s="2">
        <v>5681.7359999999999</v>
      </c>
      <c r="F22">
        <v>0.40159299999999998</v>
      </c>
      <c r="G22" s="5">
        <f>60*DEGREES(ATAN2(Constants!$B$4,E22))</f>
        <v>0.37275514331879106</v>
      </c>
      <c r="I22" s="2">
        <v>13593.88</v>
      </c>
      <c r="J22">
        <v>0.72488900000000001</v>
      </c>
      <c r="K22" s="5">
        <f>60*DEGREES(ATAN2(Constants!$B$4,I22))</f>
        <v>0.89183809206210107</v>
      </c>
      <c r="M22" s="2">
        <v>13474.29</v>
      </c>
      <c r="N22">
        <v>0.74492100000000006</v>
      </c>
      <c r="O22" s="5">
        <f>60*DEGREES(ATAN2(Constants!$B$4,M22))</f>
        <v>0.88399228845729394</v>
      </c>
      <c r="Q22" s="2">
        <v>13538.22</v>
      </c>
      <c r="R22">
        <v>0.70948500000000003</v>
      </c>
      <c r="S22" s="5">
        <f>60*DEGREES(ATAN2(Constants!$B$4,Q22))</f>
        <v>0.88818647045071264</v>
      </c>
      <c r="U22" s="2">
        <v>7328.201</v>
      </c>
      <c r="V22">
        <v>0.46243000000000001</v>
      </c>
      <c r="W22" s="5">
        <f>60*DEGREES(ATAN2(Constants!$B$4,U22))</f>
        <v>0.48077288471701796</v>
      </c>
      <c r="Y22" s="2">
        <v>13490.96</v>
      </c>
      <c r="Z22">
        <v>0.69666399999999995</v>
      </c>
      <c r="AA22" s="5">
        <f>60*DEGREES(ATAN2(Constants!$B$4,Y22))</f>
        <v>0.88508593797780888</v>
      </c>
      <c r="AC22" s="2">
        <v>13365.49</v>
      </c>
      <c r="AD22">
        <v>0.73992199999999997</v>
      </c>
      <c r="AE22" s="5">
        <f>60*DEGREES(ATAN2(Constants!$B$4,AC22))</f>
        <v>0.8768543719662828</v>
      </c>
      <c r="AG22" s="2">
        <v>9014.1139999999996</v>
      </c>
      <c r="AH22">
        <v>0.51228499999999999</v>
      </c>
      <c r="AI22" s="5">
        <f>60*DEGREES(ATAN2(Constants!$B$4,AG22))</f>
        <v>0.59137864483421421</v>
      </c>
      <c r="AK22" s="2"/>
      <c r="AM22" s="5"/>
      <c r="AO22" s="2"/>
      <c r="AQ22" s="5"/>
      <c r="AS22" s="2"/>
      <c r="AU22" s="5"/>
    </row>
    <row r="23" spans="1:47" x14ac:dyDescent="0.25">
      <c r="A23" s="2">
        <v>15323.62</v>
      </c>
      <c r="B23">
        <v>0.82762800000000003</v>
      </c>
      <c r="C23" s="5">
        <f>60*DEGREES(ATAN2(Constants!$B$4,A23))</f>
        <v>1.005319154008907</v>
      </c>
      <c r="E23" s="2">
        <v>6391.9530000000004</v>
      </c>
      <c r="F23">
        <v>0.45442700000000003</v>
      </c>
      <c r="G23" s="5">
        <f>60*DEGREES(ATAN2(Constants!$B$4,E23))</f>
        <v>0.4193495357971006</v>
      </c>
      <c r="I23" s="2">
        <v>15293.12</v>
      </c>
      <c r="J23">
        <v>0.77070399999999994</v>
      </c>
      <c r="K23" s="5">
        <f>60*DEGREES(ATAN2(Constants!$B$4,I23))</f>
        <v>1.0033181756203566</v>
      </c>
      <c r="M23" s="2">
        <v>15158.58</v>
      </c>
      <c r="N23">
        <v>0.77548399999999995</v>
      </c>
      <c r="O23" s="5">
        <f>60*DEGREES(ATAN2(Constants!$B$4,M23))</f>
        <v>0.99449156471404498</v>
      </c>
      <c r="Q23" s="2">
        <v>15230.49</v>
      </c>
      <c r="R23">
        <v>0.74704899999999996</v>
      </c>
      <c r="S23" s="5">
        <f>60*DEGREES(ATAN2(Constants!$B$4,Q23))</f>
        <v>0.99920928130757347</v>
      </c>
      <c r="U23" s="2">
        <v>8244.2260000000006</v>
      </c>
      <c r="V23">
        <v>0.51047500000000001</v>
      </c>
      <c r="W23" s="5">
        <f>60*DEGREES(ATAN2(Constants!$B$4,U23))</f>
        <v>0.54086948616927433</v>
      </c>
      <c r="Y23" s="2">
        <v>15177.33</v>
      </c>
      <c r="Z23">
        <v>0.72503899999999999</v>
      </c>
      <c r="AA23" s="5">
        <f>60*DEGREES(ATAN2(Constants!$B$4,Y23))</f>
        <v>0.99572167438105463</v>
      </c>
      <c r="AC23" s="2">
        <v>15036.18</v>
      </c>
      <c r="AD23">
        <v>0.74965999999999999</v>
      </c>
      <c r="AE23" s="5">
        <f>60*DEGREES(ATAN2(Constants!$B$4,AC23))</f>
        <v>0.98646140880156208</v>
      </c>
      <c r="AG23" s="2">
        <v>10140.879999999999</v>
      </c>
      <c r="AH23">
        <v>0.555423</v>
      </c>
      <c r="AI23" s="5">
        <f>60*DEGREES(ATAN2(Constants!$B$4,AG23))</f>
        <v>0.6653010885055235</v>
      </c>
      <c r="AK23" s="2"/>
      <c r="AM23" s="5"/>
      <c r="AO23" s="2"/>
      <c r="AQ23" s="5"/>
      <c r="AS23" s="2"/>
      <c r="AU23" s="5"/>
    </row>
    <row r="24" spans="1:47" x14ac:dyDescent="0.25">
      <c r="A24" s="2">
        <v>17026.25</v>
      </c>
      <c r="B24">
        <v>0.86523799999999995</v>
      </c>
      <c r="C24" s="5">
        <f>60*DEGREES(ATAN2(Constants!$B$4,A24))</f>
        <v>1.1170216392399386</v>
      </c>
      <c r="E24" s="2">
        <v>7102.17</v>
      </c>
      <c r="F24">
        <v>0.498473</v>
      </c>
      <c r="G24" s="5">
        <f>60*DEGREES(ATAN2(Constants!$B$4,E24))</f>
        <v>0.4659439281213375</v>
      </c>
      <c r="I24" s="2">
        <v>16992.36</v>
      </c>
      <c r="J24">
        <v>0.816635</v>
      </c>
      <c r="K24" s="5">
        <f>60*DEGREES(ATAN2(Constants!$B$4,I24))</f>
        <v>1.1147982570684516</v>
      </c>
      <c r="M24" s="2">
        <v>16842.86</v>
      </c>
      <c r="N24">
        <v>0.81803599999999999</v>
      </c>
      <c r="O24" s="5">
        <f>60*DEGREES(ATAN2(Constants!$B$4,M24))</f>
        <v>1.1049901828573652</v>
      </c>
      <c r="Q24" s="2">
        <v>16922.77</v>
      </c>
      <c r="R24">
        <v>0.79206100000000002</v>
      </c>
      <c r="S24" s="5">
        <f>60*DEGREES(ATAN2(Constants!$B$4,Q24))</f>
        <v>1.1102327461385957</v>
      </c>
      <c r="U24" s="2">
        <v>9160.2520000000004</v>
      </c>
      <c r="V24">
        <v>0.54770300000000005</v>
      </c>
      <c r="W24" s="5">
        <f>60*DEGREES(ATAN2(Constants!$B$4,U24))</f>
        <v>0.60096615289680477</v>
      </c>
      <c r="Y24" s="2">
        <v>16863.7</v>
      </c>
      <c r="Z24">
        <v>0.76500100000000004</v>
      </c>
      <c r="AA24" s="5">
        <f>60*DEGREES(ATAN2(Constants!$B$4,Y24))</f>
        <v>1.1063574087217189</v>
      </c>
      <c r="AC24" s="2">
        <v>16706.86</v>
      </c>
      <c r="AD24">
        <v>0.77603</v>
      </c>
      <c r="AE24" s="5">
        <f>60*DEGREES(ATAN2(Constants!$B$4,AC24))</f>
        <v>1.0960677875727876</v>
      </c>
      <c r="AG24" s="2">
        <v>11267.64</v>
      </c>
      <c r="AH24">
        <v>0.58703899999999998</v>
      </c>
      <c r="AI24" s="5">
        <f>60*DEGREES(ATAN2(Constants!$B$4,AG24))</f>
        <v>0.73922313792647221</v>
      </c>
      <c r="AK24" s="2"/>
      <c r="AM24" s="5"/>
      <c r="AO24" s="2"/>
      <c r="AQ24" s="5"/>
      <c r="AS24" s="2"/>
      <c r="AU24" s="5"/>
    </row>
    <row r="25" spans="1:47" x14ac:dyDescent="0.25">
      <c r="A25" s="2">
        <v>18728.87</v>
      </c>
      <c r="B25">
        <v>0.88739999999999997</v>
      </c>
      <c r="C25" s="5">
        <f>60*DEGREES(ATAN2(Constants!$B$4,A25))</f>
        <v>1.2287234660538269</v>
      </c>
      <c r="E25" s="2">
        <v>7812.3869999999997</v>
      </c>
      <c r="F25">
        <v>0.53339099999999995</v>
      </c>
      <c r="G25" s="5">
        <f>60*DEGREES(ATAN2(Constants!$B$4,E25))</f>
        <v>0.5125383202743824</v>
      </c>
      <c r="I25" s="2">
        <v>18691.59</v>
      </c>
      <c r="J25">
        <v>0.85194300000000001</v>
      </c>
      <c r="K25" s="5">
        <f>60*DEGREES(ATAN2(Constants!$B$4,I25))</f>
        <v>1.2262776801134625</v>
      </c>
      <c r="M25" s="2">
        <v>18527.150000000001</v>
      </c>
      <c r="N25">
        <v>0.85700200000000004</v>
      </c>
      <c r="O25" s="5">
        <f>60*DEGREES(ATAN2(Constants!$B$4,M25))</f>
        <v>1.215489454775893</v>
      </c>
      <c r="Q25" s="2">
        <v>18615.05</v>
      </c>
      <c r="R25">
        <v>0.83278799999999997</v>
      </c>
      <c r="S25" s="5">
        <f>60*DEGREES(ATAN2(Constants!$B$4,Q25))</f>
        <v>1.2212562086536862</v>
      </c>
      <c r="U25" s="2">
        <v>10076.280000000001</v>
      </c>
      <c r="V25">
        <v>0.57700700000000005</v>
      </c>
      <c r="W25" s="5">
        <f>60*DEGREES(ATAN2(Constants!$B$4,U25))</f>
        <v>0.66106295046872887</v>
      </c>
      <c r="Y25" s="2">
        <v>18550.07</v>
      </c>
      <c r="Z25">
        <v>0.80772600000000006</v>
      </c>
      <c r="AA25" s="5">
        <f>60*DEGREES(ATAN2(Constants!$B$4,Y25))</f>
        <v>1.2169931407706265</v>
      </c>
      <c r="AC25" s="2">
        <v>18377.55</v>
      </c>
      <c r="AD25">
        <v>0.81385700000000005</v>
      </c>
      <c r="AE25" s="5">
        <f>60*DEGREES(ATAN2(Constants!$B$4,AC25))</f>
        <v>1.2056748201740857</v>
      </c>
      <c r="AG25" s="2">
        <v>12394.41</v>
      </c>
      <c r="AH25">
        <v>0.61263199999999995</v>
      </c>
      <c r="AI25" s="5">
        <f>60*DEGREES(ATAN2(Constants!$B$4,AG25))</f>
        <v>0.8131458427223226</v>
      </c>
      <c r="AK25" s="2"/>
      <c r="AM25" s="5"/>
      <c r="AO25" s="2"/>
      <c r="AQ25" s="5"/>
      <c r="AS25" s="2"/>
      <c r="AU25" s="5"/>
    </row>
    <row r="26" spans="1:47" x14ac:dyDescent="0.25">
      <c r="A26" s="2">
        <v>20431.5</v>
      </c>
      <c r="B26">
        <v>0.89775899999999997</v>
      </c>
      <c r="C26" s="5">
        <f>60*DEGREES(ATAN2(Constants!$B$4,A26))</f>
        <v>1.3404259463316401</v>
      </c>
      <c r="E26" s="2">
        <v>8522.6039999999994</v>
      </c>
      <c r="F26">
        <v>0.56169100000000005</v>
      </c>
      <c r="G26" s="5">
        <f>60*DEGREES(ATAN2(Constants!$B$4,E26))</f>
        <v>0.5591327122391162</v>
      </c>
      <c r="I26" s="2">
        <v>20390.830000000002</v>
      </c>
      <c r="J26">
        <v>0.87499700000000002</v>
      </c>
      <c r="K26" s="5">
        <f>60*DEGREES(ATAN2(Constants!$B$4,I26))</f>
        <v>1.337757756637864</v>
      </c>
      <c r="M26" s="2">
        <v>20211.439999999999</v>
      </c>
      <c r="N26">
        <v>0.88287499999999997</v>
      </c>
      <c r="O26" s="5">
        <f>60*DEGREES(ATAN2(Constants!$B$4,M26))</f>
        <v>1.3259887241828101</v>
      </c>
      <c r="Q26" s="2">
        <v>20307.32</v>
      </c>
      <c r="R26">
        <v>0.86195999999999995</v>
      </c>
      <c r="S26" s="5">
        <f>60*DEGREES(ATAN2(Constants!$B$4,Q26))</f>
        <v>1.3322790125628055</v>
      </c>
      <c r="U26" s="2">
        <v>10992.3</v>
      </c>
      <c r="V26">
        <v>0.60133599999999998</v>
      </c>
      <c r="W26" s="5">
        <f>60*DEGREES(ATAN2(Constants!$B$4,U26))</f>
        <v>0.7211592227897976</v>
      </c>
      <c r="Y26" s="2">
        <v>20236.439999999999</v>
      </c>
      <c r="Z26">
        <v>0.84328599999999998</v>
      </c>
      <c r="AA26" s="5">
        <f>60*DEGREES(ATAN2(Constants!$B$4,Y26))</f>
        <v>1.3276288702986014</v>
      </c>
      <c r="AC26" s="2">
        <v>20048.240000000002</v>
      </c>
      <c r="AD26">
        <v>0.85197000000000001</v>
      </c>
      <c r="AE26" s="5">
        <f>60*DEGREES(ATAN2(Constants!$B$4,AC26))</f>
        <v>1.3152818503241246</v>
      </c>
      <c r="AG26" s="2">
        <v>13521.17</v>
      </c>
      <c r="AH26">
        <v>0.63544900000000004</v>
      </c>
      <c r="AI26" s="5">
        <f>60*DEGREES(ATAN2(Constants!$B$4,AG26))</f>
        <v>0.88706789070769221</v>
      </c>
      <c r="AK26" s="2"/>
      <c r="AM26" s="5"/>
      <c r="AO26" s="2"/>
      <c r="AQ26" s="5"/>
      <c r="AS26" s="2"/>
      <c r="AU26" s="5"/>
    </row>
    <row r="27" spans="1:47" x14ac:dyDescent="0.25">
      <c r="A27" s="2">
        <v>22134.12</v>
      </c>
      <c r="B27">
        <v>0.90258099999999997</v>
      </c>
      <c r="C27" s="5">
        <f>60*DEGREES(ATAN2(Constants!$B$4,A27))</f>
        <v>1.4521277677206081</v>
      </c>
      <c r="E27" s="2">
        <v>9232.8220000000001</v>
      </c>
      <c r="F27">
        <v>0.58460000000000001</v>
      </c>
      <c r="G27" s="5">
        <f>60*DEGREES(ATAN2(Constants!$B$4,E27))</f>
        <v>0.6057271696042722</v>
      </c>
      <c r="I27" s="2">
        <v>22090.06</v>
      </c>
      <c r="J27">
        <v>0.88936700000000002</v>
      </c>
      <c r="K27" s="5">
        <f>60*DEGREES(ATAN2(Constants!$B$4,I27))</f>
        <v>1.4492371742902903</v>
      </c>
      <c r="M27" s="2">
        <v>21895.72</v>
      </c>
      <c r="N27">
        <v>0.89585599999999999</v>
      </c>
      <c r="O27" s="5">
        <f>60*DEGREES(ATAN2(Constants!$B$4,M27))</f>
        <v>1.4364873347913591</v>
      </c>
      <c r="Q27" s="2">
        <v>21999.599999999999</v>
      </c>
      <c r="R27">
        <v>0.88037900000000002</v>
      </c>
      <c r="S27" s="5">
        <f>60*DEGREES(ATAN2(Constants!$B$4,Q27))</f>
        <v>1.4433024697512682</v>
      </c>
      <c r="U27" s="2">
        <v>11908.33</v>
      </c>
      <c r="V27">
        <v>0.62375999999999998</v>
      </c>
      <c r="W27" s="5">
        <f>60*DEGREES(ATAN2(Constants!$B$4,U27))</f>
        <v>0.78125615072861032</v>
      </c>
      <c r="Y27" s="2">
        <v>21922.81</v>
      </c>
      <c r="Z27">
        <v>0.86769300000000005</v>
      </c>
      <c r="AA27" s="5">
        <f>60*DEGREES(ATAN2(Constants!$B$4,Y27))</f>
        <v>1.4382645970764689</v>
      </c>
      <c r="AC27" s="2">
        <v>21718.92</v>
      </c>
      <c r="AD27">
        <v>0.88129199999999996</v>
      </c>
      <c r="AE27" s="5">
        <f>60*DEGREES(ATAN2(Constants!$B$4,AC27))</f>
        <v>1.4248882217416303</v>
      </c>
      <c r="AG27" s="2">
        <v>14647.94</v>
      </c>
      <c r="AH27">
        <v>0.65971299999999999</v>
      </c>
      <c r="AI27" s="5">
        <f>60*DEGREES(ATAN2(Constants!$B$4,AG27))</f>
        <v>0.96099059393122788</v>
      </c>
      <c r="AK27" s="2"/>
      <c r="AM27" s="5"/>
      <c r="AO27" s="2"/>
      <c r="AQ27" s="5"/>
      <c r="AS27" s="2"/>
      <c r="AU27" s="5"/>
    </row>
    <row r="28" spans="1:47" x14ac:dyDescent="0.25">
      <c r="A28" s="2">
        <v>23836.75</v>
      </c>
      <c r="B28">
        <v>0.90557100000000001</v>
      </c>
      <c r="C28" s="5">
        <f>60*DEGREES(ATAN2(Constants!$B$4,A28))</f>
        <v>1.5638302421017338</v>
      </c>
      <c r="E28" s="2">
        <v>9943.0390000000007</v>
      </c>
      <c r="F28">
        <v>0.60475199999999996</v>
      </c>
      <c r="G28" s="5">
        <f>60*DEGREES(ATAN2(Constants!$B$4,E28))</f>
        <v>0.65232156114102613</v>
      </c>
      <c r="I28" s="2">
        <v>23789.3</v>
      </c>
      <c r="J28">
        <v>0.89916799999999997</v>
      </c>
      <c r="K28" s="5">
        <f>60*DEGREES(ATAN2(Constants!$B$4,I28))</f>
        <v>1.560717244953153</v>
      </c>
      <c r="M28" s="2">
        <v>23580.01</v>
      </c>
      <c r="N28">
        <v>0.90081800000000001</v>
      </c>
      <c r="O28" s="5">
        <f>60*DEGREES(ATAN2(Constants!$B$4,M28))</f>
        <v>1.5469865984900883</v>
      </c>
      <c r="Q28" s="2">
        <v>23691.88</v>
      </c>
      <c r="R28">
        <v>0.892065</v>
      </c>
      <c r="S28" s="5">
        <f>60*DEGREES(ATAN2(Constants!$B$4,Q28))</f>
        <v>1.5543259239290199</v>
      </c>
      <c r="U28" s="2">
        <v>12824.35</v>
      </c>
      <c r="V28">
        <v>0.64647399999999999</v>
      </c>
      <c r="W28" s="5">
        <f>60*DEGREES(ATAN2(Constants!$B$4,U28))</f>
        <v>0.8413524221314107</v>
      </c>
      <c r="Y28" s="2">
        <v>23609.18</v>
      </c>
      <c r="Z28">
        <v>0.882768</v>
      </c>
      <c r="AA28" s="5">
        <f>60*DEGREES(ATAN2(Constants!$B$4,Y28))</f>
        <v>1.5489003208750529</v>
      </c>
      <c r="AC28" s="2">
        <v>23389.61</v>
      </c>
      <c r="AD28">
        <v>0.89862500000000001</v>
      </c>
      <c r="AE28" s="5">
        <f>60*DEGREES(ATAN2(Constants!$B$4,AC28))</f>
        <v>1.5344952463206423</v>
      </c>
      <c r="AG28" s="2">
        <v>15774.7</v>
      </c>
      <c r="AH28">
        <v>0.68648900000000002</v>
      </c>
      <c r="AI28" s="5">
        <f>60*DEGREES(ATAN2(Constants!$B$4,AG28))</f>
        <v>1.0349126402075746</v>
      </c>
      <c r="AK28" s="2"/>
      <c r="AM28" s="5"/>
      <c r="AO28" s="2"/>
      <c r="AQ28" s="5"/>
      <c r="AS28" s="2"/>
      <c r="AU28" s="5"/>
    </row>
    <row r="29" spans="1:47" x14ac:dyDescent="0.25">
      <c r="A29" s="2">
        <v>25539.37</v>
      </c>
      <c r="B29">
        <v>0.90881299999999998</v>
      </c>
      <c r="C29" s="5">
        <f>60*DEGREES(ATAN2(Constants!$B$4,A29))</f>
        <v>1.6755320571223165</v>
      </c>
      <c r="E29" s="2">
        <v>10653.26</v>
      </c>
      <c r="F29">
        <v>0.62306799999999996</v>
      </c>
      <c r="G29" s="5">
        <f>60*DEGREES(ATAN2(Constants!$B$4,E29))</f>
        <v>0.69891621486151811</v>
      </c>
      <c r="I29" s="2">
        <v>25488.53</v>
      </c>
      <c r="J29">
        <v>0.90575799999999995</v>
      </c>
      <c r="K29" s="5">
        <f>60*DEGREES(ATAN2(Constants!$B$4,I29))</f>
        <v>1.6721966562751551</v>
      </c>
      <c r="M29" s="2">
        <v>25264.29</v>
      </c>
      <c r="N29">
        <v>0.90274200000000004</v>
      </c>
      <c r="O29" s="5">
        <f>60*DEGREES(ATAN2(Constants!$B$4,M29))</f>
        <v>1.6574852029338316</v>
      </c>
      <c r="Q29" s="2">
        <v>25384.15</v>
      </c>
      <c r="R29">
        <v>0.900308</v>
      </c>
      <c r="S29" s="5">
        <f>60*DEGREES(ATAN2(Constants!$B$4,Q29))</f>
        <v>1.6653487188060769</v>
      </c>
      <c r="U29" s="2">
        <v>13740.38</v>
      </c>
      <c r="V29">
        <v>0.67063600000000001</v>
      </c>
      <c r="W29" s="5">
        <f>60*DEGREES(ATAN2(Constants!$B$4,U29))</f>
        <v>0.90144934907848262</v>
      </c>
      <c r="Y29" s="2">
        <v>25295.55</v>
      </c>
      <c r="Z29">
        <v>0.89220600000000005</v>
      </c>
      <c r="AA29" s="5">
        <f>60*DEGREES(ATAN2(Constants!$B$4,Y29))</f>
        <v>1.6595360414651776</v>
      </c>
      <c r="AC29" s="2">
        <v>25060.29</v>
      </c>
      <c r="AD29">
        <v>0.90639800000000004</v>
      </c>
      <c r="AE29" s="5">
        <f>60*DEGREES(ATAN2(Constants!$B$4,AC29))</f>
        <v>1.6441016117214757</v>
      </c>
      <c r="AG29" s="2">
        <v>16901.46</v>
      </c>
      <c r="AH29">
        <v>0.71501599999999998</v>
      </c>
      <c r="AI29" s="5">
        <f>60*DEGREES(ATAN2(Constants!$B$4,AG29))</f>
        <v>1.1088346855268734</v>
      </c>
      <c r="AK29" s="2"/>
      <c r="AM29" s="5"/>
      <c r="AO29" s="2"/>
      <c r="AQ29" s="5"/>
      <c r="AS29" s="2"/>
      <c r="AU29" s="5"/>
    </row>
    <row r="30" spans="1:47" x14ac:dyDescent="0.25">
      <c r="A30" s="2">
        <v>27241.99</v>
      </c>
      <c r="B30">
        <v>0.91354800000000003</v>
      </c>
      <c r="C30" s="5">
        <f>60*DEGREES(ATAN2(Constants!$B$4,A30))</f>
        <v>1.7872338686049185</v>
      </c>
      <c r="E30" s="2">
        <v>11363.47</v>
      </c>
      <c r="F30">
        <v>0.64148000000000005</v>
      </c>
      <c r="G30" s="5">
        <f>60*DEGREES(ATAN2(Constants!$B$4,E30))</f>
        <v>0.74551014666085458</v>
      </c>
      <c r="I30" s="2">
        <v>27187.77</v>
      </c>
      <c r="J30">
        <v>0.90961499999999995</v>
      </c>
      <c r="K30" s="5">
        <f>60*DEGREES(ATAN2(Constants!$B$4,I30))</f>
        <v>1.7836767201386341</v>
      </c>
      <c r="M30" s="2">
        <v>26948.58</v>
      </c>
      <c r="N30">
        <v>0.903868</v>
      </c>
      <c r="O30" s="5">
        <f>60*DEGREES(ATAN2(Constants!$B$4,M30))</f>
        <v>1.7679844600110641</v>
      </c>
      <c r="Q30" s="2">
        <v>27076.43</v>
      </c>
      <c r="R30">
        <v>0.90603599999999995</v>
      </c>
      <c r="S30" s="5">
        <f>60*DEGREES(ATAN2(Constants!$B$4,Q30))</f>
        <v>1.776372166267647</v>
      </c>
      <c r="U30" s="2">
        <v>14656.4</v>
      </c>
      <c r="V30">
        <v>0.69683799999999996</v>
      </c>
      <c r="W30" s="5">
        <f>60*DEGREES(ATAN2(Constants!$B$4,U30))</f>
        <v>0.96154561941609162</v>
      </c>
      <c r="Y30" s="2">
        <v>26981.919999999998</v>
      </c>
      <c r="Z30">
        <v>0.89903100000000002</v>
      </c>
      <c r="AA30" s="5">
        <f>60*DEGREES(ATAN2(Constants!$B$4,Y30))</f>
        <v>1.7701717586176686</v>
      </c>
      <c r="AC30" s="2">
        <v>26730.98</v>
      </c>
      <c r="AD30">
        <v>0.90904700000000005</v>
      </c>
      <c r="AE30" s="5">
        <f>60*DEGREES(ATAN2(Constants!$B$4,AC30))</f>
        <v>1.7537086298380975</v>
      </c>
      <c r="AG30" s="2">
        <v>18028.23</v>
      </c>
      <c r="AH30">
        <v>0.74379899999999999</v>
      </c>
      <c r="AI30" s="5">
        <f>60*DEGREES(ATAN2(Constants!$B$4,AG30))</f>
        <v>1.1827573858792295</v>
      </c>
      <c r="AK30" s="2"/>
      <c r="AM30" s="5"/>
      <c r="AO30" s="2"/>
      <c r="AQ30" s="5"/>
      <c r="AS30" s="2"/>
      <c r="AU30" s="5"/>
    </row>
    <row r="31" spans="1:47" x14ac:dyDescent="0.25">
      <c r="A31" s="2">
        <v>28944.62</v>
      </c>
      <c r="B31">
        <v>0.91935599999999995</v>
      </c>
      <c r="C31" s="5">
        <f>60*DEGREES(ATAN2(Constants!$B$4,A31))</f>
        <v>1.898936332372019</v>
      </c>
      <c r="E31" s="2">
        <v>12073.69</v>
      </c>
      <c r="F31">
        <v>0.66093999999999997</v>
      </c>
      <c r="G31" s="5">
        <f>60*DEGREES(ATAN2(Constants!$B$4,E31))</f>
        <v>0.79210473424479877</v>
      </c>
      <c r="I31" s="2">
        <v>28887.01</v>
      </c>
      <c r="J31">
        <v>0.91212700000000002</v>
      </c>
      <c r="K31" s="5">
        <f>60*DEGREES(ATAN2(Constants!$B$4,I31))</f>
        <v>1.8951567802507177</v>
      </c>
      <c r="M31" s="2">
        <v>28632.87</v>
      </c>
      <c r="N31">
        <v>0.90512300000000001</v>
      </c>
      <c r="O31" s="5">
        <f>60*DEGREES(ATAN2(Constants!$B$4,M31))</f>
        <v>1.8784837134350463</v>
      </c>
      <c r="Q31" s="2">
        <v>28768.71</v>
      </c>
      <c r="R31">
        <v>0.90951400000000004</v>
      </c>
      <c r="S31" s="5">
        <f>60*DEGREES(ATAN2(Constants!$B$4,Q31))</f>
        <v>1.8873956100237275</v>
      </c>
      <c r="U31" s="2">
        <v>15572.43</v>
      </c>
      <c r="V31">
        <v>0.72312200000000004</v>
      </c>
      <c r="W31" s="5">
        <f>60*DEGREES(ATAN2(Constants!$B$4,U31))</f>
        <v>1.0216425452244982</v>
      </c>
      <c r="Y31" s="2">
        <v>28668.29</v>
      </c>
      <c r="Z31">
        <v>0.90395700000000001</v>
      </c>
      <c r="AA31" s="5">
        <f>60*DEGREES(ATAN2(Constants!$B$4,Y31))</f>
        <v>1.8808074721033492</v>
      </c>
      <c r="AC31" s="2">
        <v>28401.67</v>
      </c>
      <c r="AD31">
        <v>0.90986500000000003</v>
      </c>
      <c r="AE31" s="5">
        <f>60*DEGREES(ATAN2(Constants!$B$4,AC31))</f>
        <v>1.8633156443892522</v>
      </c>
      <c r="AG31" s="2">
        <v>19154.990000000002</v>
      </c>
      <c r="AH31">
        <v>0.77132400000000001</v>
      </c>
      <c r="AI31" s="5">
        <f>60*DEGREES(ATAN2(Constants!$B$4,AG31))</f>
        <v>1.2566794290793408</v>
      </c>
      <c r="AK31" s="2"/>
      <c r="AM31" s="5"/>
      <c r="AO31" s="2"/>
      <c r="AQ31" s="5"/>
      <c r="AS31" s="2"/>
      <c r="AU31" s="5"/>
    </row>
    <row r="32" spans="1:47" x14ac:dyDescent="0.25">
      <c r="A32" s="2">
        <v>30647.24</v>
      </c>
      <c r="B32">
        <v>0.92427300000000001</v>
      </c>
      <c r="C32" s="5">
        <f>60*DEGREES(ATAN2(Constants!$B$4,A32))</f>
        <v>2.0106381360710421</v>
      </c>
      <c r="E32" s="2">
        <v>12783.91</v>
      </c>
      <c r="F32">
        <v>0.68200899999999998</v>
      </c>
      <c r="G32" s="5">
        <f>60*DEGREES(ATAN2(Constants!$B$4,E32))</f>
        <v>0.83869932153771443</v>
      </c>
      <c r="I32" s="2">
        <v>30586.240000000002</v>
      </c>
      <c r="J32">
        <v>0.91512499999999997</v>
      </c>
      <c r="K32" s="5">
        <f>60*DEGREES(ATAN2(Constants!$B$4,I32))</f>
        <v>2.0066361803186226</v>
      </c>
      <c r="M32" s="2">
        <v>30317.15</v>
      </c>
      <c r="N32">
        <v>0.90748300000000004</v>
      </c>
      <c r="O32" s="5">
        <f>60*DEGREES(ATAN2(Constants!$B$4,M32))</f>
        <v>1.9889823069191257</v>
      </c>
      <c r="Q32" s="2">
        <v>30460.98</v>
      </c>
      <c r="R32">
        <v>0.91172900000000001</v>
      </c>
      <c r="S32" s="5">
        <f>60*DEGREES(ATAN2(Constants!$B$4,Q32))</f>
        <v>1.9984183937844027</v>
      </c>
      <c r="U32" s="2">
        <v>16488.45</v>
      </c>
      <c r="V32">
        <v>0.74864299999999995</v>
      </c>
      <c r="W32" s="5">
        <f>60*DEGREES(ATAN2(Constants!$B$4,U32))</f>
        <v>1.0817388143499929</v>
      </c>
      <c r="Y32" s="2">
        <v>30354.66</v>
      </c>
      <c r="Z32">
        <v>0.90709300000000004</v>
      </c>
      <c r="AA32" s="5">
        <f>60*DEGREES(ATAN2(Constants!$B$4,Y32))</f>
        <v>1.9914431816930454</v>
      </c>
      <c r="AC32" s="2">
        <v>30072.35</v>
      </c>
      <c r="AD32">
        <v>0.91030800000000001</v>
      </c>
      <c r="AE32" s="5">
        <f>60*DEGREES(ATAN2(Constants!$B$4,AC32))</f>
        <v>1.9729219990937699</v>
      </c>
      <c r="AG32" s="2">
        <v>20281.759999999998</v>
      </c>
      <c r="AH32">
        <v>0.79540100000000002</v>
      </c>
      <c r="AI32" s="5">
        <f>60*DEGREES(ATAN2(Constants!$B$4,AG32))</f>
        <v>1.3306021271757671</v>
      </c>
      <c r="AK32" s="2"/>
      <c r="AM32" s="5"/>
      <c r="AO32" s="2"/>
      <c r="AQ32" s="5"/>
      <c r="AS32" s="2"/>
      <c r="AU32" s="5"/>
    </row>
    <row r="33" spans="1:47" x14ac:dyDescent="0.25">
      <c r="A33" s="2">
        <v>32349.87</v>
      </c>
      <c r="B33">
        <v>0.92679100000000003</v>
      </c>
      <c r="C33" s="5">
        <f>60*DEGREES(ATAN2(Constants!$B$4,A33))</f>
        <v>2.1223405915827835</v>
      </c>
      <c r="E33" s="2">
        <v>13494.12</v>
      </c>
      <c r="F33">
        <v>0.70310600000000001</v>
      </c>
      <c r="G33" s="5">
        <f>60*DEGREES(ATAN2(Constants!$B$4,E33))</f>
        <v>0.88529325246398138</v>
      </c>
      <c r="I33" s="2">
        <v>32285.48</v>
      </c>
      <c r="J33">
        <v>0.91912000000000005</v>
      </c>
      <c r="K33" s="5">
        <f>60*DEGREES(ATAN2(Constants!$B$4,I33))</f>
        <v>2.1181162322245535</v>
      </c>
      <c r="M33" s="2">
        <v>32001.439999999999</v>
      </c>
      <c r="N33">
        <v>0.91164699999999999</v>
      </c>
      <c r="O33" s="5">
        <f>60*DEGREES(ATAN2(Constants!$B$4,M33))</f>
        <v>2.0994815523516475</v>
      </c>
      <c r="Q33" s="2">
        <v>32153.26</v>
      </c>
      <c r="R33">
        <v>0.91428900000000002</v>
      </c>
      <c r="S33" s="5">
        <f>60*DEGREES(ATAN2(Constants!$B$4,Q33))</f>
        <v>2.1094418294347488</v>
      </c>
      <c r="U33" s="2">
        <v>17404.48</v>
      </c>
      <c r="V33">
        <v>0.77251199999999998</v>
      </c>
      <c r="W33" s="5">
        <f>60*DEGREES(ATAN2(Constants!$B$4,U33))</f>
        <v>1.1418357388728095</v>
      </c>
      <c r="Y33" s="2">
        <v>32041.03</v>
      </c>
      <c r="Z33">
        <v>0.90906900000000002</v>
      </c>
      <c r="AA33" s="5">
        <f>60*DEGREES(ATAN2(Constants!$B$4,Y33))</f>
        <v>2.1020788871575808</v>
      </c>
      <c r="AC33" s="2">
        <v>31743.040000000001</v>
      </c>
      <c r="AD33">
        <v>0.91082200000000002</v>
      </c>
      <c r="AE33" s="5">
        <f>60*DEGREES(ATAN2(Constants!$B$4,AC33))</f>
        <v>2.0825290058454895</v>
      </c>
      <c r="AG33" s="2">
        <v>21408.52</v>
      </c>
      <c r="AH33">
        <v>0.81542899999999996</v>
      </c>
      <c r="AI33" s="5">
        <f>60*DEGREES(ATAN2(Constants!$B$4,AG33))</f>
        <v>1.404524167983247</v>
      </c>
      <c r="AK33" s="2"/>
      <c r="AM33" s="5"/>
      <c r="AO33" s="2"/>
      <c r="AQ33" s="5"/>
      <c r="AS33" s="2"/>
      <c r="AU33" s="5"/>
    </row>
    <row r="34" spans="1:47" x14ac:dyDescent="0.25">
      <c r="A34" s="2">
        <v>34052.49</v>
      </c>
      <c r="B34">
        <v>0.92761300000000002</v>
      </c>
      <c r="C34" s="5">
        <f>60*DEGREES(ATAN2(Constants!$B$4,A34))</f>
        <v>2.2340423865547647</v>
      </c>
      <c r="E34" s="2">
        <v>14204.34</v>
      </c>
      <c r="F34">
        <v>0.72500799999999999</v>
      </c>
      <c r="G34" s="5">
        <f>60*DEGREES(ATAN2(Constants!$B$4,E34))</f>
        <v>0.93188783912348594</v>
      </c>
      <c r="I34" s="2">
        <v>33984.71</v>
      </c>
      <c r="J34">
        <v>0.92299699999999996</v>
      </c>
      <c r="K34" s="5">
        <f>60*DEGREES(ATAN2(Constants!$B$4,I34))</f>
        <v>2.2295956236174357</v>
      </c>
      <c r="M34" s="2">
        <v>33685.730000000003</v>
      </c>
      <c r="N34">
        <v>0.91718299999999997</v>
      </c>
      <c r="O34" s="5">
        <f>60*DEGREES(ATAN2(Constants!$B$4,M34))</f>
        <v>2.2099807934459359</v>
      </c>
      <c r="Q34" s="2">
        <v>33845.54</v>
      </c>
      <c r="R34">
        <v>0.91796800000000001</v>
      </c>
      <c r="S34" s="5">
        <f>60*DEGREES(ATAN2(Constants!$B$4,Q34))</f>
        <v>2.220465260684827</v>
      </c>
      <c r="U34" s="2">
        <v>18320.5</v>
      </c>
      <c r="V34">
        <v>0.79327099999999995</v>
      </c>
      <c r="W34" s="5">
        <f>60*DEGREES(ATAN2(Constants!$B$4,U34))</f>
        <v>1.2019320066392671</v>
      </c>
      <c r="Y34" s="2">
        <v>33727.4</v>
      </c>
      <c r="Z34">
        <v>0.91126300000000005</v>
      </c>
      <c r="AA34" s="5">
        <f>60*DEGREES(ATAN2(Constants!$B$4,Y34))</f>
        <v>2.2127145882677808</v>
      </c>
      <c r="AC34" s="2">
        <v>33413.730000000003</v>
      </c>
      <c r="AD34">
        <v>0.91192899999999999</v>
      </c>
      <c r="AE34" s="5">
        <f>60*DEGREES(ATAN2(Constants!$B$4,AC34))</f>
        <v>2.1921360083632182</v>
      </c>
      <c r="AG34" s="2">
        <v>22535.279999999999</v>
      </c>
      <c r="AH34">
        <v>0.83151600000000003</v>
      </c>
      <c r="AI34" s="5">
        <f>60*DEGREES(ATAN2(Constants!$B$4,AG34))</f>
        <v>1.4784462074918752</v>
      </c>
      <c r="AK34" s="2"/>
      <c r="AM34" s="5"/>
      <c r="AO34" s="2"/>
      <c r="AQ34" s="5"/>
      <c r="AS34" s="2"/>
      <c r="AU34" s="5"/>
    </row>
    <row r="35" spans="1:47" x14ac:dyDescent="0.25">
      <c r="A35" s="2">
        <v>35755.120000000003</v>
      </c>
      <c r="B35">
        <v>0.928531</v>
      </c>
      <c r="C35" s="5">
        <f>60*DEGREES(ATAN2(Constants!$B$4,A35))</f>
        <v>2.3457448328676791</v>
      </c>
      <c r="E35" s="2">
        <v>14914.56</v>
      </c>
      <c r="F35">
        <v>0.74555400000000005</v>
      </c>
      <c r="G35" s="5">
        <f>60*DEGREES(ATAN2(Constants!$B$4,E35))</f>
        <v>0.97848242544060393</v>
      </c>
      <c r="I35" s="2">
        <v>35683.949999999997</v>
      </c>
      <c r="J35">
        <v>0.92552500000000004</v>
      </c>
      <c r="K35" s="5">
        <f>60*DEGREES(ATAN2(Constants!$B$4,I35))</f>
        <v>2.3410756663793695</v>
      </c>
      <c r="M35" s="2">
        <v>35370.01</v>
      </c>
      <c r="N35">
        <v>0.92241700000000004</v>
      </c>
      <c r="O35" s="5">
        <f>60*DEGREES(ATAN2(Constants!$B$4,M35))</f>
        <v>2.320479373915417</v>
      </c>
      <c r="Q35" s="2">
        <v>35537.82</v>
      </c>
      <c r="R35">
        <v>0.92213199999999995</v>
      </c>
      <c r="S35" s="5">
        <f>60*DEGREES(ATAN2(Constants!$B$4,Q35))</f>
        <v>2.331488687303044</v>
      </c>
      <c r="U35" s="2">
        <v>19236.53</v>
      </c>
      <c r="V35">
        <v>0.81075900000000001</v>
      </c>
      <c r="W35" s="5">
        <f>60*DEGREES(ATAN2(Constants!$B$4,U35))</f>
        <v>1.2620289297295697</v>
      </c>
      <c r="Y35" s="2">
        <v>35413.769999999997</v>
      </c>
      <c r="Z35">
        <v>0.914524</v>
      </c>
      <c r="AA35" s="5">
        <f>60*DEGREES(ATAN2(Constants!$B$4,Y35))</f>
        <v>2.3233502847944698</v>
      </c>
      <c r="AC35" s="2">
        <v>35084.410000000003</v>
      </c>
      <c r="AD35">
        <v>0.914385</v>
      </c>
      <c r="AE35" s="5">
        <f>60*DEGREES(ATAN2(Constants!$B$4,AC35))</f>
        <v>2.3017423503658643</v>
      </c>
      <c r="AG35" s="2">
        <v>23662.05</v>
      </c>
      <c r="AH35">
        <v>0.84421599999999997</v>
      </c>
      <c r="AI35" s="5">
        <f>60*DEGREES(ATAN2(Constants!$B$4,AG35))</f>
        <v>1.5523689016917028</v>
      </c>
      <c r="AK35" s="2"/>
      <c r="AM35" s="5"/>
      <c r="AO35" s="2"/>
      <c r="AQ35" s="5"/>
      <c r="AS35" s="2"/>
      <c r="AU35" s="5"/>
    </row>
    <row r="36" spans="1:47" x14ac:dyDescent="0.25">
      <c r="A36" s="2">
        <v>37457.74</v>
      </c>
      <c r="B36">
        <v>0.93049700000000002</v>
      </c>
      <c r="C36" s="5">
        <f>60*DEGREES(ATAN2(Constants!$B$4,A36))</f>
        <v>2.4574466181691554</v>
      </c>
      <c r="E36" s="2">
        <v>15624.77</v>
      </c>
      <c r="F36">
        <v>0.76502899999999996</v>
      </c>
      <c r="G36" s="5">
        <f>60*DEGREES(ATAN2(Constants!$B$4,E36))</f>
        <v>1.0250763553397302</v>
      </c>
      <c r="I36" s="2">
        <v>37383.18</v>
      </c>
      <c r="J36">
        <v>0.92674500000000004</v>
      </c>
      <c r="K36" s="5">
        <f>60*DEGREES(ATAN2(Constants!$B$4,I36))</f>
        <v>2.4525550481593896</v>
      </c>
      <c r="M36" s="2">
        <v>37054.300000000003</v>
      </c>
      <c r="N36">
        <v>0.92579800000000001</v>
      </c>
      <c r="O36" s="5">
        <f>60*DEGREES(ATAN2(Constants!$B$4,M36))</f>
        <v>2.4309786056482818</v>
      </c>
      <c r="Q36" s="2">
        <v>37230.089999999997</v>
      </c>
      <c r="R36">
        <v>0.92542599999999997</v>
      </c>
      <c r="S36" s="5">
        <f>60*DEGREES(ATAN2(Constants!$B$4,Q36))</f>
        <v>2.442511452999593</v>
      </c>
      <c r="U36" s="2">
        <v>20152.55</v>
      </c>
      <c r="V36">
        <v>0.82524399999999998</v>
      </c>
      <c r="W36" s="5">
        <f>60*DEGREES(ATAN2(Constants!$B$4,U36))</f>
        <v>1.3221251959900675</v>
      </c>
      <c r="Y36" s="2">
        <v>37100.14</v>
      </c>
      <c r="Z36">
        <v>0.91866599999999998</v>
      </c>
      <c r="AA36" s="5">
        <f>60*DEGREES(ATAN2(Constants!$B$4,Y36))</f>
        <v>2.4339859765084735</v>
      </c>
      <c r="AC36" s="2">
        <v>36755.1</v>
      </c>
      <c r="AD36">
        <v>0.91850299999999996</v>
      </c>
      <c r="AE36" s="5">
        <f>60*DEGREES(ATAN2(Constants!$B$4,AC36))</f>
        <v>2.411349343747113</v>
      </c>
      <c r="AG36" s="2">
        <v>24788.81</v>
      </c>
      <c r="AH36">
        <v>0.85446500000000003</v>
      </c>
      <c r="AI36" s="5">
        <f>60*DEGREES(ATAN2(Constants!$B$4,AG36))</f>
        <v>1.6262909383975355</v>
      </c>
      <c r="AK36" s="2"/>
      <c r="AM36" s="5"/>
      <c r="AO36" s="2"/>
      <c r="AQ36" s="5"/>
      <c r="AS36" s="2"/>
      <c r="AU36" s="5"/>
    </row>
    <row r="37" spans="1:47" x14ac:dyDescent="0.25">
      <c r="A37" s="2">
        <v>39160.370000000003</v>
      </c>
      <c r="B37">
        <v>0.93299200000000004</v>
      </c>
      <c r="C37" s="5">
        <f>60*DEGREES(ATAN2(Constants!$B$4,A37))</f>
        <v>2.5691490543397748</v>
      </c>
      <c r="E37" s="2">
        <v>16334.99</v>
      </c>
      <c r="F37">
        <v>0.78290700000000002</v>
      </c>
      <c r="G37" s="5">
        <f>60*DEGREES(ATAN2(Constants!$B$4,E37))</f>
        <v>1.0716709409207223</v>
      </c>
      <c r="I37" s="2">
        <v>39082.42</v>
      </c>
      <c r="J37">
        <v>0.92785700000000004</v>
      </c>
      <c r="K37" s="5">
        <f>60*DEGREES(ATAN2(Constants!$B$4,I37))</f>
        <v>2.5640350808394841</v>
      </c>
      <c r="M37" s="2">
        <v>38738.589999999997</v>
      </c>
      <c r="N37">
        <v>0.92718100000000003</v>
      </c>
      <c r="O37" s="5">
        <f>60*DEGREES(ATAN2(Constants!$B$4,M37))</f>
        <v>2.5414778323579297</v>
      </c>
      <c r="Q37" s="2">
        <v>38922.370000000003</v>
      </c>
      <c r="R37">
        <v>0.92720599999999997</v>
      </c>
      <c r="S37" s="5">
        <f>60*DEGREES(ATAN2(Constants!$B$4,Q37))</f>
        <v>2.5535348696593387</v>
      </c>
      <c r="U37" s="2">
        <v>21068.58</v>
      </c>
      <c r="V37">
        <v>0.83727499999999999</v>
      </c>
      <c r="W37" s="5">
        <f>60*DEGREES(ATAN2(Constants!$B$4,U37))</f>
        <v>1.3822221175009313</v>
      </c>
      <c r="Y37" s="2">
        <v>38786.51</v>
      </c>
      <c r="Z37">
        <v>0.92248399999999997</v>
      </c>
      <c r="AA37" s="5">
        <f>60*DEGREES(ATAN2(Constants!$B$4,Y37))</f>
        <v>2.5446216631806164</v>
      </c>
      <c r="AC37" s="2">
        <v>38425.78</v>
      </c>
      <c r="AD37">
        <v>0.923705</v>
      </c>
      <c r="AE37" s="5">
        <f>60*DEGREES(ATAN2(Constants!$B$4,AC37))</f>
        <v>2.5209556761676559</v>
      </c>
      <c r="AG37" s="2">
        <v>25915.58</v>
      </c>
      <c r="AH37">
        <v>0.86361900000000003</v>
      </c>
      <c r="AI37" s="5">
        <f>60*DEGREES(ATAN2(Constants!$B$4,AG37))</f>
        <v>1.700213629657819</v>
      </c>
      <c r="AK37" s="2"/>
      <c r="AM37" s="5"/>
      <c r="AO37" s="2"/>
      <c r="AQ37" s="5"/>
      <c r="AS37" s="2"/>
      <c r="AU37" s="5"/>
    </row>
    <row r="38" spans="1:47" x14ac:dyDescent="0.25">
      <c r="A38" s="2">
        <v>40862.99</v>
      </c>
      <c r="B38">
        <v>0.93516200000000005</v>
      </c>
      <c r="C38" s="5">
        <f>60*DEGREES(ATAN2(Constants!$B$4,A38))</f>
        <v>2.6808508290272846</v>
      </c>
      <c r="E38" s="2">
        <v>17045.21</v>
      </c>
      <c r="F38">
        <v>0.79820800000000003</v>
      </c>
      <c r="G38" s="5">
        <f>60*DEGREES(ATAN2(Constants!$B$4,E38))</f>
        <v>1.1182655261079697</v>
      </c>
      <c r="I38" s="2">
        <v>40781.65</v>
      </c>
      <c r="J38">
        <v>0.92988400000000004</v>
      </c>
      <c r="K38" s="5">
        <f>60*DEGREES(ATAN2(Constants!$B$4,I38))</f>
        <v>2.6755144520688043</v>
      </c>
      <c r="M38" s="2">
        <v>40422.870000000003</v>
      </c>
      <c r="N38">
        <v>0.92776099999999995</v>
      </c>
      <c r="O38" s="5">
        <f>60*DEGREES(ATAN2(Constants!$B$4,M38))</f>
        <v>2.6519763977578794</v>
      </c>
      <c r="Q38" s="2">
        <v>40614.65</v>
      </c>
      <c r="R38">
        <v>0.928095</v>
      </c>
      <c r="S38" s="5">
        <f>60*DEGREES(ATAN2(Constants!$B$4,Q38))</f>
        <v>2.6645582809924457</v>
      </c>
      <c r="U38" s="2">
        <v>21984.6</v>
      </c>
      <c r="V38">
        <v>0.84762400000000004</v>
      </c>
      <c r="W38" s="5">
        <f>60*DEGREES(ATAN2(Constants!$B$4,U38))</f>
        <v>1.4423183821085461</v>
      </c>
      <c r="Y38" s="2">
        <v>40472.879999999997</v>
      </c>
      <c r="Z38">
        <v>0.92503899999999994</v>
      </c>
      <c r="AA38" s="5">
        <f>60*DEGREES(ATAN2(Constants!$B$4,Y38))</f>
        <v>2.655257344581722</v>
      </c>
      <c r="AC38" s="2">
        <v>40096.47</v>
      </c>
      <c r="AD38">
        <v>0.928531</v>
      </c>
      <c r="AE38" s="5">
        <f>60*DEGREES(ATAN2(Constants!$B$4,AC38))</f>
        <v>2.6305626595210643</v>
      </c>
      <c r="AG38" s="2">
        <v>27042.34</v>
      </c>
      <c r="AH38">
        <v>0.87212199999999995</v>
      </c>
      <c r="AI38" s="5">
        <f>60*DEGREES(ATAN2(Constants!$B$4,AG38))</f>
        <v>1.7741356632874121</v>
      </c>
      <c r="AK38" s="2"/>
      <c r="AM38" s="5"/>
      <c r="AO38" s="2"/>
      <c r="AQ38" s="5"/>
      <c r="AS38" s="2"/>
      <c r="AU38" s="5"/>
    </row>
    <row r="39" spans="1:47" x14ac:dyDescent="0.25">
      <c r="A39" s="2">
        <v>42565.62</v>
      </c>
      <c r="B39">
        <v>0.93674000000000002</v>
      </c>
      <c r="C39" s="5">
        <f>60*DEGREES(ATAN2(Constants!$B$4,A39))</f>
        <v>2.7925532541121409</v>
      </c>
      <c r="E39" s="2">
        <v>17755.43</v>
      </c>
      <c r="F39">
        <v>0.81223999999999996</v>
      </c>
      <c r="G39" s="5">
        <f>60*DEGREES(ATAN2(Constants!$B$4,E39))</f>
        <v>1.1648601108843533</v>
      </c>
      <c r="I39" s="2">
        <v>42480.89</v>
      </c>
      <c r="J39">
        <v>0.93282900000000002</v>
      </c>
      <c r="K39" s="5">
        <f>60*DEGREES(ATAN2(Constants!$B$4,I39))</f>
        <v>2.7869944737292149</v>
      </c>
      <c r="M39" s="2">
        <v>42107.16</v>
      </c>
      <c r="N39">
        <v>0.92888400000000004</v>
      </c>
      <c r="O39" s="5">
        <f>60*DEGREES(ATAN2(Constants!$B$4,M39))</f>
        <v>2.7624756137361426</v>
      </c>
      <c r="Q39" s="2">
        <v>42306.92</v>
      </c>
      <c r="R39">
        <v>0.92929200000000001</v>
      </c>
      <c r="S39" s="5">
        <f>60*DEGREES(ATAN2(Constants!$B$4,Q39))</f>
        <v>2.7755810307092044</v>
      </c>
      <c r="U39" s="2">
        <v>22900.63</v>
      </c>
      <c r="V39">
        <v>0.85697000000000001</v>
      </c>
      <c r="W39" s="5">
        <f>60*DEGREES(ATAN2(Constants!$B$4,U39))</f>
        <v>1.5024153018930473</v>
      </c>
      <c r="Y39" s="2">
        <v>42159.25</v>
      </c>
      <c r="Z39">
        <v>0.92628999999999995</v>
      </c>
      <c r="AA39" s="5">
        <f>60*DEGREES(ATAN2(Constants!$B$4,Y39))</f>
        <v>2.7658930204826175</v>
      </c>
      <c r="AC39" s="2">
        <v>41767.160000000003</v>
      </c>
      <c r="AD39">
        <v>0.93180499999999999</v>
      </c>
      <c r="AE39" s="5">
        <f>60*DEGREES(ATAN2(Constants!$B$4,AC39))</f>
        <v>2.7401696375262761</v>
      </c>
      <c r="AG39" s="2">
        <v>28169.11</v>
      </c>
      <c r="AH39">
        <v>0.88001700000000005</v>
      </c>
      <c r="AI39" s="5">
        <f>60*DEGREES(ATAN2(Constants!$B$4,AG39))</f>
        <v>1.8480583513347058</v>
      </c>
      <c r="AK39" s="2"/>
      <c r="AM39" s="5"/>
      <c r="AO39" s="2"/>
      <c r="AQ39" s="5"/>
      <c r="AS39" s="2"/>
      <c r="AU39" s="5"/>
    </row>
    <row r="40" spans="1:47" x14ac:dyDescent="0.25">
      <c r="A40" s="2">
        <v>44268.24</v>
      </c>
      <c r="B40">
        <v>0.93796299999999999</v>
      </c>
      <c r="C40" s="5">
        <f>60*DEGREES(ATAN2(Constants!$B$4,A40))</f>
        <v>2.9042550172422219</v>
      </c>
      <c r="E40" s="2">
        <v>18465.64</v>
      </c>
      <c r="F40">
        <v>0.82419799999999999</v>
      </c>
      <c r="G40" s="5">
        <f>60*DEGREES(ATAN2(Constants!$B$4,E40))</f>
        <v>1.2114540391742907</v>
      </c>
      <c r="I40" s="2">
        <v>44180.13</v>
      </c>
      <c r="J40">
        <v>0.93599600000000005</v>
      </c>
      <c r="K40" s="5">
        <f>60*DEGREES(ATAN2(Constants!$B$4,I40))</f>
        <v>2.8984744895280756</v>
      </c>
      <c r="M40" s="2">
        <v>43791.44</v>
      </c>
      <c r="N40">
        <v>0.93093599999999999</v>
      </c>
      <c r="O40" s="5">
        <f>60*DEGREES(ATAN2(Constants!$B$4,M40))</f>
        <v>2.8729741679481209</v>
      </c>
      <c r="Q40" s="2">
        <v>43999.199999999997</v>
      </c>
      <c r="R40">
        <v>0.931477</v>
      </c>
      <c r="S40" s="5">
        <f>60*DEGREES(ATAN2(Constants!$B$4,Q40))</f>
        <v>2.8866044306942897</v>
      </c>
      <c r="U40" s="2">
        <v>23816.65</v>
      </c>
      <c r="V40">
        <v>0.86579499999999998</v>
      </c>
      <c r="W40" s="5">
        <f>60*DEGREES(ATAN2(Constants!$B$4,U40))</f>
        <v>1.5625115647008565</v>
      </c>
      <c r="Y40" s="2">
        <v>43845.62</v>
      </c>
      <c r="Z40">
        <v>0.92714600000000003</v>
      </c>
      <c r="AA40" s="5">
        <f>60*DEGREES(ATAN2(Constants!$B$4,Y40))</f>
        <v>2.8765286906541272</v>
      </c>
      <c r="AC40" s="2">
        <v>43437.84</v>
      </c>
      <c r="AD40">
        <v>0.93327700000000002</v>
      </c>
      <c r="AE40" s="5">
        <f>60*DEGREES(ATAN2(Constants!$B$4,AC40))</f>
        <v>2.8497759539023555</v>
      </c>
      <c r="AG40" s="2">
        <v>29295.87</v>
      </c>
      <c r="AH40">
        <v>0.88720399999999999</v>
      </c>
      <c r="AI40" s="5">
        <f>60*DEGREES(ATAN2(Constants!$B$4,AG40))</f>
        <v>1.9219803816146157</v>
      </c>
      <c r="AK40" s="2"/>
      <c r="AM40" s="5"/>
      <c r="AO40" s="2"/>
      <c r="AQ40" s="5"/>
      <c r="AS40" s="2"/>
      <c r="AU40" s="5"/>
    </row>
    <row r="41" spans="1:47" x14ac:dyDescent="0.25">
      <c r="A41" s="2">
        <v>45970.87</v>
      </c>
      <c r="B41">
        <v>0.93910000000000005</v>
      </c>
      <c r="C41" s="5">
        <f>60*DEGREES(ATAN2(Constants!$B$4,A41))</f>
        <v>3.0159574302978487</v>
      </c>
      <c r="E41" s="2">
        <v>19175.86</v>
      </c>
      <c r="F41">
        <v>0.83526100000000003</v>
      </c>
      <c r="G41" s="5">
        <f>60*DEGREES(ATAN2(Constants!$B$4,E41))</f>
        <v>1.2580486230775942</v>
      </c>
      <c r="I41" s="2">
        <v>45879.360000000001</v>
      </c>
      <c r="J41">
        <v>0.93869400000000003</v>
      </c>
      <c r="K41" s="5">
        <f>60*DEGREES(ATAN2(Constants!$B$4,I41))</f>
        <v>3.0099538431728829</v>
      </c>
      <c r="M41" s="2">
        <v>45475.73</v>
      </c>
      <c r="N41">
        <v>0.93332499999999996</v>
      </c>
      <c r="O41" s="5">
        <f>60*DEGREES(ATAN2(Constants!$B$4,M41))</f>
        <v>2.9834733722816931</v>
      </c>
      <c r="Q41" s="2">
        <v>45691.48</v>
      </c>
      <c r="R41">
        <v>0.93443200000000004</v>
      </c>
      <c r="S41" s="5">
        <f>60*DEGREES(ATAN2(Constants!$B$4,Q41))</f>
        <v>2.9976278246579597</v>
      </c>
      <c r="U41" s="2">
        <v>24732.68</v>
      </c>
      <c r="V41">
        <v>0.874139</v>
      </c>
      <c r="W41" s="5">
        <f>60*DEGREES(ATAN2(Constants!$B$4,U41))</f>
        <v>1.6226084826120697</v>
      </c>
      <c r="Y41" s="2">
        <v>45531.99</v>
      </c>
      <c r="Z41">
        <v>0.92858700000000005</v>
      </c>
      <c r="AA41" s="5">
        <f>60*DEGREES(ATAN2(Constants!$B$4,Y41))</f>
        <v>2.9871643548670765</v>
      </c>
      <c r="AC41" s="2">
        <v>45108.53</v>
      </c>
      <c r="AD41">
        <v>0.93369800000000003</v>
      </c>
      <c r="AE41" s="5">
        <f>60*DEGREES(ATAN2(Constants!$B$4,AC41))</f>
        <v>2.9593829205426845</v>
      </c>
      <c r="AG41" s="2">
        <v>30422.63</v>
      </c>
      <c r="AH41">
        <v>0.89322199999999996</v>
      </c>
      <c r="AI41" s="5">
        <f>60*DEGREES(ATAN2(Constants!$B$4,AG41))</f>
        <v>1.995902410117151</v>
      </c>
      <c r="AK41" s="2"/>
      <c r="AM41" s="5"/>
      <c r="AO41" s="2"/>
      <c r="AQ41" s="5"/>
      <c r="AS41" s="2"/>
      <c r="AU41" s="5"/>
    </row>
    <row r="42" spans="1:47" x14ac:dyDescent="0.25">
      <c r="A42" s="2">
        <v>47673.49</v>
      </c>
      <c r="B42">
        <v>0.94045400000000001</v>
      </c>
      <c r="C42" s="5">
        <f>60*DEGREES(ATAN2(Constants!$B$4,A42))</f>
        <v>3.1276591809270409</v>
      </c>
      <c r="E42" s="2">
        <v>19886.080000000002</v>
      </c>
      <c r="F42">
        <v>0.84525899999999998</v>
      </c>
      <c r="G42" s="5">
        <f>60*DEGREES(ATAN2(Constants!$B$4,E42))</f>
        <v>1.3046432065186762</v>
      </c>
      <c r="I42" s="2">
        <v>47578.6</v>
      </c>
      <c r="J42">
        <v>0.94076000000000004</v>
      </c>
      <c r="K42" s="5">
        <f>60*DEGREES(ATAN2(Constants!$B$4,I42))</f>
        <v>3.1214338465452949</v>
      </c>
      <c r="M42" s="2">
        <v>47160.02</v>
      </c>
      <c r="N42">
        <v>0.93532999999999999</v>
      </c>
      <c r="O42" s="5">
        <f>60*DEGREES(ATAN2(Constants!$B$4,M42))</f>
        <v>3.0939725704504109</v>
      </c>
      <c r="Q42" s="2">
        <v>47383.75</v>
      </c>
      <c r="R42">
        <v>0.93740299999999999</v>
      </c>
      <c r="S42" s="5">
        <f>60*DEGREES(ATAN2(Constants!$B$4,Q42))</f>
        <v>3.108650556310613</v>
      </c>
      <c r="U42" s="2">
        <v>25648.7</v>
      </c>
      <c r="V42">
        <v>0.88184600000000002</v>
      </c>
      <c r="W42" s="5">
        <f>60*DEGREES(ATAN2(Constants!$B$4,U42))</f>
        <v>1.6827047434731506</v>
      </c>
      <c r="Y42" s="2">
        <v>47218.36</v>
      </c>
      <c r="Z42">
        <v>0.93098800000000004</v>
      </c>
      <c r="AA42" s="5">
        <f>60*DEGREES(ATAN2(Constants!$B$4,Y42))</f>
        <v>3.0978000128922902</v>
      </c>
      <c r="AC42" s="2">
        <v>46779.22</v>
      </c>
      <c r="AD42">
        <v>0.93421699999999996</v>
      </c>
      <c r="AE42" s="5">
        <f>60*DEGREES(ATAN2(Constants!$B$4,AC42))</f>
        <v>3.0689898811662939</v>
      </c>
      <c r="AG42" s="2">
        <v>31549.4</v>
      </c>
      <c r="AH42">
        <v>0.89788800000000002</v>
      </c>
      <c r="AI42" s="5">
        <f>60*DEGREES(ATAN2(Constants!$B$4,AG42))</f>
        <v>2.0698250928322586</v>
      </c>
      <c r="AK42" s="2"/>
      <c r="AM42" s="5"/>
      <c r="AO42" s="2"/>
      <c r="AQ42" s="5"/>
      <c r="AS42" s="2"/>
      <c r="AU42" s="5"/>
    </row>
    <row r="43" spans="1:47" x14ac:dyDescent="0.25">
      <c r="A43" s="2">
        <v>49376.11</v>
      </c>
      <c r="B43">
        <v>0.94241699999999995</v>
      </c>
      <c r="C43" s="5">
        <f>60*DEGREES(ATAN2(Constants!$B$4,A43))</f>
        <v>3.2393609249520101</v>
      </c>
      <c r="E43" s="2">
        <v>20596.29</v>
      </c>
      <c r="F43">
        <v>0.85465999999999998</v>
      </c>
      <c r="G43" s="5">
        <f>60*DEGREES(ATAN2(Constants!$B$4,E43))</f>
        <v>1.3512371334219739</v>
      </c>
      <c r="I43" s="2">
        <v>49277.83</v>
      </c>
      <c r="J43">
        <v>0.94234200000000001</v>
      </c>
      <c r="K43" s="5">
        <f>60*DEGREES(ATAN2(Constants!$B$4,I43))</f>
        <v>3.2329131872948085</v>
      </c>
      <c r="M43" s="2">
        <v>48844.3</v>
      </c>
      <c r="N43">
        <v>0.93666199999999999</v>
      </c>
      <c r="O43" s="5">
        <f>60*DEGREES(ATAN2(Constants!$B$4,M43))</f>
        <v>3.2044711061679747</v>
      </c>
      <c r="Q43" s="2">
        <v>49076.03</v>
      </c>
      <c r="R43">
        <v>0.93988899999999997</v>
      </c>
      <c r="S43" s="5">
        <f>60*DEGREES(ATAN2(Constants!$B$4,Q43))</f>
        <v>3.219673937536712</v>
      </c>
      <c r="U43" s="2">
        <v>26564.73</v>
      </c>
      <c r="V43">
        <v>0.88863599999999998</v>
      </c>
      <c r="W43" s="5">
        <f>60*DEGREES(ATAN2(Constants!$B$4,U43))</f>
        <v>1.7428016593641522</v>
      </c>
      <c r="Y43" s="2">
        <v>48904.73</v>
      </c>
      <c r="Z43">
        <v>0.93389100000000003</v>
      </c>
      <c r="AA43" s="5">
        <f>60*DEGREES(ATAN2(Constants!$B$4,Y43))</f>
        <v>3.2084356645005943</v>
      </c>
      <c r="AC43" s="2">
        <v>48449.9</v>
      </c>
      <c r="AD43">
        <v>0.93551399999999996</v>
      </c>
      <c r="AE43" s="5">
        <f>60*DEGREES(ATAN2(Constants!$B$4,AC43))</f>
        <v>3.1785961794923585</v>
      </c>
      <c r="AG43" s="2">
        <v>32676.16</v>
      </c>
      <c r="AH43">
        <v>0.901173</v>
      </c>
      <c r="AI43" s="5">
        <f>60*DEGREES(ATAN2(Constants!$B$4,AG43))</f>
        <v>2.1437471175749465</v>
      </c>
      <c r="AK43" s="2"/>
      <c r="AM43" s="5"/>
      <c r="AO43" s="2"/>
      <c r="AQ43" s="5"/>
      <c r="AS43" s="2"/>
      <c r="AU43" s="5"/>
    </row>
    <row r="44" spans="1:47" x14ac:dyDescent="0.25">
      <c r="A44" s="2">
        <v>51078.74</v>
      </c>
      <c r="B44">
        <v>0.94514900000000002</v>
      </c>
      <c r="C44" s="5">
        <f>60*DEGREES(ATAN2(Constants!$B$4,A44))</f>
        <v>3.3510633181948135</v>
      </c>
      <c r="E44" s="2">
        <v>21306.51</v>
      </c>
      <c r="F44">
        <v>0.863425</v>
      </c>
      <c r="G44" s="5">
        <f>60*DEGREES(ATAN2(Constants!$B$4,E44))</f>
        <v>1.3978317158872604</v>
      </c>
      <c r="I44" s="2">
        <v>50977.07</v>
      </c>
      <c r="J44">
        <v>0.94367400000000001</v>
      </c>
      <c r="K44" s="5">
        <f>60*DEGREES(ATAN2(Constants!$B$4,I44))</f>
        <v>3.3443931773029303</v>
      </c>
      <c r="M44" s="2">
        <v>50528.59</v>
      </c>
      <c r="N44">
        <v>0.93754099999999996</v>
      </c>
      <c r="O44" s="5">
        <f>60*DEGREES(ATAN2(Constants!$B$4,M44))</f>
        <v>3.3149702913220418</v>
      </c>
      <c r="Q44" s="2">
        <v>50768.31</v>
      </c>
      <c r="R44">
        <v>0.94176499999999996</v>
      </c>
      <c r="S44" s="5">
        <f>60*DEGREES(ATAN2(Constants!$B$4,Q44))</f>
        <v>3.3306973120466177</v>
      </c>
      <c r="U44" s="2">
        <v>27480.75</v>
      </c>
      <c r="V44">
        <v>0.89422599999999997</v>
      </c>
      <c r="W44" s="5">
        <f>60*DEGREES(ATAN2(Constants!$B$4,U44))</f>
        <v>1.8028979181315821</v>
      </c>
      <c r="Y44" s="2">
        <v>50591.1</v>
      </c>
      <c r="Z44">
        <v>0.93668300000000004</v>
      </c>
      <c r="AA44" s="5">
        <f>60*DEGREES(ATAN2(Constants!$B$4,Y44))</f>
        <v>3.3190713094628128</v>
      </c>
      <c r="AC44" s="2">
        <v>50120.59</v>
      </c>
      <c r="AD44">
        <v>0.93750299999999998</v>
      </c>
      <c r="AE44" s="5">
        <f>60*DEGREES(ATAN2(Constants!$B$4,AC44))</f>
        <v>3.2882031274140426</v>
      </c>
      <c r="AG44" s="2">
        <v>33802.93</v>
      </c>
      <c r="AH44">
        <v>0.90339000000000003</v>
      </c>
      <c r="AI44" s="5">
        <f>60*DEGREES(ATAN2(Constants!$B$4,AG44))</f>
        <v>2.2176697963934493</v>
      </c>
      <c r="AK44" s="2"/>
      <c r="AM44" s="5"/>
      <c r="AO44" s="2"/>
      <c r="AQ44" s="5"/>
      <c r="AS44" s="2"/>
      <c r="AU44" s="5"/>
    </row>
    <row r="45" spans="1:47" x14ac:dyDescent="0.25">
      <c r="A45" s="2">
        <v>52781.36</v>
      </c>
      <c r="B45">
        <v>0.94816500000000004</v>
      </c>
      <c r="C45" s="5">
        <f>60*DEGREES(ATAN2(Constants!$B$4,A45))</f>
        <v>3.4627650483037042</v>
      </c>
      <c r="E45" s="2">
        <v>22016.73</v>
      </c>
      <c r="F45">
        <v>0.87159799999999998</v>
      </c>
      <c r="G45" s="5">
        <f>60*DEGREES(ATAN2(Constants!$B$4,E45))</f>
        <v>1.4444262978389675</v>
      </c>
      <c r="I45" s="2">
        <v>52676.3</v>
      </c>
      <c r="J45">
        <v>0.94494800000000001</v>
      </c>
      <c r="K45" s="5">
        <f>60*DEGREES(ATAN2(Constants!$B$4,I45))</f>
        <v>3.4558725042193146</v>
      </c>
      <c r="M45" s="2">
        <v>52212.88</v>
      </c>
      <c r="N45">
        <v>0.93823699999999999</v>
      </c>
      <c r="O45" s="5">
        <f>60*DEGREES(ATAN2(Constants!$B$4,M45))</f>
        <v>3.4254694696262753</v>
      </c>
      <c r="Q45" s="2">
        <v>52460.58</v>
      </c>
      <c r="R45">
        <v>0.94322700000000004</v>
      </c>
      <c r="S45" s="5">
        <f>60*DEGREES(ATAN2(Constants!$B$4,Q45))</f>
        <v>3.4417200235508534</v>
      </c>
      <c r="U45" s="2">
        <v>28396.78</v>
      </c>
      <c r="V45">
        <v>0.89846000000000004</v>
      </c>
      <c r="W45" s="5">
        <f>60*DEGREES(ATAN2(Constants!$B$4,U45))</f>
        <v>1.8629948318554475</v>
      </c>
      <c r="Y45" s="2">
        <v>52277.47</v>
      </c>
      <c r="Z45">
        <v>0.938944</v>
      </c>
      <c r="AA45" s="5">
        <f>60*DEGREES(ATAN2(Constants!$B$4,Y45))</f>
        <v>3.4297069475497737</v>
      </c>
      <c r="AC45" s="2">
        <v>51791.27</v>
      </c>
      <c r="AD45">
        <v>0.93958699999999995</v>
      </c>
      <c r="AE45" s="5">
        <f>60*DEGREES(ATAN2(Constants!$B$4,AC45))</f>
        <v>3.3978094125925815</v>
      </c>
      <c r="AG45" s="2">
        <v>34929.69</v>
      </c>
      <c r="AH45">
        <v>0.90506900000000001</v>
      </c>
      <c r="AI45" s="5">
        <f>60*DEGREES(ATAN2(Constants!$B$4,AG45))</f>
        <v>2.2915918171028475</v>
      </c>
      <c r="AK45" s="2"/>
      <c r="AM45" s="5"/>
      <c r="AO45" s="2"/>
      <c r="AQ45" s="5"/>
      <c r="AS45" s="2"/>
      <c r="AU45" s="5"/>
    </row>
    <row r="46" spans="1:47" x14ac:dyDescent="0.25">
      <c r="A46" s="2">
        <v>54483.99</v>
      </c>
      <c r="B46">
        <v>0.95063500000000001</v>
      </c>
      <c r="C46" s="5">
        <f>60*DEGREES(ATAN2(Constants!$B$4,A46))</f>
        <v>3.5744674271586154</v>
      </c>
      <c r="E46" s="2">
        <v>22726.95</v>
      </c>
      <c r="F46">
        <v>0.87905199999999994</v>
      </c>
      <c r="G46" s="5">
        <f>60*DEGREES(ATAN2(Constants!$B$4,E46))</f>
        <v>1.4910208792599751</v>
      </c>
      <c r="I46" s="2">
        <v>54375.54</v>
      </c>
      <c r="J46">
        <v>0.94633900000000004</v>
      </c>
      <c r="K46" s="5">
        <f>60*DEGREES(ATAN2(Constants!$B$4,I46))</f>
        <v>3.5673524799253045</v>
      </c>
      <c r="M46" s="2">
        <v>53897.16</v>
      </c>
      <c r="N46">
        <v>0.93888799999999994</v>
      </c>
      <c r="O46" s="5">
        <f>60*DEGREES(ATAN2(Constants!$B$4,M46))</f>
        <v>3.5359679847944943</v>
      </c>
      <c r="Q46" s="2">
        <v>54152.86</v>
      </c>
      <c r="R46">
        <v>0.94443999999999995</v>
      </c>
      <c r="S46" s="5">
        <f>60*DEGREES(ATAN2(Constants!$B$4,Q46))</f>
        <v>3.5527433839336413</v>
      </c>
      <c r="U46" s="2">
        <v>29312.799999999999</v>
      </c>
      <c r="V46">
        <v>0.90152100000000002</v>
      </c>
      <c r="W46" s="5">
        <f>60*DEGREES(ATAN2(Constants!$B$4,U46))</f>
        <v>1.923091088382304</v>
      </c>
      <c r="Y46" s="2">
        <v>53963.839999999997</v>
      </c>
      <c r="Z46">
        <v>0.94065500000000002</v>
      </c>
      <c r="AA46" s="5">
        <f>60*DEGREES(ATAN2(Constants!$B$4,Y46))</f>
        <v>3.5403425785323002</v>
      </c>
      <c r="AC46" s="2">
        <v>53461.96</v>
      </c>
      <c r="AD46">
        <v>0.94121999999999995</v>
      </c>
      <c r="AE46" s="5">
        <f>60*DEGREES(ATAN2(Constants!$B$4,AC46))</f>
        <v>3.5074163469209831</v>
      </c>
      <c r="AG46" s="2">
        <v>36056.46</v>
      </c>
      <c r="AH46">
        <v>0.90674699999999997</v>
      </c>
      <c r="AI46" s="5">
        <f>60*DEGREES(ATAN2(Constants!$B$4,AG46))</f>
        <v>2.3655144917513011</v>
      </c>
      <c r="AK46" s="2"/>
      <c r="AM46" s="5"/>
      <c r="AO46" s="2"/>
      <c r="AQ46" s="5"/>
      <c r="AS46" s="2"/>
      <c r="AU46" s="5"/>
    </row>
    <row r="47" spans="1:47" x14ac:dyDescent="0.25">
      <c r="A47" s="2">
        <v>56186.61</v>
      </c>
      <c r="B47">
        <v>0.95216699999999999</v>
      </c>
      <c r="C47" s="5">
        <f>60*DEGREES(ATAN2(Constants!$B$4,A47))</f>
        <v>3.686169142407969</v>
      </c>
      <c r="E47" s="2">
        <v>23437.16</v>
      </c>
      <c r="F47">
        <v>0.88543300000000003</v>
      </c>
      <c r="G47" s="5">
        <f>60*DEGREES(ATAN2(Constants!$B$4,E47))</f>
        <v>1.5376148040747513</v>
      </c>
      <c r="I47" s="2">
        <v>56074.78</v>
      </c>
      <c r="J47">
        <v>0.94801800000000003</v>
      </c>
      <c r="K47" s="5">
        <f>60*DEGREES(ATAN2(Constants!$B$4,I47))</f>
        <v>3.6788324481285168</v>
      </c>
      <c r="M47" s="2">
        <v>55581.45</v>
      </c>
      <c r="N47">
        <v>0.93967900000000004</v>
      </c>
      <c r="O47" s="5">
        <f>60*DEGREES(ATAN2(Constants!$B$4,M47))</f>
        <v>3.6464671487141187</v>
      </c>
      <c r="Q47" s="2">
        <v>55845.14</v>
      </c>
      <c r="R47">
        <v>0.94552499999999995</v>
      </c>
      <c r="S47" s="5">
        <f>60*DEGREES(ATAN2(Constants!$B$4,Q47))</f>
        <v>3.6637667369054614</v>
      </c>
      <c r="U47" s="2">
        <v>30228.83</v>
      </c>
      <c r="V47">
        <v>0.90362399999999998</v>
      </c>
      <c r="W47" s="5">
        <f>60*DEGREES(ATAN2(Constants!$B$4,U47))</f>
        <v>1.9831879997921091</v>
      </c>
      <c r="Y47" s="2">
        <v>55650.21</v>
      </c>
      <c r="Z47">
        <v>0.94201699999999999</v>
      </c>
      <c r="AA47" s="5">
        <f>60*DEGREES(ATAN2(Constants!$B$4,Y47))</f>
        <v>3.6509782021812192</v>
      </c>
      <c r="AC47" s="2">
        <v>55132.65</v>
      </c>
      <c r="AD47">
        <v>0.94223699999999999</v>
      </c>
      <c r="AE47" s="5">
        <f>60*DEGREES(ATAN2(Constants!$B$4,AC47))</f>
        <v>3.6170232741184618</v>
      </c>
      <c r="AG47" s="2">
        <v>37183.22</v>
      </c>
      <c r="AH47">
        <v>0.90882099999999999</v>
      </c>
      <c r="AI47" s="5">
        <f>60*DEGREES(ATAN2(Constants!$B$4,AG47))</f>
        <v>2.4394365081539648</v>
      </c>
      <c r="AK47" s="2"/>
      <c r="AM47" s="5"/>
      <c r="AO47" s="2"/>
      <c r="AQ47" s="5"/>
      <c r="AS47" s="2"/>
      <c r="AU47" s="5"/>
    </row>
    <row r="48" spans="1:47" x14ac:dyDescent="0.25">
      <c r="A48" s="2">
        <v>57889.24</v>
      </c>
      <c r="B48">
        <v>0.95298799999999995</v>
      </c>
      <c r="C48" s="5">
        <f>60*DEGREES(ATAN2(Constants!$B$4,A48))</f>
        <v>3.7978715059315227</v>
      </c>
      <c r="E48" s="2">
        <v>24147.38</v>
      </c>
      <c r="F48">
        <v>0.89087499999999997</v>
      </c>
      <c r="G48" s="5">
        <f>60*DEGREES(ATAN2(Constants!$B$4,E48))</f>
        <v>1.5842093843830105</v>
      </c>
      <c r="I48" s="2">
        <v>57774.01</v>
      </c>
      <c r="J48">
        <v>0.94989299999999999</v>
      </c>
      <c r="K48" s="5">
        <f>60*DEGREES(ATAN2(Constants!$B$4,I48))</f>
        <v>3.7903117525367431</v>
      </c>
      <c r="M48" s="2">
        <v>57265.74</v>
      </c>
      <c r="N48">
        <v>0.94092900000000002</v>
      </c>
      <c r="O48" s="5">
        <f>60*DEGREES(ATAN2(Constants!$B$4,M48))</f>
        <v>3.7569663050989259</v>
      </c>
      <c r="Q48" s="2">
        <v>57537.42</v>
      </c>
      <c r="R48">
        <v>0.946631</v>
      </c>
      <c r="S48" s="5">
        <f>60*DEGREES(ATAN2(Constants!$B$4,Q48))</f>
        <v>3.7747900822347211</v>
      </c>
      <c r="U48" s="2">
        <v>31144.86</v>
      </c>
      <c r="V48">
        <v>0.90524499999999997</v>
      </c>
      <c r="W48" s="5">
        <f>60*DEGREES(ATAN2(Constants!$B$4,U48))</f>
        <v>2.0432849099897807</v>
      </c>
      <c r="Y48" s="2">
        <v>57336.58</v>
      </c>
      <c r="Z48">
        <v>0.94315300000000002</v>
      </c>
      <c r="AA48" s="5">
        <f>60*DEGREES(ATAN2(Constants!$B$4,Y48))</f>
        <v>3.7616138182673566</v>
      </c>
      <c r="AC48" s="2">
        <v>56803.33</v>
      </c>
      <c r="AD48">
        <v>0.942824</v>
      </c>
      <c r="AE48" s="5">
        <f>60*DEGREES(ATAN2(Constants!$B$4,AC48))</f>
        <v>3.7266295379044032</v>
      </c>
      <c r="AG48" s="2">
        <v>38309.980000000003</v>
      </c>
      <c r="AH48">
        <v>0.91142500000000004</v>
      </c>
      <c r="AI48" s="5">
        <f>60*DEGREES(ATAN2(Constants!$B$4,AG48))</f>
        <v>2.5133585223007318</v>
      </c>
      <c r="AK48" s="2"/>
      <c r="AM48" s="5"/>
      <c r="AO48" s="2"/>
      <c r="AQ48" s="5"/>
      <c r="AS48" s="2"/>
      <c r="AU48" s="5"/>
    </row>
    <row r="49" spans="1:47" x14ac:dyDescent="0.25">
      <c r="A49" s="2">
        <v>59591.86</v>
      </c>
      <c r="B49">
        <v>0.95360599999999995</v>
      </c>
      <c r="C49" s="5">
        <f>60*DEGREES(ATAN2(Constants!$B$4,A49))</f>
        <v>3.9095732053778804</v>
      </c>
      <c r="E49" s="2">
        <v>24857.599999999999</v>
      </c>
      <c r="F49">
        <v>0.895092</v>
      </c>
      <c r="G49" s="5">
        <f>60*DEGREES(ATAN2(Constants!$B$4,E49))</f>
        <v>1.6308039641092122</v>
      </c>
      <c r="I49" s="2">
        <v>59473.25</v>
      </c>
      <c r="J49">
        <v>0.95170900000000003</v>
      </c>
      <c r="K49" s="5">
        <f>60*DEGREES(ATAN2(Constants!$B$4,I49))</f>
        <v>3.9017917050310627</v>
      </c>
      <c r="M49" s="2">
        <v>58950.02</v>
      </c>
      <c r="N49">
        <v>0.94292699999999996</v>
      </c>
      <c r="O49" s="5">
        <f>60*DEGREES(ATAN2(Constants!$B$4,M49))</f>
        <v>3.8674647976628758</v>
      </c>
      <c r="Q49" s="2">
        <v>59229.69</v>
      </c>
      <c r="R49">
        <v>0.94794400000000001</v>
      </c>
      <c r="S49" s="5">
        <f>60*DEGREES(ATAN2(Constants!$B$4,Q49))</f>
        <v>3.8858127636321234</v>
      </c>
      <c r="U49" s="2">
        <v>32060.880000000001</v>
      </c>
      <c r="V49">
        <v>0.90676999999999996</v>
      </c>
      <c r="W49" s="5">
        <f>60*DEGREES(ATAN2(Constants!$B$4,U49))</f>
        <v>2.1033811628802894</v>
      </c>
      <c r="Y49" s="2">
        <v>59022.95</v>
      </c>
      <c r="Z49">
        <v>0.94415199999999999</v>
      </c>
      <c r="AA49" s="5">
        <f>60*DEGREES(ATAN2(Constants!$B$4,Y49))</f>
        <v>3.8722494265615373</v>
      </c>
      <c r="AC49" s="2">
        <v>58474.02</v>
      </c>
      <c r="AD49">
        <v>0.94321699999999997</v>
      </c>
      <c r="AE49" s="5">
        <f>60*DEGREES(ATAN2(Constants!$B$4,AC49))</f>
        <v>3.8362364501715587</v>
      </c>
      <c r="AG49" s="2">
        <v>39436.75</v>
      </c>
      <c r="AH49">
        <v>0.91447999999999996</v>
      </c>
      <c r="AI49" s="5">
        <f>60*DEGREES(ATAN2(Constants!$B$4,AG49))</f>
        <v>2.5872811901814119</v>
      </c>
      <c r="AK49" s="2"/>
      <c r="AM49" s="5"/>
      <c r="AO49" s="2"/>
      <c r="AQ49" s="5"/>
      <c r="AS49" s="2"/>
      <c r="AU49" s="5"/>
    </row>
    <row r="50" spans="1:47" x14ac:dyDescent="0.25">
      <c r="A50" s="2">
        <v>61294.49</v>
      </c>
      <c r="B50">
        <v>0.95425800000000005</v>
      </c>
      <c r="C50" s="5">
        <f>60*DEGREES(ATAN2(Constants!$B$4,A50))</f>
        <v>4.0212755526266131</v>
      </c>
      <c r="E50" s="2">
        <v>25567.81</v>
      </c>
      <c r="F50">
        <v>0.89829599999999998</v>
      </c>
      <c r="G50" s="5">
        <f>60*DEGREES(ATAN2(Constants!$B$4,E50))</f>
        <v>1.6773978871778499</v>
      </c>
      <c r="I50" s="2">
        <v>61172.480000000003</v>
      </c>
      <c r="J50">
        <v>0.95319900000000002</v>
      </c>
      <c r="K50" s="5">
        <f>60*DEGREES(ATAN2(Constants!$B$4,I50))</f>
        <v>4.0132709932615711</v>
      </c>
      <c r="M50" s="2">
        <v>60634.31</v>
      </c>
      <c r="N50">
        <v>0.945573</v>
      </c>
      <c r="O50" s="5">
        <f>60*DEGREES(ATAN2(Constants!$B$4,M50))</f>
        <v>3.9779639382931182</v>
      </c>
      <c r="Q50" s="2">
        <v>60921.97</v>
      </c>
      <c r="R50">
        <v>0.94953500000000002</v>
      </c>
      <c r="S50" s="5">
        <f>60*DEGREES(ATAN2(Constants!$B$4,Q50))</f>
        <v>3.9968360929815367</v>
      </c>
      <c r="U50" s="2">
        <v>32976.910000000003</v>
      </c>
      <c r="V50">
        <v>0.90860099999999999</v>
      </c>
      <c r="W50" s="5">
        <f>60*DEGREES(ATAN2(Constants!$B$4,U50))</f>
        <v>2.1634780705435142</v>
      </c>
      <c r="Y50" s="2">
        <v>60709.32</v>
      </c>
      <c r="Z50">
        <v>0.94511000000000001</v>
      </c>
      <c r="AA50" s="5">
        <f>60*DEGREES(ATAN2(Constants!$B$4,Y50))</f>
        <v>3.9828850268345879</v>
      </c>
      <c r="AC50" s="2">
        <v>60144.71</v>
      </c>
      <c r="AD50">
        <v>0.94354499999999997</v>
      </c>
      <c r="AE50" s="5">
        <f>60*DEGREES(ATAN2(Constants!$B$4,AC50))</f>
        <v>3.9458433546392717</v>
      </c>
      <c r="AG50" s="2">
        <v>40563.51</v>
      </c>
      <c r="AH50">
        <v>0.91756300000000002</v>
      </c>
      <c r="AI50" s="5">
        <f>60*DEGREES(ATAN2(Constants!$B$4,AG50))</f>
        <v>2.6612031996112808</v>
      </c>
      <c r="AK50" s="2"/>
      <c r="AM50" s="5"/>
      <c r="AO50" s="2"/>
      <c r="AQ50" s="5"/>
      <c r="AS50" s="2"/>
      <c r="AU50" s="5"/>
    </row>
    <row r="51" spans="1:47" x14ac:dyDescent="0.25">
      <c r="A51" s="2">
        <v>62997.11</v>
      </c>
      <c r="B51">
        <v>0.95491599999999999</v>
      </c>
      <c r="C51" s="5">
        <f>60*DEGREES(ATAN2(Constants!$B$4,A51))</f>
        <v>4.1329772353265168</v>
      </c>
      <c r="E51" s="2">
        <v>26278.03</v>
      </c>
      <c r="F51">
        <v>0.90070600000000001</v>
      </c>
      <c r="G51" s="5">
        <f>60*DEGREES(ATAN2(Constants!$B$4,E51))</f>
        <v>1.7239924656885881</v>
      </c>
      <c r="I51" s="2">
        <v>62871.72</v>
      </c>
      <c r="J51">
        <v>0.95431600000000005</v>
      </c>
      <c r="K51" s="5">
        <f>60*DEGREES(ATAN2(Constants!$B$4,I51))</f>
        <v>4.1247509291091582</v>
      </c>
      <c r="M51" s="2">
        <v>62318.59</v>
      </c>
      <c r="N51">
        <v>0.94829399999999997</v>
      </c>
      <c r="O51" s="5">
        <f>60*DEGREES(ATAN2(Constants!$B$4,M51))</f>
        <v>4.0884624146459503</v>
      </c>
      <c r="Q51" s="2">
        <v>62614.25</v>
      </c>
      <c r="R51">
        <v>0.95123999999999997</v>
      </c>
      <c r="S51" s="5">
        <f>60*DEGREES(ATAN2(Constants!$B$4,Q51))</f>
        <v>4.1078594139936131</v>
      </c>
      <c r="U51" s="2">
        <v>33892.93</v>
      </c>
      <c r="V51">
        <v>0.91079399999999999</v>
      </c>
      <c r="W51" s="5">
        <f>60*DEGREES(ATAN2(Constants!$B$4,U51))</f>
        <v>2.2235743208261414</v>
      </c>
      <c r="Y51" s="2">
        <v>62395.69</v>
      </c>
      <c r="Z51">
        <v>0.94621500000000003</v>
      </c>
      <c r="AA51" s="5">
        <f>60*DEGREES(ATAN2(Constants!$B$4,Y51))</f>
        <v>4.093520618857335</v>
      </c>
      <c r="AC51" s="2">
        <v>61815.39</v>
      </c>
      <c r="AD51">
        <v>0.94388700000000003</v>
      </c>
      <c r="AE51" s="5">
        <f>60*DEGREES(ATAN2(Constants!$B$4,AC51))</f>
        <v>4.0554495950270688</v>
      </c>
      <c r="AG51" s="2">
        <v>41690.28</v>
      </c>
      <c r="AH51">
        <v>0.92041899999999999</v>
      </c>
      <c r="AI51" s="5">
        <f>60*DEGREES(ATAN2(Constants!$B$4,AG51))</f>
        <v>2.7351258626382999</v>
      </c>
      <c r="AK51" s="2"/>
      <c r="AM51" s="5"/>
      <c r="AO51" s="2"/>
      <c r="AQ51" s="5"/>
      <c r="AS51" s="2"/>
      <c r="AU51" s="5"/>
    </row>
    <row r="52" spans="1:47" x14ac:dyDescent="0.25">
      <c r="A52" s="2">
        <v>64699.74</v>
      </c>
      <c r="B52">
        <v>0.95555000000000001</v>
      </c>
      <c r="C52" s="5">
        <f>60*DEGREES(ATAN2(Constants!$B$4,A52))</f>
        <v>4.2446795653569653</v>
      </c>
      <c r="E52" s="2">
        <v>26988.25</v>
      </c>
      <c r="F52">
        <v>0.90249999999999997</v>
      </c>
      <c r="G52" s="5">
        <f>60*DEGREES(ATAN2(Constants!$B$4,E52))</f>
        <v>1.7705870435659112</v>
      </c>
      <c r="I52" s="2">
        <v>64570.95</v>
      </c>
      <c r="J52">
        <v>0.95517600000000003</v>
      </c>
      <c r="K52" s="5">
        <f>60*DEGREES(ATAN2(Constants!$B$4,I52))</f>
        <v>4.2362302002241154</v>
      </c>
      <c r="M52" s="2">
        <v>64002.879999999997</v>
      </c>
      <c r="N52">
        <v>0.95045900000000005</v>
      </c>
      <c r="O52" s="5">
        <f>60*DEGREES(ATAN2(Constants!$B$4,M52))</f>
        <v>4.1989615386083239</v>
      </c>
      <c r="Q52" s="2">
        <v>64306.52</v>
      </c>
      <c r="R52">
        <v>0.95279100000000005</v>
      </c>
      <c r="S52" s="5">
        <f>60*DEGREES(ATAN2(Constants!$B$4,Q52))</f>
        <v>4.2188820703792098</v>
      </c>
      <c r="U52" s="2">
        <v>34808.959999999999</v>
      </c>
      <c r="V52">
        <v>0.91335999999999995</v>
      </c>
      <c r="W52" s="5">
        <f>60*DEGREES(ATAN2(Constants!$B$4,U52))</f>
        <v>2.2836712258079945</v>
      </c>
      <c r="Y52" s="2">
        <v>64082.06</v>
      </c>
      <c r="Z52">
        <v>0.94760699999999998</v>
      </c>
      <c r="AA52" s="5">
        <f>60*DEGREES(ATAN2(Constants!$B$4,Y52))</f>
        <v>4.2041562024006032</v>
      </c>
      <c r="AC52" s="2">
        <v>63486.080000000002</v>
      </c>
      <c r="AD52">
        <v>0.944415</v>
      </c>
      <c r="AE52" s="5">
        <f>60*DEGREES(ATAN2(Constants!$B$4,AC52))</f>
        <v>4.1650564832274224</v>
      </c>
      <c r="AG52" s="2">
        <v>42817.04</v>
      </c>
      <c r="AH52">
        <v>0.92269400000000001</v>
      </c>
      <c r="AI52" s="5">
        <f>60*DEGREES(ATAN2(Constants!$B$4,AG52))</f>
        <v>2.8090478670778283</v>
      </c>
      <c r="AK52" s="2"/>
      <c r="AM52" s="5"/>
      <c r="AO52" s="2"/>
      <c r="AQ52" s="5"/>
      <c r="AS52" s="2"/>
      <c r="AU52" s="5"/>
    </row>
    <row r="53" spans="1:47" x14ac:dyDescent="0.25">
      <c r="A53" s="2">
        <v>66402.36</v>
      </c>
      <c r="B53">
        <v>0.95619299999999996</v>
      </c>
      <c r="C53" s="5">
        <f>60*DEGREES(ATAN2(Constants!$B$4,A53))</f>
        <v>4.3563812303669582</v>
      </c>
      <c r="E53" s="2">
        <v>27698.46</v>
      </c>
      <c r="F53">
        <v>0.90407000000000004</v>
      </c>
      <c r="G53" s="5">
        <f>60*DEGREES(ATAN2(Constants!$B$4,E53))</f>
        <v>1.8171809647343389</v>
      </c>
      <c r="I53" s="2">
        <v>66270.19</v>
      </c>
      <c r="J53">
        <v>0.95595300000000005</v>
      </c>
      <c r="K53" s="5">
        <f>60*DEGREES(ATAN2(Constants!$B$4,I53))</f>
        <v>4.3477101184871332</v>
      </c>
      <c r="M53" s="2">
        <v>65687.17</v>
      </c>
      <c r="N53">
        <v>0.95179999999999998</v>
      </c>
      <c r="O53" s="5">
        <f>60*DEGREES(ATAN2(Constants!$B$4,M53))</f>
        <v>4.3094606538942504</v>
      </c>
      <c r="Q53" s="2">
        <v>65998.8</v>
      </c>
      <c r="R53">
        <v>0.95400799999999997</v>
      </c>
      <c r="S53" s="5">
        <f>60*DEGREES(ATAN2(Constants!$B$4,Q53))</f>
        <v>4.3299053740218962</v>
      </c>
      <c r="U53" s="2">
        <v>35724.980000000003</v>
      </c>
      <c r="V53">
        <v>0.91605999999999999</v>
      </c>
      <c r="W53" s="5">
        <f>60*DEGREES(ATAN2(Constants!$B$4,U53))</f>
        <v>2.3437674733358191</v>
      </c>
      <c r="Y53" s="2">
        <v>65768.429999999993</v>
      </c>
      <c r="Z53">
        <v>0.94927300000000003</v>
      </c>
      <c r="AA53" s="5">
        <f>60*DEGREES(ATAN2(Constants!$B$4,Y53))</f>
        <v>4.3147917772352207</v>
      </c>
      <c r="AC53" s="2">
        <v>65156.76</v>
      </c>
      <c r="AD53">
        <v>0.94542000000000004</v>
      </c>
      <c r="AE53" s="5">
        <f>60*DEGREES(ATAN2(Constants!$B$4,AC53))</f>
        <v>4.2746627069022818</v>
      </c>
      <c r="AG53" s="2">
        <v>43943.81</v>
      </c>
      <c r="AH53">
        <v>0.92431700000000006</v>
      </c>
      <c r="AI53" s="5">
        <f>60*DEGREES(ATAN2(Constants!$B$4,AG53))</f>
        <v>2.8829705249777389</v>
      </c>
      <c r="AK53" s="2"/>
      <c r="AM53" s="5"/>
      <c r="AO53" s="2"/>
      <c r="AQ53" s="5"/>
      <c r="AS53" s="2"/>
      <c r="AU53" s="5"/>
    </row>
    <row r="54" spans="1:47" x14ac:dyDescent="0.25">
      <c r="A54" s="2">
        <v>68104.990000000005</v>
      </c>
      <c r="B54">
        <v>0.95684199999999997</v>
      </c>
      <c r="C54" s="5">
        <f>60*DEGREES(ATAN2(Constants!$B$4,A54))</f>
        <v>4.4680835422356617</v>
      </c>
      <c r="E54" s="2">
        <v>28408.68</v>
      </c>
      <c r="F54">
        <v>0.90560600000000002</v>
      </c>
      <c r="G54" s="5">
        <f>60*DEGREES(ATAN2(Constants!$B$4,E54))</f>
        <v>1.8637755412934836</v>
      </c>
      <c r="I54" s="2">
        <v>67969.42</v>
      </c>
      <c r="J54">
        <v>0.95674800000000004</v>
      </c>
      <c r="K54" s="5">
        <f>60*DEGREES(ATAN2(Constants!$B$4,I54))</f>
        <v>4.4591893715487085</v>
      </c>
      <c r="M54" s="2">
        <v>67371.45</v>
      </c>
      <c r="N54">
        <v>0.95255000000000001</v>
      </c>
      <c r="O54" s="5">
        <f>60*DEGREES(ATAN2(Constants!$B$4,M54))</f>
        <v>4.4199591042179422</v>
      </c>
      <c r="Q54" s="2">
        <v>67691.08</v>
      </c>
      <c r="R54">
        <v>0.95491000000000004</v>
      </c>
      <c r="S54" s="5">
        <f>60*DEGREES(ATAN2(Constants!$B$4,Q54))</f>
        <v>4.4409286686324743</v>
      </c>
      <c r="U54" s="2">
        <v>36641.01</v>
      </c>
      <c r="V54">
        <v>0.918651</v>
      </c>
      <c r="W54" s="5">
        <f>60*DEGREES(ATAN2(Constants!$B$4,U54))</f>
        <v>2.403864375489376</v>
      </c>
      <c r="Y54" s="2">
        <v>67454.8</v>
      </c>
      <c r="Z54">
        <v>0.95098300000000002</v>
      </c>
      <c r="AA54" s="5">
        <f>60*DEGREES(ATAN2(Constants!$B$4,Y54))</f>
        <v>4.4254273431320135</v>
      </c>
      <c r="AC54" s="2">
        <v>66827.45</v>
      </c>
      <c r="AD54">
        <v>0.94713800000000004</v>
      </c>
      <c r="AE54" s="5">
        <f>60*DEGREES(ATAN2(Constants!$B$4,AC54))</f>
        <v>4.3842695779439191</v>
      </c>
      <c r="AG54" s="2">
        <v>45070.57</v>
      </c>
      <c r="AH54">
        <v>0.92540500000000003</v>
      </c>
      <c r="AI54" s="5">
        <f>60*DEGREES(ATAN2(Constants!$B$4,AG54))</f>
        <v>2.9568925241534845</v>
      </c>
      <c r="AK54" s="2"/>
      <c r="AM54" s="5"/>
      <c r="AO54" s="2"/>
      <c r="AQ54" s="5"/>
      <c r="AS54" s="2"/>
      <c r="AU54" s="5"/>
    </row>
    <row r="55" spans="1:47" x14ac:dyDescent="0.25">
      <c r="A55" s="2">
        <v>69807.61</v>
      </c>
      <c r="B55">
        <v>0.95747700000000002</v>
      </c>
      <c r="C55" s="5">
        <f>60*DEGREES(ATAN2(Constants!$B$4,A55))</f>
        <v>4.5797851886122869</v>
      </c>
      <c r="E55" s="2">
        <v>29118.9</v>
      </c>
      <c r="F55">
        <v>0.90734300000000001</v>
      </c>
      <c r="G55" s="5">
        <f>60*DEGREES(ATAN2(Constants!$B$4,E55))</f>
        <v>1.9103701171678549</v>
      </c>
      <c r="I55" s="2">
        <v>69668.66</v>
      </c>
      <c r="J55">
        <v>0.95757199999999998</v>
      </c>
      <c r="K55" s="5">
        <f>60*DEGREES(ATAN2(Constants!$B$4,I55))</f>
        <v>4.5706692712893178</v>
      </c>
      <c r="M55" s="2">
        <v>69055.740000000005</v>
      </c>
      <c r="N55">
        <v>0.95312799999999998</v>
      </c>
      <c r="O55" s="5">
        <f>60*DEGREES(ATAN2(Constants!$B$4,M55))</f>
        <v>4.5304582014660477</v>
      </c>
      <c r="Q55" s="2">
        <v>69383.350000000006</v>
      </c>
      <c r="R55">
        <v>0.95567000000000002</v>
      </c>
      <c r="S55" s="5">
        <f>60*DEGREES(ATAN2(Constants!$B$4,Q55))</f>
        <v>4.5519512979219607</v>
      </c>
      <c r="U55" s="2">
        <v>37557.03</v>
      </c>
      <c r="V55">
        <v>0.92088300000000001</v>
      </c>
      <c r="W55" s="5">
        <f>60*DEGREES(ATAN2(Constants!$B$4,U55))</f>
        <v>2.4639606201154742</v>
      </c>
      <c r="Y55" s="2">
        <v>69141.17</v>
      </c>
      <c r="Z55">
        <v>0.95245000000000002</v>
      </c>
      <c r="AA55" s="5">
        <f>60*DEGREES(ATAN2(Constants!$B$4,Y55))</f>
        <v>4.5360628998618067</v>
      </c>
      <c r="AC55" s="2">
        <v>68498.14</v>
      </c>
      <c r="AD55">
        <v>0.94950800000000002</v>
      </c>
      <c r="AE55" s="5">
        <f>60*DEGREES(ATAN2(Constants!$B$4,AC55))</f>
        <v>4.4938764400719142</v>
      </c>
      <c r="AG55" s="2">
        <v>46197.33</v>
      </c>
      <c r="AH55">
        <v>0.92621299999999995</v>
      </c>
      <c r="AI55" s="5">
        <f>60*DEGREES(ATAN2(Constants!$B$4,AG55))</f>
        <v>3.0308145205948094</v>
      </c>
      <c r="AK55" s="2"/>
      <c r="AM55" s="5"/>
      <c r="AO55" s="2"/>
      <c r="AQ55" s="5"/>
      <c r="AS55" s="2"/>
      <c r="AU55" s="5"/>
    </row>
    <row r="56" spans="1:47" x14ac:dyDescent="0.25">
      <c r="A56" s="2">
        <v>71510.240000000005</v>
      </c>
      <c r="B56">
        <v>0.95825499999999997</v>
      </c>
      <c r="C56" s="5">
        <f>60*DEGREES(ATAN2(Constants!$B$4,A56))</f>
        <v>4.6914874813757832</v>
      </c>
      <c r="E56" s="2">
        <v>29829.119999999999</v>
      </c>
      <c r="F56">
        <v>0.909273</v>
      </c>
      <c r="G56" s="5">
        <f>60*DEGREES(ATAN2(Constants!$B$4,E56))</f>
        <v>1.9569646923403337</v>
      </c>
      <c r="I56" s="2">
        <v>71367.899999999994</v>
      </c>
      <c r="J56">
        <v>0.958426</v>
      </c>
      <c r="K56" s="5">
        <f>60*DEGREES(ATAN2(Constants!$B$4,I56))</f>
        <v>4.682149161417005</v>
      </c>
      <c r="M56" s="2">
        <v>70740.03</v>
      </c>
      <c r="N56">
        <v>0.95376899999999998</v>
      </c>
      <c r="O56" s="5">
        <f>60*DEGREES(ATAN2(Constants!$B$4,M56))</f>
        <v>4.6409572893527251</v>
      </c>
      <c r="Q56" s="2">
        <v>71075.63</v>
      </c>
      <c r="R56">
        <v>0.95642099999999997</v>
      </c>
      <c r="S56" s="5">
        <f>60*DEGREES(ATAN2(Constants!$B$4,Q56))</f>
        <v>4.6629745737736057</v>
      </c>
      <c r="U56" s="2">
        <v>38473.06</v>
      </c>
      <c r="V56">
        <v>0.92261899999999997</v>
      </c>
      <c r="W56" s="5">
        <f>60*DEGREES(ATAN2(Constants!$B$4,U56))</f>
        <v>2.5240575192938124</v>
      </c>
      <c r="Y56" s="2">
        <v>70827.539999999994</v>
      </c>
      <c r="Z56">
        <v>0.95355400000000001</v>
      </c>
      <c r="AA56" s="5">
        <f>60*DEGREES(ATAN2(Constants!$B$4,Y56))</f>
        <v>4.646698447195428</v>
      </c>
      <c r="AC56" s="2">
        <v>70168.820000000007</v>
      </c>
      <c r="AD56">
        <v>0.95209500000000002</v>
      </c>
      <c r="AE56" s="5">
        <f>60*DEGREES(ATAN2(Constants!$B$4,AC56))</f>
        <v>4.6034826370060591</v>
      </c>
      <c r="AG56" s="2">
        <v>47324.1</v>
      </c>
      <c r="AH56">
        <v>0.92704399999999998</v>
      </c>
      <c r="AI56" s="5">
        <f>60*DEGREES(ATAN2(Constants!$B$4,AG56))</f>
        <v>3.1047371702913633</v>
      </c>
      <c r="AK56" s="2"/>
      <c r="AM56" s="5"/>
      <c r="AO56" s="2"/>
      <c r="AQ56" s="5"/>
      <c r="AS56" s="2"/>
      <c r="AU56" s="5"/>
    </row>
    <row r="57" spans="1:47" x14ac:dyDescent="0.25">
      <c r="A57" s="2">
        <v>73212.86</v>
      </c>
      <c r="B57">
        <v>0.95943400000000001</v>
      </c>
      <c r="C57" s="5">
        <f>60*DEGREES(ATAN2(Constants!$B$4,A57))</f>
        <v>4.8031891081755864</v>
      </c>
      <c r="E57" s="2">
        <v>30539.33</v>
      </c>
      <c r="F57">
        <v>0.91142999999999996</v>
      </c>
      <c r="G57" s="5">
        <f>60*DEGREES(ATAN2(Constants!$B$4,E57))</f>
        <v>2.0035586107354804</v>
      </c>
      <c r="I57" s="2">
        <v>73067.13</v>
      </c>
      <c r="J57">
        <v>0.95928199999999997</v>
      </c>
      <c r="K57" s="5">
        <f>60*DEGREES(ATAN2(Constants!$B$4,I57))</f>
        <v>4.7936283856400443</v>
      </c>
      <c r="M57" s="2">
        <v>72424.31</v>
      </c>
      <c r="N57">
        <v>0.95445599999999997</v>
      </c>
      <c r="O57" s="5">
        <f>60*DEGREES(ATAN2(Constants!$B$4,M57))</f>
        <v>4.751455711592361</v>
      </c>
      <c r="Q57" s="2">
        <v>72767.91</v>
      </c>
      <c r="R57">
        <v>0.95721199999999995</v>
      </c>
      <c r="S57" s="5">
        <f>60*DEGREES(ATAN2(Constants!$B$4,Q57))</f>
        <v>4.77399783989837</v>
      </c>
      <c r="U57" s="2">
        <v>39389.08</v>
      </c>
      <c r="V57">
        <v>0.92387399999999997</v>
      </c>
      <c r="W57" s="5">
        <f>60*DEGREES(ATAN2(Constants!$B$4,U57))</f>
        <v>2.5841537608712621</v>
      </c>
      <c r="Y57" s="2">
        <v>72513.899999999994</v>
      </c>
      <c r="Z57">
        <v>0.95436799999999999</v>
      </c>
      <c r="AA57" s="5">
        <f>60*DEGREES(ATAN2(Constants!$B$4,Y57))</f>
        <v>4.757333328846415</v>
      </c>
      <c r="AC57" s="2">
        <v>71839.509999999995</v>
      </c>
      <c r="AD57">
        <v>0.95434699999999995</v>
      </c>
      <c r="AE57" s="5">
        <f>60*DEGREES(ATAN2(Constants!$B$4,AC57))</f>
        <v>4.7130894806383026</v>
      </c>
      <c r="AG57" s="2">
        <v>48450.86</v>
      </c>
      <c r="AH57">
        <v>0.92812099999999997</v>
      </c>
      <c r="AI57" s="5">
        <f>60*DEGREES(ATAN2(Constants!$B$4,AG57))</f>
        <v>3.1786591610587411</v>
      </c>
      <c r="AK57" s="2"/>
      <c r="AM57" s="5"/>
      <c r="AO57" s="2"/>
      <c r="AQ57" s="5"/>
      <c r="AS57" s="2"/>
      <c r="AU57" s="5"/>
    </row>
    <row r="58" spans="1:47" x14ac:dyDescent="0.25">
      <c r="A58" s="2">
        <v>74915.48</v>
      </c>
      <c r="B58">
        <v>0.96107900000000002</v>
      </c>
      <c r="C58" s="5">
        <f>60*DEGREES(ATAN2(Constants!$B$4,A58))</f>
        <v>4.9148907248332119</v>
      </c>
      <c r="E58" s="2">
        <v>31249.55</v>
      </c>
      <c r="F58">
        <v>0.91364500000000004</v>
      </c>
      <c r="G58" s="5">
        <f>60*DEGREES(ATAN2(Constants!$B$4,E58))</f>
        <v>2.0501531844528262</v>
      </c>
      <c r="I58" s="2">
        <v>74766.37</v>
      </c>
      <c r="J58">
        <v>0.96009500000000003</v>
      </c>
      <c r="K58" s="5">
        <f>60*DEGREES(ATAN2(Constants!$B$4,I58))</f>
        <v>4.9051082558385675</v>
      </c>
      <c r="M58" s="2">
        <v>74108.600000000006</v>
      </c>
      <c r="N58">
        <v>0.95507900000000001</v>
      </c>
      <c r="O58" s="5">
        <f>60*DEGREES(ATAN2(Constants!$B$4,M58))</f>
        <v>4.8619547800712661</v>
      </c>
      <c r="Q58" s="2">
        <v>74460.179999999993</v>
      </c>
      <c r="R58">
        <v>0.95801899999999995</v>
      </c>
      <c r="S58" s="5">
        <f>60*DEGREES(ATAN2(Constants!$B$4,Q58))</f>
        <v>4.885020440007442</v>
      </c>
      <c r="U58" s="2">
        <v>40305.11</v>
      </c>
      <c r="V58">
        <v>0.92474500000000004</v>
      </c>
      <c r="W58" s="5">
        <f>60*DEGREES(ATAN2(Constants!$B$4,U58))</f>
        <v>2.6442506569274564</v>
      </c>
      <c r="Y58" s="2">
        <v>74200.27</v>
      </c>
      <c r="Z58">
        <v>0.95508300000000002</v>
      </c>
      <c r="AA58" s="5">
        <f>60*DEGREES(ATAN2(Constants!$B$4,Y58))</f>
        <v>4.8679688567002319</v>
      </c>
      <c r="AC58" s="2">
        <v>73510.2</v>
      </c>
      <c r="AD58">
        <v>0.95589100000000005</v>
      </c>
      <c r="AE58" s="5">
        <f>60*DEGREES(ATAN2(Constants!$B$4,AC58))</f>
        <v>4.8226963146883861</v>
      </c>
      <c r="AG58" s="2">
        <v>49577.63</v>
      </c>
      <c r="AH58">
        <v>0.92954599999999998</v>
      </c>
      <c r="AI58" s="5">
        <f>60*DEGREES(ATAN2(Constants!$B$4,AG58))</f>
        <v>3.2525818049445752</v>
      </c>
      <c r="AK58" s="2"/>
      <c r="AM58" s="5"/>
      <c r="AO58" s="2"/>
      <c r="AQ58" s="5"/>
      <c r="AS58" s="2"/>
      <c r="AU58" s="5"/>
    </row>
    <row r="59" spans="1:47" x14ac:dyDescent="0.25">
      <c r="A59" s="2">
        <v>76618.11</v>
      </c>
      <c r="B59">
        <v>0.96291599999999999</v>
      </c>
      <c r="C59" s="5">
        <f>60*DEGREES(ATAN2(Constants!$B$4,A59))</f>
        <v>5.0265929871699422</v>
      </c>
      <c r="E59" s="2">
        <v>31959.77</v>
      </c>
      <c r="F59">
        <v>0.91579999999999995</v>
      </c>
      <c r="G59" s="5">
        <f>60*DEGREES(ATAN2(Constants!$B$4,E59))</f>
        <v>2.0967477574169231</v>
      </c>
      <c r="I59" s="2">
        <v>76465.600000000006</v>
      </c>
      <c r="J59">
        <v>0.96084899999999995</v>
      </c>
      <c r="K59" s="5">
        <f>60*DEGREES(ATAN2(Constants!$B$4,I59))</f>
        <v>5.0165874596636453</v>
      </c>
      <c r="M59" s="2">
        <v>75792.88</v>
      </c>
      <c r="N59">
        <v>0.95563399999999998</v>
      </c>
      <c r="O59" s="5">
        <f>60*DEGREES(ATAN2(Constants!$B$4,M59))</f>
        <v>4.9724531824465972</v>
      </c>
      <c r="Q59" s="2">
        <v>76152.460000000006</v>
      </c>
      <c r="R59">
        <v>0.95884100000000005</v>
      </c>
      <c r="S59" s="5">
        <f>60*DEGREES(ATAN2(Constants!$B$4,Q59))</f>
        <v>4.9960436859837358</v>
      </c>
      <c r="U59" s="2">
        <v>41221.129999999997</v>
      </c>
      <c r="V59">
        <v>0.92544800000000005</v>
      </c>
      <c r="W59" s="5">
        <f>60*DEGREES(ATAN2(Constants!$B$4,U59))</f>
        <v>2.7043468953093348</v>
      </c>
      <c r="Y59" s="2">
        <v>75886.64</v>
      </c>
      <c r="Z59">
        <v>0.95583600000000002</v>
      </c>
      <c r="AA59" s="5">
        <f>60*DEGREES(ATAN2(Constants!$B$4,Y59))</f>
        <v>4.9786043744703585</v>
      </c>
      <c r="AC59" s="2">
        <v>75180.88</v>
      </c>
      <c r="AD59">
        <v>0.95672299999999999</v>
      </c>
      <c r="AE59" s="5">
        <f>60*DEGREES(ATAN2(Constants!$B$4,AC59))</f>
        <v>4.9323024828762758</v>
      </c>
      <c r="AG59" s="2">
        <v>50704.39</v>
      </c>
      <c r="AH59">
        <v>0.93130500000000005</v>
      </c>
      <c r="AI59" s="5">
        <f>60*DEGREES(ATAN2(Constants!$B$4,AG59))</f>
        <v>3.3265037897645651</v>
      </c>
      <c r="AK59" s="2"/>
      <c r="AM59" s="5"/>
      <c r="AO59" s="2"/>
      <c r="AQ59" s="5"/>
      <c r="AS59" s="2"/>
      <c r="AU59" s="5"/>
    </row>
    <row r="60" spans="1:47" x14ac:dyDescent="0.25">
      <c r="A60" s="2">
        <v>78320.73</v>
      </c>
      <c r="B60">
        <v>0.96455100000000005</v>
      </c>
      <c r="C60" s="5">
        <f>60*DEGREES(ATAN2(Constants!$B$4,A60))</f>
        <v>5.1382945828355666</v>
      </c>
      <c r="E60" s="2">
        <v>32669.98</v>
      </c>
      <c r="F60">
        <v>0.917736</v>
      </c>
      <c r="G60" s="5">
        <f>60*DEGREES(ATAN2(Constants!$B$4,E60))</f>
        <v>2.1433416735523609</v>
      </c>
      <c r="I60" s="2">
        <v>78164.84</v>
      </c>
      <c r="J60">
        <v>0.96159099999999997</v>
      </c>
      <c r="K60" s="5">
        <f>60*DEGREES(ATAN2(Constants!$B$4,I60))</f>
        <v>5.1280673089951705</v>
      </c>
      <c r="M60" s="2">
        <v>77477.17</v>
      </c>
      <c r="N60">
        <v>0.95619900000000002</v>
      </c>
      <c r="O60" s="5">
        <f>60*DEGREES(ATAN2(Constants!$B$4,M60))</f>
        <v>5.0829522306044295</v>
      </c>
      <c r="Q60" s="2">
        <v>77844.740000000005</v>
      </c>
      <c r="R60">
        <v>0.95969199999999999</v>
      </c>
      <c r="S60" s="5">
        <f>60*DEGREES(ATAN2(Constants!$B$4,Q60))</f>
        <v>5.1070669215383742</v>
      </c>
      <c r="U60" s="2">
        <v>42137.16</v>
      </c>
      <c r="V60">
        <v>0.92620899999999995</v>
      </c>
      <c r="W60" s="5">
        <f>60*DEGREES(ATAN2(Constants!$B$4,U60))</f>
        <v>2.7644437880964619</v>
      </c>
      <c r="Y60" s="2">
        <v>77573.009999999995</v>
      </c>
      <c r="Z60">
        <v>0.95663600000000004</v>
      </c>
      <c r="AA60" s="5">
        <f>60*DEGREES(ATAN2(Constants!$B$4,Y60))</f>
        <v>5.0892398819276208</v>
      </c>
      <c r="AC60" s="2">
        <v>76851.570000000007</v>
      </c>
      <c r="AD60">
        <v>0.95714500000000002</v>
      </c>
      <c r="AE60" s="5">
        <f>60*DEGREES(ATAN2(Constants!$B$4,AC60))</f>
        <v>5.0419092970935768</v>
      </c>
      <c r="AG60" s="2">
        <v>51831.15</v>
      </c>
      <c r="AH60">
        <v>0.93322400000000005</v>
      </c>
      <c r="AI60" s="5">
        <f>60*DEGREES(ATAN2(Constants!$B$4,AG60))</f>
        <v>3.400425771508333</v>
      </c>
      <c r="AK60" s="2"/>
      <c r="AM60" s="5"/>
      <c r="AO60" s="2"/>
      <c r="AQ60" s="5"/>
      <c r="AS60" s="2"/>
      <c r="AU60" s="5"/>
    </row>
    <row r="61" spans="1:47" x14ac:dyDescent="0.25">
      <c r="A61" s="2">
        <v>80023.360000000001</v>
      </c>
      <c r="B61">
        <v>0.96584199999999998</v>
      </c>
      <c r="C61" s="5">
        <f>60*DEGREES(ATAN2(Constants!$B$4,A61))</f>
        <v>5.2499968237084422</v>
      </c>
      <c r="E61" s="2">
        <v>33380.199999999997</v>
      </c>
      <c r="F61">
        <v>0.91935699999999998</v>
      </c>
      <c r="G61" s="5">
        <f>60*DEGREES(ATAN2(Constants!$B$4,E61))</f>
        <v>2.1899362449586097</v>
      </c>
      <c r="I61" s="2">
        <v>79864.070000000007</v>
      </c>
      <c r="J61">
        <v>0.96243699999999999</v>
      </c>
      <c r="K61" s="5">
        <f>60*DEGREES(ATAN2(Constants!$B$4,I61))</f>
        <v>5.2395464914844574</v>
      </c>
      <c r="M61" s="2">
        <v>79161.460000000006</v>
      </c>
      <c r="N61">
        <v>0.95679499999999995</v>
      </c>
      <c r="O61" s="5">
        <f>60*DEGREES(ATAN2(Constants!$B$4,M61))</f>
        <v>5.1934512682592109</v>
      </c>
      <c r="Q61" s="2">
        <v>79537.02</v>
      </c>
      <c r="R61">
        <v>0.96055400000000002</v>
      </c>
      <c r="S61" s="5">
        <f>60*DEGREES(ATAN2(Constants!$B$4,Q61))</f>
        <v>5.2180901464397715</v>
      </c>
      <c r="U61" s="2">
        <v>43053.18</v>
      </c>
      <c r="V61">
        <v>0.92719300000000004</v>
      </c>
      <c r="W61" s="5">
        <f>60*DEGREES(ATAN2(Constants!$B$4,U61))</f>
        <v>2.8245400231358468</v>
      </c>
      <c r="Y61" s="2">
        <v>79259.38</v>
      </c>
      <c r="Z61">
        <v>0.95744499999999999</v>
      </c>
      <c r="AA61" s="5">
        <f>60*DEGREES(ATAN2(Constants!$B$4,Y61))</f>
        <v>5.1998753788428482</v>
      </c>
      <c r="AC61" s="2">
        <v>78522.25</v>
      </c>
      <c r="AD61">
        <v>0.95750299999999999</v>
      </c>
      <c r="AE61" s="5">
        <f>60*DEGREES(ATAN2(Constants!$B$4,AC61))</f>
        <v>5.1515154450031284</v>
      </c>
      <c r="AG61" s="2">
        <v>52957.919999999998</v>
      </c>
      <c r="AH61">
        <v>0.93513500000000005</v>
      </c>
      <c r="AI61" s="5">
        <f>60*DEGREES(ATAN2(Constants!$B$4,AG61))</f>
        <v>3.4743484061653933</v>
      </c>
      <c r="AK61" s="2"/>
      <c r="AM61" s="5"/>
      <c r="AO61" s="2"/>
      <c r="AQ61" s="5"/>
      <c r="AS61" s="2"/>
      <c r="AU61" s="5"/>
    </row>
    <row r="62" spans="1:47" x14ac:dyDescent="0.25">
      <c r="A62" s="2">
        <v>81725.98</v>
      </c>
      <c r="B62">
        <v>0.96689800000000004</v>
      </c>
      <c r="C62" s="5">
        <f>60*DEGREES(ATAN2(Constants!$B$4,A62))</f>
        <v>5.3616983974386132</v>
      </c>
      <c r="E62" s="2">
        <v>34090.42</v>
      </c>
      <c r="F62">
        <v>0.92063200000000001</v>
      </c>
      <c r="G62" s="5">
        <f>60*DEGREES(ATAN2(Constants!$B$4,E62))</f>
        <v>2.236530815560251</v>
      </c>
      <c r="I62" s="2">
        <v>81563.31</v>
      </c>
      <c r="J62">
        <v>0.96344099999999999</v>
      </c>
      <c r="K62" s="5">
        <f>60*DEGREES(ATAN2(Constants!$B$4,I62))</f>
        <v>5.3510263190111509</v>
      </c>
      <c r="M62" s="2">
        <v>80845.740000000005</v>
      </c>
      <c r="N62">
        <v>0.95737499999999998</v>
      </c>
      <c r="O62" s="5">
        <f>60*DEGREES(ATAN2(Constants!$B$4,M62))</f>
        <v>5.3039496391256273</v>
      </c>
      <c r="Q62" s="2">
        <v>81229.289999999994</v>
      </c>
      <c r="R62">
        <v>0.96136299999999997</v>
      </c>
      <c r="S62" s="5">
        <f>60*DEGREES(ATAN2(Constants!$B$4,Q62))</f>
        <v>5.3291127043993685</v>
      </c>
      <c r="U62" s="2">
        <v>43969.21</v>
      </c>
      <c r="V62">
        <v>0.92848399999999998</v>
      </c>
      <c r="W62" s="5">
        <f>60*DEGREES(ATAN2(Constants!$B$4,U62))</f>
        <v>2.8846369125069811</v>
      </c>
      <c r="Y62" s="2">
        <v>80945.75</v>
      </c>
      <c r="Z62">
        <v>0.95823199999999997</v>
      </c>
      <c r="AA62" s="5">
        <f>60*DEGREES(ATAN2(Constants!$B$4,Y62))</f>
        <v>5.310510864986866</v>
      </c>
      <c r="AC62" s="2">
        <v>80192.94</v>
      </c>
      <c r="AD62">
        <v>0.95797399999999999</v>
      </c>
      <c r="AE62" s="5">
        <f>60*DEGREES(ATAN2(Constants!$B$4,AC62))</f>
        <v>5.2611222384962959</v>
      </c>
      <c r="AG62" s="2">
        <v>54084.68</v>
      </c>
      <c r="AH62">
        <v>0.93689699999999998</v>
      </c>
      <c r="AI62" s="5">
        <f>60*DEGREES(ATAN2(Constants!$B$4,AG62))</f>
        <v>3.5482703815516099</v>
      </c>
      <c r="AK62" s="2"/>
      <c r="AM62" s="5"/>
      <c r="AO62" s="2"/>
      <c r="AQ62" s="5"/>
      <c r="AS62" s="2"/>
      <c r="AU62" s="5"/>
    </row>
    <row r="63" spans="1:47" x14ac:dyDescent="0.25">
      <c r="A63" s="2">
        <v>83428.61</v>
      </c>
      <c r="B63">
        <v>0.96789199999999997</v>
      </c>
      <c r="C63" s="5">
        <f>60*DEGREES(ATAN2(Constants!$B$4,A63))</f>
        <v>5.473400615904179</v>
      </c>
      <c r="E63" s="2">
        <v>34800.629999999997</v>
      </c>
      <c r="F63">
        <v>0.92159100000000005</v>
      </c>
      <c r="G63" s="5">
        <f>60*DEGREES(ATAN2(Constants!$B$4,E63))</f>
        <v>2.2831247292819099</v>
      </c>
      <c r="I63" s="2">
        <v>83262.55</v>
      </c>
      <c r="J63">
        <v>0.96457499999999996</v>
      </c>
      <c r="K63" s="5">
        <f>60*DEGREES(ATAN2(Constants!$B$4,I63))</f>
        <v>5.4625061352837072</v>
      </c>
      <c r="M63" s="2">
        <v>82530.03</v>
      </c>
      <c r="N63">
        <v>0.957924</v>
      </c>
      <c r="O63" s="5">
        <f>60*DEGREES(ATAN2(Constants!$B$4,M63))</f>
        <v>5.4144486550893864</v>
      </c>
      <c r="Q63" s="2">
        <v>82921.570000000007</v>
      </c>
      <c r="R63">
        <v>0.96207600000000004</v>
      </c>
      <c r="S63" s="5">
        <f>60*DEGREES(ATAN2(Constants!$B$4,Q63))</f>
        <v>5.4401359072995756</v>
      </c>
      <c r="U63" s="2">
        <v>44885.23</v>
      </c>
      <c r="V63">
        <v>0.93006599999999995</v>
      </c>
      <c r="W63" s="5">
        <f>60*DEGREES(ATAN2(Constants!$B$4,U63))</f>
        <v>2.9447331440569511</v>
      </c>
      <c r="Y63" s="2">
        <v>82632.12</v>
      </c>
      <c r="Z63">
        <v>0.95903899999999997</v>
      </c>
      <c r="AA63" s="5">
        <f>60*DEGREES(ATAN2(Constants!$B$4,Y63))</f>
        <v>5.4211463401305027</v>
      </c>
      <c r="AC63" s="2">
        <v>81863.63</v>
      </c>
      <c r="AD63">
        <v>0.95852800000000005</v>
      </c>
      <c r="AE63" s="5">
        <f>60*DEGREES(ATAN2(Constants!$B$4,AC63))</f>
        <v>5.3707290212931076</v>
      </c>
      <c r="AG63" s="2">
        <v>55211.45</v>
      </c>
      <c r="AH63">
        <v>0.938392</v>
      </c>
      <c r="AI63" s="5">
        <f>60*DEGREES(ATAN2(Constants!$B$4,AG63))</f>
        <v>3.6221930097143393</v>
      </c>
      <c r="AK63" s="2"/>
      <c r="AM63" s="5"/>
      <c r="AO63" s="2"/>
      <c r="AQ63" s="5"/>
      <c r="AS63" s="2"/>
      <c r="AU63" s="5"/>
    </row>
    <row r="64" spans="1:47" x14ac:dyDescent="0.25">
      <c r="A64" s="2">
        <v>85131.23</v>
      </c>
      <c r="B64">
        <v>0.96889199999999998</v>
      </c>
      <c r="C64" s="5">
        <f>60*DEGREES(ATAN2(Constants!$B$4,A64))</f>
        <v>5.5851021667554432</v>
      </c>
      <c r="E64" s="2">
        <v>35510.85</v>
      </c>
      <c r="F64">
        <v>0.92234300000000002</v>
      </c>
      <c r="G64" s="5">
        <f>60*DEGREES(ATAN2(Constants!$B$4,E64))</f>
        <v>2.3297192982229884</v>
      </c>
      <c r="I64" s="2">
        <v>84961.78</v>
      </c>
      <c r="J64">
        <v>0.96573500000000001</v>
      </c>
      <c r="K64" s="5">
        <f>60*DEGREES(ATAN2(Constants!$B$4,I64))</f>
        <v>5.5739852840108473</v>
      </c>
      <c r="M64" s="2">
        <v>84214.32</v>
      </c>
      <c r="N64">
        <v>0.95857700000000001</v>
      </c>
      <c r="O64" s="5">
        <f>60*DEGREES(ATAN2(Constants!$B$4,M64))</f>
        <v>5.5249476598651164</v>
      </c>
      <c r="Q64" s="2">
        <v>84613.85</v>
      </c>
      <c r="R64">
        <v>0.96271799999999996</v>
      </c>
      <c r="S64" s="5">
        <f>60*DEGREES(ATAN2(Constants!$B$4,Q64))</f>
        <v>5.5511590988517705</v>
      </c>
      <c r="U64" s="2">
        <v>45801.26</v>
      </c>
      <c r="V64">
        <v>0.931867</v>
      </c>
      <c r="W64" s="5">
        <f>60*DEGREES(ATAN2(Constants!$B$4,U64))</f>
        <v>3.0048300298651704</v>
      </c>
      <c r="Y64" s="2">
        <v>84318.49</v>
      </c>
      <c r="Z64">
        <v>0.95986199999999999</v>
      </c>
      <c r="AA64" s="5">
        <f>60*DEGREES(ATAN2(Constants!$B$4,Y64))</f>
        <v>5.5317818040445879</v>
      </c>
      <c r="AC64" s="2">
        <v>83534.31</v>
      </c>
      <c r="AD64">
        <v>0.95904800000000001</v>
      </c>
      <c r="AE64" s="5">
        <f>60*DEGREES(ATAN2(Constants!$B$4,AC64))</f>
        <v>5.4803351371138458</v>
      </c>
      <c r="AG64" s="2">
        <v>56338.21</v>
      </c>
      <c r="AH64">
        <v>0.93965100000000001</v>
      </c>
      <c r="AI64" s="5">
        <f>60*DEGREES(ATAN2(Constants!$B$4,AG64))</f>
        <v>3.6961149784695615</v>
      </c>
      <c r="AK64" s="2"/>
      <c r="AM64" s="5"/>
      <c r="AO64" s="2"/>
      <c r="AQ64" s="5"/>
      <c r="AS64" s="2"/>
      <c r="AU64" s="5"/>
    </row>
    <row r="65" spans="1:47" x14ac:dyDescent="0.25">
      <c r="A65" s="2">
        <v>86833.86</v>
      </c>
      <c r="B65">
        <v>0.96995500000000001</v>
      </c>
      <c r="C65" s="5">
        <f>60*DEGREES(ATAN2(Constants!$B$4,A65))</f>
        <v>5.6968043618702398</v>
      </c>
      <c r="E65" s="2">
        <v>36221.07</v>
      </c>
      <c r="F65">
        <v>0.92301800000000001</v>
      </c>
      <c r="G65" s="5">
        <f>60*DEGREES(ATAN2(Constants!$B$4,E65))</f>
        <v>2.3763138663081009</v>
      </c>
      <c r="I65" s="2">
        <v>86661.02</v>
      </c>
      <c r="J65">
        <v>0.96681499999999998</v>
      </c>
      <c r="K65" s="5">
        <f>60*DEGREES(ATAN2(Constants!$B$4,I65))</f>
        <v>5.6854650770718216</v>
      </c>
      <c r="M65" s="2">
        <v>85898.6</v>
      </c>
      <c r="N65">
        <v>0.95954099999999998</v>
      </c>
      <c r="O65" s="5">
        <f>60*DEGREES(ATAN2(Constants!$B$4,M65))</f>
        <v>5.6354459971677118</v>
      </c>
      <c r="Q65" s="2">
        <v>86306.12</v>
      </c>
      <c r="R65">
        <v>0.96338999999999997</v>
      </c>
      <c r="S65" s="5">
        <f>60*DEGREES(ATAN2(Constants!$B$4,Q65))</f>
        <v>5.662181622767597</v>
      </c>
      <c r="U65" s="2">
        <v>46717.279999999999</v>
      </c>
      <c r="V65">
        <v>0.93370900000000001</v>
      </c>
      <c r="W65" s="5">
        <f>60*DEGREES(ATAN2(Constants!$B$4,U65))</f>
        <v>3.0649262577788021</v>
      </c>
      <c r="Y65" s="2">
        <v>86004.86</v>
      </c>
      <c r="Z65">
        <v>0.96067800000000003</v>
      </c>
      <c r="AA65" s="5">
        <f>60*DEGREES(ATAN2(Constants!$B$4,Y65))</f>
        <v>5.6424172564999457</v>
      </c>
      <c r="AC65" s="2">
        <v>85205</v>
      </c>
      <c r="AD65">
        <v>0.95948</v>
      </c>
      <c r="AE65" s="5">
        <f>60*DEGREES(ATAN2(Constants!$B$4,AC65))</f>
        <v>5.5899418978494948</v>
      </c>
      <c r="AG65" s="2">
        <v>57464.98</v>
      </c>
      <c r="AH65">
        <v>0.94071000000000005</v>
      </c>
      <c r="AI65" s="5">
        <f>60*DEGREES(ATAN2(Constants!$B$4,AG65))</f>
        <v>3.770037599864517</v>
      </c>
      <c r="AK65" s="2"/>
      <c r="AM65" s="5"/>
      <c r="AO65" s="2"/>
      <c r="AQ65" s="5"/>
      <c r="AS65" s="2"/>
      <c r="AU65" s="5"/>
    </row>
    <row r="66" spans="1:47" x14ac:dyDescent="0.25">
      <c r="A66" s="2">
        <v>88536.48</v>
      </c>
      <c r="B66">
        <v>0.97113499999999997</v>
      </c>
      <c r="C66" s="5">
        <f>60*DEGREES(ATAN2(Constants!$B$4,A66))</f>
        <v>5.8085058888991501</v>
      </c>
      <c r="E66" s="2">
        <v>36931.29</v>
      </c>
      <c r="F66">
        <v>0.92373000000000005</v>
      </c>
      <c r="G66" s="5">
        <f>60*DEGREES(ATAN2(Constants!$B$4,E66))</f>
        <v>2.4229084335201287</v>
      </c>
      <c r="I66" s="2">
        <v>88360.25</v>
      </c>
      <c r="J66">
        <v>0.967808</v>
      </c>
      <c r="K66" s="5">
        <f>60*DEGREES(ATAN2(Constants!$B$4,I66))</f>
        <v>5.7969442021186035</v>
      </c>
      <c r="M66" s="2">
        <v>87582.89</v>
      </c>
      <c r="N66">
        <v>0.96086899999999997</v>
      </c>
      <c r="O66" s="5">
        <f>60*DEGREES(ATAN2(Constants!$B$4,M66))</f>
        <v>5.7459449788824761</v>
      </c>
      <c r="Q66" s="2">
        <v>87998.399999999994</v>
      </c>
      <c r="R66">
        <v>0.96414699999999998</v>
      </c>
      <c r="S66" s="5">
        <f>60*DEGREES(ATAN2(Constants!$B$4,Q66))</f>
        <v>5.7732047909290669</v>
      </c>
      <c r="U66" s="2">
        <v>47633.31</v>
      </c>
      <c r="V66">
        <v>0.93550599999999995</v>
      </c>
      <c r="W66" s="5">
        <f>60*DEGREES(ATAN2(Constants!$B$4,U66))</f>
        <v>3.1250231398771811</v>
      </c>
      <c r="Y66" s="2">
        <v>87691.23</v>
      </c>
      <c r="Z66">
        <v>0.96140400000000004</v>
      </c>
      <c r="AA66" s="5">
        <f>60*DEGREES(ATAN2(Constants!$B$4,Y66))</f>
        <v>5.753052697267405</v>
      </c>
      <c r="AC66" s="2">
        <v>86875.69</v>
      </c>
      <c r="AD66">
        <v>0.95987299999999998</v>
      </c>
      <c r="AE66" s="5">
        <f>60*DEGREES(ATAN2(Constants!$B$4,AC66))</f>
        <v>5.6995486472202712</v>
      </c>
      <c r="AG66" s="2">
        <v>58591.74</v>
      </c>
      <c r="AH66">
        <v>0.94166099999999997</v>
      </c>
      <c r="AI66" s="5">
        <f>60*DEGREES(ATAN2(Constants!$B$4,AG66))</f>
        <v>3.8439595617153031</v>
      </c>
      <c r="AK66" s="2"/>
      <c r="AM66" s="5"/>
      <c r="AO66" s="2"/>
      <c r="AQ66" s="5"/>
      <c r="AS66" s="2"/>
      <c r="AU66" s="5"/>
    </row>
    <row r="67" spans="1:47" x14ac:dyDescent="0.25">
      <c r="A67" s="2">
        <v>90239.11</v>
      </c>
      <c r="B67">
        <v>0.97242099999999998</v>
      </c>
      <c r="C67" s="5">
        <f>60*DEGREES(ATAN2(Constants!$B$4,A67))</f>
        <v>5.9202080597197231</v>
      </c>
      <c r="E67" s="2">
        <v>37641.5</v>
      </c>
      <c r="F67">
        <v>0.92460299999999995</v>
      </c>
      <c r="G67" s="5">
        <f>60*DEGREES(ATAN2(Constants!$B$4,E67))</f>
        <v>2.4695023437837458</v>
      </c>
      <c r="I67" s="2">
        <v>90059.49</v>
      </c>
      <c r="J67">
        <v>0.96870400000000001</v>
      </c>
      <c r="K67" s="5">
        <f>60*DEGREES(ATAN2(Constants!$B$4,I67))</f>
        <v>5.9084239710301638</v>
      </c>
      <c r="M67" s="2">
        <v>89267.18</v>
      </c>
      <c r="N67">
        <v>0.96239799999999998</v>
      </c>
      <c r="O67" s="5">
        <f>60*DEGREES(ATAN2(Constants!$B$4,M67))</f>
        <v>5.8564439487242375</v>
      </c>
      <c r="Q67" s="2">
        <v>89690.68</v>
      </c>
      <c r="R67">
        <v>0.96498300000000004</v>
      </c>
      <c r="S67" s="5">
        <f>60*DEGREES(ATAN2(Constants!$B$4,Q67))</f>
        <v>5.8842279470477559</v>
      </c>
      <c r="U67" s="2">
        <v>48549.33</v>
      </c>
      <c r="V67">
        <v>0.93712799999999996</v>
      </c>
      <c r="W67" s="5">
        <f>60*DEGREES(ATAN2(Constants!$B$4,U67))</f>
        <v>3.1851193640075528</v>
      </c>
      <c r="Y67" s="2">
        <v>89377.600000000006</v>
      </c>
      <c r="Z67">
        <v>0.96202799999999999</v>
      </c>
      <c r="AA67" s="5">
        <f>60*DEGREES(ATAN2(Constants!$B$4,Y67))</f>
        <v>5.863688126117796</v>
      </c>
      <c r="AC67" s="2">
        <v>88546.37</v>
      </c>
      <c r="AD67">
        <v>0.96028500000000006</v>
      </c>
      <c r="AE67" s="5">
        <f>60*DEGREES(ATAN2(Constants!$B$4,AC67))</f>
        <v>5.8091547289466661</v>
      </c>
      <c r="AG67" s="2">
        <v>59718.5</v>
      </c>
      <c r="AH67">
        <v>0.94256799999999996</v>
      </c>
      <c r="AI67" s="5">
        <f>60*DEGREES(ATAN2(Constants!$B$4,AG67))</f>
        <v>3.9178815200113473</v>
      </c>
      <c r="AK67" s="2"/>
      <c r="AM67" s="5"/>
      <c r="AO67" s="2"/>
      <c r="AQ67" s="5"/>
      <c r="AS67" s="2"/>
      <c r="AU67" s="5"/>
    </row>
    <row r="68" spans="1:47" x14ac:dyDescent="0.25">
      <c r="A68" s="2">
        <v>91941.73</v>
      </c>
      <c r="B68">
        <v>0.97368699999999997</v>
      </c>
      <c r="C68" s="5">
        <f>60*DEGREES(ATAN2(Constants!$B$4,A68))</f>
        <v>6.0319095619828271</v>
      </c>
      <c r="E68" s="2">
        <v>38351.72</v>
      </c>
      <c r="F68">
        <v>0.92567200000000005</v>
      </c>
      <c r="G68" s="5">
        <f>60*DEGREES(ATAN2(Constants!$B$4,E68))</f>
        <v>2.5160969091982577</v>
      </c>
      <c r="I68" s="2">
        <v>91758.720000000001</v>
      </c>
      <c r="J68">
        <v>0.96950199999999997</v>
      </c>
      <c r="K68" s="5">
        <f>60*DEGREES(ATAN2(Constants!$B$4,I68))</f>
        <v>6.0199030714587618</v>
      </c>
      <c r="M68" s="2">
        <v>90951.46</v>
      </c>
      <c r="N68">
        <v>0.96381899999999998</v>
      </c>
      <c r="O68" s="5">
        <f>60*DEGREES(ATAN2(Constants!$B$4,M68))</f>
        <v>5.9669422504081027</v>
      </c>
      <c r="Q68" s="2">
        <v>91382.95</v>
      </c>
      <c r="R68">
        <v>0.96582500000000004</v>
      </c>
      <c r="S68" s="5">
        <f>60*DEGREES(ATAN2(Constants!$B$4,Q68))</f>
        <v>5.9952504348355262</v>
      </c>
      <c r="U68" s="2">
        <v>49465.36</v>
      </c>
      <c r="V68">
        <v>0.93855599999999995</v>
      </c>
      <c r="W68" s="5">
        <f>60*DEGREES(ATAN2(Constants!$B$4,U68))</f>
        <v>3.2452162422491684</v>
      </c>
      <c r="Y68" s="2">
        <v>91063.97</v>
      </c>
      <c r="Z68">
        <v>0.962588</v>
      </c>
      <c r="AA68" s="5">
        <f>60*DEGREES(ATAN2(Constants!$B$4,Y68))</f>
        <v>5.9743235428219448</v>
      </c>
      <c r="AC68" s="2">
        <v>90217.06</v>
      </c>
      <c r="AD68">
        <v>0.96071399999999996</v>
      </c>
      <c r="AE68" s="5">
        <f>60*DEGREES(ATAN2(Constants!$B$4,AC68))</f>
        <v>5.9187614549192542</v>
      </c>
      <c r="AG68" s="2">
        <v>60845.27</v>
      </c>
      <c r="AH68">
        <v>0.943442</v>
      </c>
      <c r="AI68" s="5">
        <f>60*DEGREES(ATAN2(Constants!$B$4,AG68))</f>
        <v>3.9918041307419481</v>
      </c>
      <c r="AK68" s="2"/>
      <c r="AM68" s="5"/>
      <c r="AO68" s="2"/>
      <c r="AQ68" s="5"/>
      <c r="AS68" s="2"/>
      <c r="AU68" s="5"/>
    </row>
    <row r="69" spans="1:47" x14ac:dyDescent="0.25">
      <c r="A69" s="2">
        <v>93644.36</v>
      </c>
      <c r="B69">
        <v>0.97490500000000002</v>
      </c>
      <c r="C69" s="5">
        <f>60*DEGREES(ATAN2(Constants!$B$4,A69))</f>
        <v>6.1436117075657233</v>
      </c>
      <c r="E69" s="2">
        <v>39061.94</v>
      </c>
      <c r="F69">
        <v>0.92696500000000004</v>
      </c>
      <c r="G69" s="5">
        <f>60*DEGREES(ATAN2(Constants!$B$4,E69))</f>
        <v>2.5626914736883264</v>
      </c>
      <c r="I69" s="2">
        <v>93457.96</v>
      </c>
      <c r="J69">
        <v>0.97020700000000004</v>
      </c>
      <c r="K69" s="5">
        <f>60*DEGREES(ATAN2(Constants!$B$4,I69))</f>
        <v>6.1313828152830787</v>
      </c>
      <c r="M69" s="2">
        <v>92635.75</v>
      </c>
      <c r="N69">
        <v>0.96492900000000004</v>
      </c>
      <c r="O69" s="5">
        <f>60*DEGREES(ATAN2(Constants!$B$4,M69))</f>
        <v>6.0774411958189569</v>
      </c>
      <c r="Q69" s="2">
        <v>93075.23</v>
      </c>
      <c r="R69">
        <v>0.96662300000000001</v>
      </c>
      <c r="S69" s="5">
        <f>60*DEGREES(ATAN2(Constants!$B$4,Q69))</f>
        <v>6.1062735661739582</v>
      </c>
      <c r="U69" s="2">
        <v>50381.38</v>
      </c>
      <c r="V69">
        <v>0.93977599999999994</v>
      </c>
      <c r="W69" s="5">
        <f>60*DEGREES(ATAN2(Constants!$B$4,U69))</f>
        <v>3.3053124624493573</v>
      </c>
      <c r="Y69" s="2">
        <v>92750.34</v>
      </c>
      <c r="Z69">
        <v>0.96319399999999999</v>
      </c>
      <c r="AA69" s="5">
        <f>60*DEGREES(ATAN2(Constants!$B$4,Y69))</f>
        <v>6.08495894715068</v>
      </c>
      <c r="AC69" s="2">
        <v>91887.74</v>
      </c>
      <c r="AD69">
        <v>0.961113</v>
      </c>
      <c r="AE69" s="5">
        <f>60*DEGREES(ATAN2(Constants!$B$4,AC69))</f>
        <v>6.0283675128019301</v>
      </c>
      <c r="AG69" s="2">
        <v>61972.03</v>
      </c>
      <c r="AH69">
        <v>0.94428800000000002</v>
      </c>
      <c r="AI69" s="5">
        <f>60*DEGREES(ATAN2(Constants!$B$4,AG69))</f>
        <v>4.0657260817233931</v>
      </c>
      <c r="AK69" s="2"/>
      <c r="AM69" s="5"/>
      <c r="AO69" s="2"/>
      <c r="AQ69" s="5"/>
      <c r="AS69" s="2"/>
      <c r="AU69" s="5"/>
    </row>
    <row r="70" spans="1:47" x14ac:dyDescent="0.25">
      <c r="A70" s="2">
        <v>95346.98</v>
      </c>
      <c r="B70">
        <v>0.97614299999999998</v>
      </c>
      <c r="C70" s="5">
        <f>60*DEGREES(ATAN2(Constants!$B$4,A70))</f>
        <v>6.2553131841195766</v>
      </c>
      <c r="E70" s="2">
        <v>39772.15</v>
      </c>
      <c r="F70">
        <v>0.92843299999999995</v>
      </c>
      <c r="G70" s="5">
        <f>60*DEGREES(ATAN2(Constants!$B$4,E70))</f>
        <v>2.6092853811786663</v>
      </c>
      <c r="I70" s="2">
        <v>95157.19</v>
      </c>
      <c r="J70">
        <v>0.97088600000000003</v>
      </c>
      <c r="K70" s="5">
        <f>60*DEGREES(ATAN2(Constants!$B$4,I70))</f>
        <v>6.2428618901556678</v>
      </c>
      <c r="M70" s="2">
        <v>94320.03</v>
      </c>
      <c r="N70">
        <v>0.96575</v>
      </c>
      <c r="O70" s="5">
        <f>60*DEGREES(ATAN2(Constants!$B$4,M70))</f>
        <v>6.1879394726154153</v>
      </c>
      <c r="Q70" s="2">
        <v>94767.51</v>
      </c>
      <c r="R70">
        <v>0.96738199999999996</v>
      </c>
      <c r="S70" s="5">
        <f>60*DEGREES(ATAN2(Constants!$B$4,Q70))</f>
        <v>6.2172966847748432</v>
      </c>
      <c r="U70" s="2">
        <v>51297.41</v>
      </c>
      <c r="V70">
        <v>0.94084599999999996</v>
      </c>
      <c r="W70" s="5">
        <f>60*DEGREES(ATAN2(Constants!$B$4,U70))</f>
        <v>3.3654093366872866</v>
      </c>
      <c r="Y70" s="2">
        <v>94436.71</v>
      </c>
      <c r="Z70">
        <v>0.96390399999999998</v>
      </c>
      <c r="AA70" s="5">
        <f>60*DEGREES(ATAN2(Constants!$B$4,Y70))</f>
        <v>6.195594338874832</v>
      </c>
      <c r="AC70" s="2">
        <v>93558.43</v>
      </c>
      <c r="AD70">
        <v>0.96147300000000002</v>
      </c>
      <c r="AE70" s="5">
        <f>60*DEGREES(ATAN2(Constants!$B$4,AC70))</f>
        <v>6.1379742144849807</v>
      </c>
      <c r="AG70" s="2">
        <v>63098.8</v>
      </c>
      <c r="AH70">
        <v>0.94507099999999999</v>
      </c>
      <c r="AI70" s="5">
        <f>60*DEGREES(ATAN2(Constants!$B$4,AG70))</f>
        <v>4.1396486850026095</v>
      </c>
      <c r="AK70" s="2"/>
      <c r="AM70" s="5"/>
      <c r="AO70" s="2"/>
      <c r="AQ70" s="5"/>
      <c r="AS70" s="2"/>
      <c r="AU70" s="5"/>
    </row>
    <row r="71" spans="1:47" x14ac:dyDescent="0.25">
      <c r="A71" s="2">
        <v>97049.600000000006</v>
      </c>
      <c r="B71">
        <v>0.977468</v>
      </c>
      <c r="C71" s="5">
        <f>60*DEGREES(ATAN2(Constants!$B$4,A71))</f>
        <v>6.3670146474650497</v>
      </c>
      <c r="E71" s="2">
        <v>40482.370000000003</v>
      </c>
      <c r="F71">
        <v>0.93000300000000002</v>
      </c>
      <c r="G71" s="5">
        <f>60*DEGREES(ATAN2(Constants!$B$4,E71))</f>
        <v>2.6558799437685043</v>
      </c>
      <c r="I71" s="2">
        <v>96856.43</v>
      </c>
      <c r="J71">
        <v>0.97162499999999996</v>
      </c>
      <c r="K71" s="5">
        <f>60*DEGREES(ATAN2(Constants!$B$4,I71))</f>
        <v>6.3543416079549111</v>
      </c>
      <c r="M71" s="2">
        <v>96004.32</v>
      </c>
      <c r="N71">
        <v>0.96641200000000005</v>
      </c>
      <c r="O71" s="5">
        <f>60*DEGREES(ATAN2(Constants!$B$4,M71))</f>
        <v>6.2984383926820691</v>
      </c>
      <c r="Q71" s="2">
        <v>96459.78</v>
      </c>
      <c r="R71">
        <v>0.96811400000000003</v>
      </c>
      <c r="S71" s="5">
        <f>60*DEGREES(ATAN2(Constants!$B$4,Q71))</f>
        <v>6.32831913435027</v>
      </c>
      <c r="U71" s="2">
        <v>52213.43</v>
      </c>
      <c r="V71">
        <v>0.94180600000000003</v>
      </c>
      <c r="W71" s="5">
        <f>60*DEGREES(ATAN2(Constants!$B$4,U71))</f>
        <v>3.4255055528103706</v>
      </c>
      <c r="Y71" s="2">
        <v>96123.08</v>
      </c>
      <c r="Z71">
        <v>0.96469800000000006</v>
      </c>
      <c r="AA71" s="5">
        <f>60*DEGREES(ATAN2(Constants!$B$4,Y71))</f>
        <v>6.3062297177652269</v>
      </c>
      <c r="AC71" s="2">
        <v>95229.119999999995</v>
      </c>
      <c r="AD71">
        <v>0.96189000000000002</v>
      </c>
      <c r="AE71" s="5">
        <f>60*DEGREES(ATAN2(Constants!$B$4,AC71))</f>
        <v>6.24758090368897</v>
      </c>
      <c r="AG71" s="2">
        <v>64225.56</v>
      </c>
      <c r="AH71">
        <v>0.94578200000000001</v>
      </c>
      <c r="AI71" s="5">
        <f>60*DEGREES(ATAN2(Constants!$B$4,AG71))</f>
        <v>4.2135706283960159</v>
      </c>
      <c r="AK71" s="2"/>
      <c r="AM71" s="5"/>
      <c r="AO71" s="2"/>
      <c r="AQ71" s="5"/>
      <c r="AS71" s="2"/>
      <c r="AU71" s="5"/>
    </row>
    <row r="72" spans="1:47" x14ac:dyDescent="0.25">
      <c r="A72" s="2">
        <v>98752.23</v>
      </c>
      <c r="B72">
        <v>0.97882599999999997</v>
      </c>
      <c r="C72" s="5">
        <f>60*DEGREES(ATAN2(Constants!$B$4,A72))</f>
        <v>6.4787167534224963</v>
      </c>
      <c r="E72" s="2">
        <v>41192.589999999997</v>
      </c>
      <c r="F72">
        <v>0.931616</v>
      </c>
      <c r="G72" s="5">
        <f>60*DEGREES(ATAN2(Constants!$B$4,E72))</f>
        <v>2.7024745053825407</v>
      </c>
      <c r="I72" s="2">
        <v>98555.67</v>
      </c>
      <c r="J72">
        <v>0.97244399999999998</v>
      </c>
      <c r="K72" s="5">
        <f>60*DEGREES(ATAN2(Constants!$B$4,I72))</f>
        <v>6.4658213123898935</v>
      </c>
      <c r="M72" s="2">
        <v>97688.61</v>
      </c>
      <c r="N72">
        <v>0.967032</v>
      </c>
      <c r="O72" s="5">
        <f>60*DEGREES(ATAN2(Constants!$B$4,M72))</f>
        <v>6.4089372997340979</v>
      </c>
      <c r="Q72" s="2">
        <v>98152.06</v>
      </c>
      <c r="R72">
        <v>0.96882000000000001</v>
      </c>
      <c r="S72" s="5">
        <f>60*DEGREES(ATAN2(Constants!$B$4,Q72))</f>
        <v>6.4393422267813696</v>
      </c>
      <c r="U72" s="2">
        <v>53129.46</v>
      </c>
      <c r="V72">
        <v>0.942716</v>
      </c>
      <c r="W72" s="5">
        <f>60*DEGREES(ATAN2(Constants!$B$4,U72))</f>
        <v>3.4856024228976876</v>
      </c>
      <c r="Y72" s="2">
        <v>97809.45</v>
      </c>
      <c r="Z72">
        <v>0.96549099999999999</v>
      </c>
      <c r="AA72" s="5">
        <f>60*DEGREES(ATAN2(Constants!$B$4,Y72))</f>
        <v>6.4168650835926941</v>
      </c>
      <c r="AC72" s="2">
        <v>96899.8</v>
      </c>
      <c r="AD72">
        <v>0.96252499999999996</v>
      </c>
      <c r="AE72" s="5">
        <f>60*DEGREES(ATAN2(Constants!$B$4,AC72))</f>
        <v>6.3571869241347612</v>
      </c>
      <c r="AG72" s="2">
        <v>65352.33</v>
      </c>
      <c r="AH72">
        <v>0.94642300000000001</v>
      </c>
      <c r="AI72" s="5">
        <f>60*DEGREES(ATAN2(Constants!$B$4,AG72))</f>
        <v>4.2874932239504036</v>
      </c>
      <c r="AK72" s="2"/>
      <c r="AM72" s="5"/>
      <c r="AO72" s="2"/>
      <c r="AQ72" s="5"/>
      <c r="AS72" s="2"/>
      <c r="AU72" s="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CDA6-A8CC-4237-84C1-CA3B73617A85}">
  <dimension ref="A1:M134"/>
  <sheetViews>
    <sheetView zoomScaleNormal="100" workbookViewId="0">
      <selection activeCell="G71" sqref="G71"/>
    </sheetView>
  </sheetViews>
  <sheetFormatPr defaultRowHeight="15" x14ac:dyDescent="0.25"/>
  <cols>
    <col min="1" max="1" width="11.7109375" bestFit="1" customWidth="1"/>
    <col min="2" max="2" width="15.140625" bestFit="1" customWidth="1"/>
    <col min="3" max="3" width="11.5703125" bestFit="1" customWidth="1"/>
    <col min="4" max="5" width="11" bestFit="1" customWidth="1"/>
    <col min="6" max="6" width="13.140625" customWidth="1"/>
    <col min="7" max="7" width="15" bestFit="1" customWidth="1"/>
    <col min="8" max="8" width="10.85546875" bestFit="1" customWidth="1"/>
    <col min="9" max="9" width="11" bestFit="1" customWidth="1"/>
    <col min="10" max="10" width="9.5703125" bestFit="1" customWidth="1"/>
    <col min="11" max="11" width="11" bestFit="1" customWidth="1"/>
    <col min="12" max="12" width="9.140625" customWidth="1"/>
    <col min="13" max="13" width="12.140625" customWidth="1"/>
    <col min="14" max="14" width="9.140625" customWidth="1"/>
  </cols>
  <sheetData>
    <row r="1" spans="1:11" x14ac:dyDescent="0.25">
      <c r="A1" s="1" t="s">
        <v>24</v>
      </c>
      <c r="B1" s="1">
        <v>235.6</v>
      </c>
    </row>
    <row r="2" spans="1:11" ht="30" x14ac:dyDescent="0.25">
      <c r="A2" t="s">
        <v>0</v>
      </c>
      <c r="B2" t="s">
        <v>19</v>
      </c>
      <c r="C2" t="s">
        <v>1</v>
      </c>
      <c r="D2" t="s">
        <v>2</v>
      </c>
      <c r="E2" t="s">
        <v>35</v>
      </c>
      <c r="F2" s="7" t="s">
        <v>54</v>
      </c>
      <c r="G2" t="s">
        <v>20</v>
      </c>
      <c r="H2" t="s">
        <v>1</v>
      </c>
      <c r="I2" t="s">
        <v>2</v>
      </c>
      <c r="J2" t="s">
        <v>35</v>
      </c>
      <c r="K2" s="7" t="s">
        <v>54</v>
      </c>
    </row>
    <row r="3" spans="1:11" x14ac:dyDescent="0.25">
      <c r="A3" t="s">
        <v>4</v>
      </c>
      <c r="B3" s="5">
        <v>91.997513156906194</v>
      </c>
      <c r="C3" s="5">
        <f>100-B3</f>
        <v>8.0024868430938056</v>
      </c>
      <c r="D3" s="5">
        <f>B3*(1- EXP(-1*(4*PI()*Constants!$B$2/$B$1)^2))</f>
        <v>2.3256252221525475</v>
      </c>
      <c r="E3" s="5">
        <f>D3+C3</f>
        <v>10.328112065246353</v>
      </c>
      <c r="F3" s="5">
        <f>B3/100</f>
        <v>0.91997513156906197</v>
      </c>
      <c r="G3" s="5"/>
      <c r="H3" s="5">
        <f>100-G3</f>
        <v>100</v>
      </c>
      <c r="I3" s="5">
        <f>G3*(1- EXP(-1*(4*PI()*Constants!$B$2/$B$1)^2))</f>
        <v>0</v>
      </c>
      <c r="J3" s="5">
        <f>I3+H3</f>
        <v>100</v>
      </c>
      <c r="K3" s="5">
        <f>G3/100</f>
        <v>0</v>
      </c>
    </row>
    <row r="4" spans="1:11" x14ac:dyDescent="0.25">
      <c r="A4" t="s">
        <v>5</v>
      </c>
      <c r="B4" s="5">
        <v>77.655045796442096</v>
      </c>
      <c r="C4" s="5">
        <f>B3-B4</f>
        <v>14.342467360464099</v>
      </c>
      <c r="D4" s="5">
        <f>(B4-D3)*(1- EXP(-1*(4*PI()*Constants!$B$2/$B$1)^2))</f>
        <v>1.90426887038689</v>
      </c>
      <c r="E4" s="5">
        <f t="shared" ref="E4:E9" si="0">D4+C4</f>
        <v>16.246736230850988</v>
      </c>
      <c r="F4" s="5">
        <f>B4/B3</f>
        <v>0.84409940151314389</v>
      </c>
      <c r="G4" s="5"/>
      <c r="H4" s="5">
        <f>G3-G4</f>
        <v>0</v>
      </c>
      <c r="I4" s="5">
        <f>(G4-I3)*(1- EXP(-1*(4*PI()*Constants!$B$2/$B$1)^2))</f>
        <v>0</v>
      </c>
      <c r="J4" s="5">
        <f t="shared" ref="J4:J9" si="1">I4+H4</f>
        <v>0</v>
      </c>
      <c r="K4" s="5" t="e">
        <f>G4/G3</f>
        <v>#DIV/0!</v>
      </c>
    </row>
    <row r="5" spans="1:11" x14ac:dyDescent="0.25">
      <c r="A5" t="s">
        <v>6</v>
      </c>
      <c r="B5" s="5">
        <v>61.879223070891101</v>
      </c>
      <c r="C5" s="5">
        <f t="shared" ref="C5:C9" si="2">B4-B5</f>
        <v>15.775822725550995</v>
      </c>
      <c r="D5" s="5">
        <f>(B5-D4)*(1- EXP(-1*(4*PI()*Constants!$B$2/$B$1)^2))</f>
        <v>1.5161199623760249</v>
      </c>
      <c r="E5" s="5">
        <f t="shared" si="0"/>
        <v>17.291942687927019</v>
      </c>
      <c r="F5" s="5">
        <f t="shared" ref="F5:F9" si="3">B5/B4</f>
        <v>0.79684742229237349</v>
      </c>
      <c r="G5" s="5"/>
      <c r="H5" s="5">
        <f t="shared" ref="H5:H9" si="4">G4-G5</f>
        <v>0</v>
      </c>
      <c r="I5" s="5">
        <f>(G5-I4)*(1- EXP(-1*(4*PI()*Constants!$B$2/$B$1)^2))</f>
        <v>0</v>
      </c>
      <c r="J5" s="5">
        <f t="shared" si="1"/>
        <v>0</v>
      </c>
      <c r="K5" s="5" t="e">
        <f t="shared" ref="K5:K9" si="5">G5/G4</f>
        <v>#DIV/0!</v>
      </c>
    </row>
    <row r="6" spans="1:11" x14ac:dyDescent="0.25">
      <c r="A6" t="s">
        <v>7</v>
      </c>
      <c r="B6" s="5">
        <v>58.170433967459999</v>
      </c>
      <c r="C6" s="5">
        <f t="shared" si="2"/>
        <v>3.7087891034311014</v>
      </c>
      <c r="D6" s="5">
        <f>(B6-D5)*(1- EXP(-1*(4*PI()*Constants!$B$2/$B$1)^2))</f>
        <v>1.4321767738357907</v>
      </c>
      <c r="E6" s="5">
        <f t="shared" si="0"/>
        <v>5.1409658772668916</v>
      </c>
      <c r="F6" s="5">
        <f t="shared" si="3"/>
        <v>0.94006406481247873</v>
      </c>
      <c r="G6" s="5"/>
      <c r="H6" s="5">
        <f t="shared" si="4"/>
        <v>0</v>
      </c>
      <c r="I6" s="5">
        <f>(G6-I5)*(1- EXP(-1*(4*PI()*Constants!$B$2/$B$1)^2))</f>
        <v>0</v>
      </c>
      <c r="J6" s="5">
        <f t="shared" si="1"/>
        <v>0</v>
      </c>
      <c r="K6" s="5" t="e">
        <f t="shared" si="5"/>
        <v>#DIV/0!</v>
      </c>
    </row>
    <row r="7" spans="1:11" x14ac:dyDescent="0.25">
      <c r="A7" t="s">
        <v>8</v>
      </c>
      <c r="B7" s="5">
        <v>57.396105945814497</v>
      </c>
      <c r="C7" s="5">
        <f t="shared" si="2"/>
        <v>0.77432802164550196</v>
      </c>
      <c r="D7" s="5">
        <f>(B7-D6)*(1- EXP(-1*(4*PI()*Constants!$B$2/$B$1)^2))</f>
        <v>1.4147243848986808</v>
      </c>
      <c r="E7" s="5">
        <f t="shared" si="0"/>
        <v>2.1890524065441825</v>
      </c>
      <c r="F7" s="5">
        <f t="shared" si="3"/>
        <v>0.98668863254349015</v>
      </c>
      <c r="G7" s="5"/>
      <c r="H7" s="5">
        <f t="shared" si="4"/>
        <v>0</v>
      </c>
      <c r="I7" s="5">
        <f>(G7-I6)*(1- EXP(-1*(4*PI()*Constants!$B$2/$B$1)^2))</f>
        <v>0</v>
      </c>
      <c r="J7" s="5">
        <f t="shared" si="1"/>
        <v>0</v>
      </c>
      <c r="K7" s="5" t="e">
        <f t="shared" si="5"/>
        <v>#DIV/0!</v>
      </c>
    </row>
    <row r="8" spans="1:11" x14ac:dyDescent="0.25">
      <c r="A8" t="s">
        <v>9</v>
      </c>
      <c r="B8" s="5">
        <v>57.264570974229102</v>
      </c>
      <c r="C8" s="5">
        <f t="shared" si="2"/>
        <v>0.13153497158539551</v>
      </c>
      <c r="D8" s="5">
        <f>(B8-D7)*(1- EXP(-1*(4*PI()*Constants!$B$2/$B$1)^2))</f>
        <v>1.4118404663827244</v>
      </c>
      <c r="E8" s="5">
        <f t="shared" si="0"/>
        <v>1.5433754379681199</v>
      </c>
      <c r="F8" s="5">
        <f t="shared" si="3"/>
        <v>0.99770829450155429</v>
      </c>
      <c r="G8" s="5"/>
      <c r="H8" s="5">
        <f t="shared" si="4"/>
        <v>0</v>
      </c>
      <c r="I8" s="5">
        <f>(G8-I7)*(1- EXP(-1*(4*PI()*Constants!$B$2/$B$1)^2))</f>
        <v>0</v>
      </c>
      <c r="J8" s="5">
        <f t="shared" si="1"/>
        <v>0</v>
      </c>
      <c r="K8" s="5" t="e">
        <f t="shared" si="5"/>
        <v>#DIV/0!</v>
      </c>
    </row>
    <row r="9" spans="1:11" x14ac:dyDescent="0.25">
      <c r="A9" t="s">
        <v>10</v>
      </c>
      <c r="B9" s="5">
        <v>54.780278607153903</v>
      </c>
      <c r="C9" s="5">
        <f t="shared" si="2"/>
        <v>2.4842923670751986</v>
      </c>
      <c r="D9" s="5">
        <f>(B9-D8)*(1- EXP(-1*(4*PI()*Constants!$B$2/$B$1)^2))</f>
        <v>1.3491124004121868</v>
      </c>
      <c r="E9" s="5">
        <f t="shared" si="0"/>
        <v>3.8334047674873855</v>
      </c>
      <c r="F9" s="5">
        <f t="shared" si="3"/>
        <v>0.95661728840694171</v>
      </c>
      <c r="G9" s="5"/>
      <c r="H9" s="5">
        <f t="shared" si="4"/>
        <v>0</v>
      </c>
      <c r="I9" s="5">
        <f>(G9-I8)*(1- EXP(-1*(4*PI()*Constants!$B$2/$B$1)^2))</f>
        <v>0</v>
      </c>
      <c r="J9" s="5">
        <f t="shared" si="1"/>
        <v>0</v>
      </c>
      <c r="K9" s="5" t="e">
        <f t="shared" si="5"/>
        <v>#DIV/0!</v>
      </c>
    </row>
    <row r="10" spans="1:11" x14ac:dyDescent="0.25">
      <c r="B10" s="2"/>
    </row>
    <row r="11" spans="1:11" x14ac:dyDescent="0.25">
      <c r="A11" s="1" t="s">
        <v>17</v>
      </c>
      <c r="B11" s="1">
        <v>237.25</v>
      </c>
    </row>
    <row r="12" spans="1:11" ht="30" x14ac:dyDescent="0.25">
      <c r="A12" t="s">
        <v>0</v>
      </c>
      <c r="B12" t="s">
        <v>19</v>
      </c>
      <c r="C12" t="s">
        <v>1</v>
      </c>
      <c r="D12" t="s">
        <v>2</v>
      </c>
      <c r="E12" t="s">
        <v>35</v>
      </c>
      <c r="F12" s="7" t="s">
        <v>54</v>
      </c>
      <c r="G12" t="s">
        <v>20</v>
      </c>
      <c r="H12" t="s">
        <v>1</v>
      </c>
      <c r="I12" t="s">
        <v>2</v>
      </c>
      <c r="J12" t="s">
        <v>35</v>
      </c>
      <c r="K12" s="7" t="s">
        <v>54</v>
      </c>
    </row>
    <row r="13" spans="1:11" x14ac:dyDescent="0.25">
      <c r="A13" t="s">
        <v>4</v>
      </c>
      <c r="B13" s="5">
        <v>92.216587061279796</v>
      </c>
      <c r="C13" s="5">
        <f>100-B13</f>
        <v>7.783412938720204</v>
      </c>
      <c r="D13" s="5">
        <f>B13*(1- EXP(-1*(4*PI()*Constants!$B$2/$B$11)^2))</f>
        <v>2.2992571996721369</v>
      </c>
      <c r="E13" s="5">
        <f>D13+C13</f>
        <v>10.082670138392341</v>
      </c>
      <c r="F13" s="5">
        <f>B13/100</f>
        <v>0.92216587061279798</v>
      </c>
      <c r="G13" s="5"/>
      <c r="H13" s="5">
        <f>100-G13</f>
        <v>100</v>
      </c>
      <c r="I13" s="5">
        <f>G13*(1- EXP(-1*(4*PI()*Constants!$B$2/$B$11)^2))</f>
        <v>0</v>
      </c>
      <c r="J13" s="5">
        <f>I13+H13</f>
        <v>100</v>
      </c>
      <c r="K13" s="5">
        <f>G13/100</f>
        <v>0</v>
      </c>
    </row>
    <row r="14" spans="1:11" x14ac:dyDescent="0.25">
      <c r="A14" t="s">
        <v>5</v>
      </c>
      <c r="B14" s="5">
        <v>84.521223185205599</v>
      </c>
      <c r="C14" s="5">
        <f>B13-B14</f>
        <v>7.6953638760741967</v>
      </c>
      <c r="D14" s="5">
        <f>(B14-D13)*(1- EXP(-1*(4*PI()*Constants!$B$2/$B$11)^2))</f>
        <v>2.0500590326316042</v>
      </c>
      <c r="E14" s="5">
        <f t="shared" ref="E14:E19" si="6">D14+C14</f>
        <v>9.7454229087058017</v>
      </c>
      <c r="F14" s="5">
        <f>B14/B13</f>
        <v>0.91655119625105541</v>
      </c>
      <c r="G14" s="5"/>
      <c r="H14" s="5">
        <f>G13-G14</f>
        <v>0</v>
      </c>
      <c r="I14" s="5">
        <f>(G14-I13)*(1- EXP(-1*(4*PI()*Constants!$B$2/$B$11)^2))</f>
        <v>0</v>
      </c>
      <c r="J14" s="5">
        <f t="shared" ref="J14:J19" si="7">I14+H14</f>
        <v>0</v>
      </c>
      <c r="K14" s="5" t="e">
        <f>G14/G13</f>
        <v>#DIV/0!</v>
      </c>
    </row>
    <row r="15" spans="1:11" x14ac:dyDescent="0.25">
      <c r="A15" t="s">
        <v>6</v>
      </c>
      <c r="B15" s="5">
        <v>65.971613703130998</v>
      </c>
      <c r="C15" s="5">
        <f t="shared" ref="C15:C19" si="8">B14-B15</f>
        <v>18.549609482074601</v>
      </c>
      <c r="D15" s="5">
        <f>(B15-D14)*(1- EXP(-1*(4*PI()*Constants!$B$2/$B$11)^2))</f>
        <v>1.5937707030158892</v>
      </c>
      <c r="E15" s="5">
        <f t="shared" si="6"/>
        <v>20.143380185090489</v>
      </c>
      <c r="F15" s="5">
        <f t="shared" ref="F15:F19" si="9">B15/B14</f>
        <v>0.78053311602663267</v>
      </c>
      <c r="G15" s="5"/>
      <c r="H15" s="5">
        <f t="shared" ref="H15:H19" si="10">G14-G15</f>
        <v>0</v>
      </c>
      <c r="I15" s="5">
        <f>(G15-I14)*(1- EXP(-1*(4*PI()*Constants!$B$2/$B$11)^2))</f>
        <v>0</v>
      </c>
      <c r="J15" s="5">
        <f t="shared" si="7"/>
        <v>0</v>
      </c>
      <c r="K15" s="5" t="e">
        <f t="shared" ref="K15:K19" si="11">G15/G14</f>
        <v>#DIV/0!</v>
      </c>
    </row>
    <row r="16" spans="1:11" x14ac:dyDescent="0.25">
      <c r="A16" t="s">
        <v>7</v>
      </c>
      <c r="B16" s="5">
        <v>64.597795751987107</v>
      </c>
      <c r="C16" s="5">
        <f t="shared" si="8"/>
        <v>1.3738179511438915</v>
      </c>
      <c r="D16" s="5">
        <f>(B16-D15)*(1- EXP(-1*(4*PI()*Constants!$B$2/$B$11)^2))</f>
        <v>1.5708937276751163</v>
      </c>
      <c r="E16" s="5">
        <f t="shared" si="6"/>
        <v>2.944711678819008</v>
      </c>
      <c r="F16" s="5">
        <f t="shared" si="9"/>
        <v>0.97917562002763792</v>
      </c>
      <c r="G16" s="5"/>
      <c r="H16" s="5">
        <f t="shared" si="10"/>
        <v>0</v>
      </c>
      <c r="I16" s="5">
        <f>(G16-I15)*(1- EXP(-1*(4*PI()*Constants!$B$2/$B$11)^2))</f>
        <v>0</v>
      </c>
      <c r="J16" s="5">
        <f t="shared" si="7"/>
        <v>0</v>
      </c>
      <c r="K16" s="5" t="e">
        <f t="shared" si="11"/>
        <v>#DIV/0!</v>
      </c>
    </row>
    <row r="17" spans="1:11" x14ac:dyDescent="0.25">
      <c r="A17" t="s">
        <v>8</v>
      </c>
      <c r="B17" s="5">
        <v>64.518950127169305</v>
      </c>
      <c r="C17" s="5">
        <f t="shared" si="8"/>
        <v>7.8845624817802218E-2</v>
      </c>
      <c r="D17" s="5">
        <f>(B17-D16)*(1- EXP(-1*(4*PI()*Constants!$B$2/$B$11)^2))</f>
        <v>1.5694982485713358</v>
      </c>
      <c r="E17" s="5">
        <f t="shared" si="6"/>
        <v>1.648343873389138</v>
      </c>
      <c r="F17" s="5">
        <f t="shared" si="9"/>
        <v>0.99877943784458967</v>
      </c>
      <c r="G17" s="5"/>
      <c r="H17" s="5">
        <f t="shared" si="10"/>
        <v>0</v>
      </c>
      <c r="I17" s="5">
        <f>(G17-I16)*(1- EXP(-1*(4*PI()*Constants!$B$2/$B$11)^2))</f>
        <v>0</v>
      </c>
      <c r="J17" s="5">
        <f t="shared" si="7"/>
        <v>0</v>
      </c>
      <c r="K17" s="5" t="e">
        <f t="shared" si="11"/>
        <v>#DIV/0!</v>
      </c>
    </row>
    <row r="18" spans="1:11" x14ac:dyDescent="0.25">
      <c r="A18" t="s">
        <v>9</v>
      </c>
      <c r="B18" s="5">
        <v>64.399285981323303</v>
      </c>
      <c r="C18" s="5">
        <f t="shared" si="8"/>
        <v>0.11966414584600216</v>
      </c>
      <c r="D18" s="5">
        <f>(B18-D17)*(1- EXP(-1*(4*PI()*Constants!$B$2/$B$11)^2))</f>
        <v>1.566549428926536</v>
      </c>
      <c r="E18" s="5">
        <f t="shared" si="6"/>
        <v>1.6862135747725382</v>
      </c>
      <c r="F18" s="5">
        <f t="shared" si="9"/>
        <v>0.99814528684037573</v>
      </c>
      <c r="G18" s="5"/>
      <c r="H18" s="5">
        <f t="shared" si="10"/>
        <v>0</v>
      </c>
      <c r="I18" s="5">
        <f>(G18-I17)*(1- EXP(-1*(4*PI()*Constants!$B$2/$B$11)^2))</f>
        <v>0</v>
      </c>
      <c r="J18" s="5">
        <f t="shared" si="7"/>
        <v>0</v>
      </c>
      <c r="K18" s="5" t="e">
        <f t="shared" si="11"/>
        <v>#DIV/0!</v>
      </c>
    </row>
    <row r="19" spans="1:11" x14ac:dyDescent="0.25">
      <c r="A19" t="s">
        <v>10</v>
      </c>
      <c r="B19" s="5">
        <v>61.754206824688701</v>
      </c>
      <c r="C19" s="5">
        <f t="shared" si="8"/>
        <v>2.6450791566346012</v>
      </c>
      <c r="D19" s="5">
        <f>(B19-D18)*(1- EXP(-1*(4*PI()*Constants!$B$2/$B$11)^2))</f>
        <v>1.5006725905681717</v>
      </c>
      <c r="E19" s="5">
        <f t="shared" si="6"/>
        <v>4.1457517472027732</v>
      </c>
      <c r="F19" s="5">
        <f t="shared" si="9"/>
        <v>0.95892688690055183</v>
      </c>
      <c r="G19" s="5"/>
      <c r="H19" s="5">
        <f t="shared" si="10"/>
        <v>0</v>
      </c>
      <c r="I19" s="5">
        <f>(G19-I18)*(1- EXP(-1*(4*PI()*Constants!$B$2/$B$11)^2))</f>
        <v>0</v>
      </c>
      <c r="J19" s="5">
        <f t="shared" si="7"/>
        <v>0</v>
      </c>
      <c r="K19" s="5" t="e">
        <f t="shared" si="11"/>
        <v>#DIV/0!</v>
      </c>
    </row>
    <row r="21" spans="1:11" x14ac:dyDescent="0.25">
      <c r="A21" s="1" t="s">
        <v>25</v>
      </c>
      <c r="B21" s="1">
        <v>235.6</v>
      </c>
    </row>
    <row r="22" spans="1:11" ht="30" x14ac:dyDescent="0.25">
      <c r="A22" t="s">
        <v>0</v>
      </c>
      <c r="B22" t="s">
        <v>19</v>
      </c>
      <c r="C22" t="s">
        <v>1</v>
      </c>
      <c r="D22" t="s">
        <v>2</v>
      </c>
      <c r="E22" t="s">
        <v>35</v>
      </c>
      <c r="F22" s="7" t="s">
        <v>54</v>
      </c>
      <c r="G22" t="s">
        <v>20</v>
      </c>
      <c r="H22" t="s">
        <v>1</v>
      </c>
      <c r="I22" t="s">
        <v>2</v>
      </c>
      <c r="J22" t="s">
        <v>35</v>
      </c>
      <c r="K22" s="7" t="s">
        <v>54</v>
      </c>
    </row>
    <row r="23" spans="1:11" x14ac:dyDescent="0.25">
      <c r="A23" t="s">
        <v>4</v>
      </c>
      <c r="B23" s="5">
        <v>92.002151726455907</v>
      </c>
      <c r="C23" s="5">
        <f>100-B23</f>
        <v>7.9978482735440934</v>
      </c>
      <c r="D23" s="5">
        <f>B23*(1- EXP(-1*(4*PI()*Constants!$B$2/$B$21)^2))</f>
        <v>2.3257424815649963</v>
      </c>
      <c r="E23" s="5">
        <f>D23+C23</f>
        <v>10.323590755109089</v>
      </c>
      <c r="F23" s="5">
        <f>B23/100</f>
        <v>0.92002151726455905</v>
      </c>
      <c r="G23" s="5"/>
      <c r="H23" s="5">
        <f>100-G23</f>
        <v>100</v>
      </c>
      <c r="I23" s="5">
        <f>G23*(1- EXP(-1*(4*PI()*Constants!$B$2/$B$21)^2))</f>
        <v>0</v>
      </c>
      <c r="J23" s="5">
        <f>I23+H23</f>
        <v>100</v>
      </c>
      <c r="K23" s="5">
        <f>G23/100</f>
        <v>0</v>
      </c>
    </row>
    <row r="24" spans="1:11" x14ac:dyDescent="0.25">
      <c r="A24" t="s">
        <v>5</v>
      </c>
      <c r="B24" s="5">
        <v>77.758740905337504</v>
      </c>
      <c r="C24" s="5">
        <f>B23-B24</f>
        <v>14.243410821118403</v>
      </c>
      <c r="D24" s="5">
        <f>(B24-D23)*(1- EXP(-1*(4*PI()*Constants!$B$2/$B$21)^2))</f>
        <v>1.90688723745952</v>
      </c>
      <c r="E24" s="5">
        <f t="shared" ref="E24:E29" si="12">D24+C24</f>
        <v>16.150298058577924</v>
      </c>
      <c r="F24" s="5">
        <f>B24/B23</f>
        <v>0.84518393805106407</v>
      </c>
      <c r="G24" s="5"/>
      <c r="H24" s="5">
        <f>G23-G24</f>
        <v>0</v>
      </c>
      <c r="I24" s="5">
        <f>(G24-I23)*(1- EXP(-1*(4*PI()*Constants!$B$2/$B$21)^2))</f>
        <v>0</v>
      </c>
      <c r="J24" s="5">
        <f t="shared" ref="J24:J29" si="13">I24+H24</f>
        <v>0</v>
      </c>
      <c r="K24" s="5" t="e">
        <f>G24/G23</f>
        <v>#DIV/0!</v>
      </c>
    </row>
    <row r="25" spans="1:11" x14ac:dyDescent="0.25">
      <c r="A25" t="s">
        <v>6</v>
      </c>
      <c r="B25" s="5">
        <v>61.939217874329898</v>
      </c>
      <c r="C25" s="5">
        <f t="shared" ref="C25:C29" si="14">B24-B25</f>
        <v>15.819523031007606</v>
      </c>
      <c r="D25" s="5">
        <f>(B25-D24)*(1- EXP(-1*(4*PI()*Constants!$B$2/$B$21)^2))</f>
        <v>1.5175703938386973</v>
      </c>
      <c r="E25" s="5">
        <f t="shared" si="12"/>
        <v>17.337093424846302</v>
      </c>
      <c r="F25" s="5">
        <f t="shared" ref="F25:F29" si="15">B25/B24</f>
        <v>0.79655633763069689</v>
      </c>
      <c r="G25" s="5"/>
      <c r="H25" s="5">
        <f t="shared" ref="H25:H29" si="16">G24-G25</f>
        <v>0</v>
      </c>
      <c r="I25" s="5">
        <f>(G25-I24)*(1- EXP(-1*(4*PI()*Constants!$B$2/$B$21)^2))</f>
        <v>0</v>
      </c>
      <c r="J25" s="5">
        <f t="shared" si="13"/>
        <v>0</v>
      </c>
      <c r="K25" s="5" t="e">
        <f t="shared" ref="K25:K29" si="17">G25/G24</f>
        <v>#DIV/0!</v>
      </c>
    </row>
    <row r="26" spans="1:11" x14ac:dyDescent="0.25">
      <c r="A26" t="s">
        <v>7</v>
      </c>
      <c r="B26" s="5">
        <v>58.247600592330897</v>
      </c>
      <c r="C26" s="5">
        <f t="shared" si="14"/>
        <v>3.691617281999001</v>
      </c>
      <c r="D26" s="5">
        <f>(B26-D25)*(1- EXP(-1*(4*PI()*Constants!$B$2/$B$21)^2))</f>
        <v>1.434090820021096</v>
      </c>
      <c r="E26" s="5">
        <f t="shared" si="12"/>
        <v>5.1257081020200967</v>
      </c>
      <c r="F26" s="5">
        <f t="shared" si="15"/>
        <v>0.94039935587354329</v>
      </c>
      <c r="G26" s="5"/>
      <c r="H26" s="5">
        <f t="shared" si="16"/>
        <v>0</v>
      </c>
      <c r="I26" s="5">
        <f>(G26-I25)*(1- EXP(-1*(4*PI()*Constants!$B$2/$B$21)^2))</f>
        <v>0</v>
      </c>
      <c r="J26" s="5">
        <f t="shared" si="13"/>
        <v>0</v>
      </c>
      <c r="K26" s="5" t="e">
        <f t="shared" si="17"/>
        <v>#DIV/0!</v>
      </c>
    </row>
    <row r="27" spans="1:11" x14ac:dyDescent="0.25">
      <c r="A27" t="s">
        <v>8</v>
      </c>
      <c r="B27" s="5">
        <v>57.473135861214502</v>
      </c>
      <c r="C27" s="5">
        <f t="shared" si="14"/>
        <v>0.77446473111639591</v>
      </c>
      <c r="D27" s="5">
        <f>(B27-D26)*(1- EXP(-1*(4*PI()*Constants!$B$2/$B$21)^2))</f>
        <v>1.4166232553576212</v>
      </c>
      <c r="E27" s="5">
        <f t="shared" si="12"/>
        <v>2.1910879864740171</v>
      </c>
      <c r="F27" s="5">
        <f t="shared" si="15"/>
        <v>0.98670392044924227</v>
      </c>
      <c r="G27" s="5"/>
      <c r="H27" s="5">
        <f t="shared" si="16"/>
        <v>0</v>
      </c>
      <c r="I27" s="5">
        <f>(G27-I26)*(1- EXP(-1*(4*PI()*Constants!$B$2/$B$21)^2))</f>
        <v>0</v>
      </c>
      <c r="J27" s="5">
        <f t="shared" si="13"/>
        <v>0</v>
      </c>
      <c r="K27" s="5" t="e">
        <f t="shared" si="17"/>
        <v>#DIV/0!</v>
      </c>
    </row>
    <row r="28" spans="1:11" x14ac:dyDescent="0.25">
      <c r="A28" t="s">
        <v>9</v>
      </c>
      <c r="B28" s="5">
        <v>57.340080381865199</v>
      </c>
      <c r="C28" s="5">
        <f t="shared" si="14"/>
        <v>0.13305547934930217</v>
      </c>
      <c r="D28" s="5">
        <f>(B28-D27)*(1- EXP(-1*(4*PI()*Constants!$B$2/$B$21)^2))</f>
        <v>1.4137012832244082</v>
      </c>
      <c r="E28" s="5">
        <f t="shared" si="12"/>
        <v>1.5467567625737104</v>
      </c>
      <c r="F28" s="5">
        <f t="shared" si="15"/>
        <v>0.99768491004787696</v>
      </c>
      <c r="G28" s="5"/>
      <c r="H28" s="5">
        <f t="shared" si="16"/>
        <v>0</v>
      </c>
      <c r="I28" s="5">
        <f>(G28-I27)*(1- EXP(-1*(4*PI()*Constants!$B$2/$B$21)^2))</f>
        <v>0</v>
      </c>
      <c r="J28" s="5">
        <f t="shared" si="13"/>
        <v>0</v>
      </c>
      <c r="K28" s="5" t="e">
        <f t="shared" si="17"/>
        <v>#DIV/0!</v>
      </c>
    </row>
    <row r="29" spans="1:11" x14ac:dyDescent="0.25">
      <c r="A29" t="s">
        <v>10</v>
      </c>
      <c r="B29" s="5">
        <v>54.848521815320503</v>
      </c>
      <c r="C29" s="5">
        <f t="shared" si="14"/>
        <v>2.4915585665446969</v>
      </c>
      <c r="D29" s="5">
        <f>(B29-D28)*(1- EXP(-1*(4*PI()*Constants!$B$2/$B$21)^2))</f>
        <v>1.3507904953766534</v>
      </c>
      <c r="E29" s="5">
        <f t="shared" si="12"/>
        <v>3.8423490619213503</v>
      </c>
      <c r="F29" s="5">
        <f t="shared" si="15"/>
        <v>0.95654769665560679</v>
      </c>
      <c r="G29" s="5"/>
      <c r="H29" s="5">
        <f t="shared" si="16"/>
        <v>0</v>
      </c>
      <c r="I29" s="5">
        <f>(G29-I28)*(1- EXP(-1*(4*PI()*Constants!$B$2/$B$21)^2))</f>
        <v>0</v>
      </c>
      <c r="J29" s="5">
        <f t="shared" si="13"/>
        <v>0</v>
      </c>
      <c r="K29" s="5" t="e">
        <f t="shared" si="17"/>
        <v>#DIV/0!</v>
      </c>
    </row>
    <row r="31" spans="1:11" x14ac:dyDescent="0.25">
      <c r="A31" s="1" t="s">
        <v>26</v>
      </c>
      <c r="B31" s="1">
        <v>279.5</v>
      </c>
    </row>
    <row r="32" spans="1:11" ht="30" x14ac:dyDescent="0.25">
      <c r="A32" t="s">
        <v>0</v>
      </c>
      <c r="B32" t="s">
        <v>19</v>
      </c>
      <c r="C32" t="s">
        <v>1</v>
      </c>
      <c r="D32" t="s">
        <v>2</v>
      </c>
      <c r="E32" t="s">
        <v>35</v>
      </c>
      <c r="F32" s="7" t="s">
        <v>54</v>
      </c>
      <c r="G32" t="s">
        <v>20</v>
      </c>
      <c r="H32" t="s">
        <v>1</v>
      </c>
      <c r="I32" t="s">
        <v>2</v>
      </c>
      <c r="J32" t="s">
        <v>35</v>
      </c>
      <c r="K32" s="7" t="s">
        <v>54</v>
      </c>
    </row>
    <row r="33" spans="1:11" x14ac:dyDescent="0.25">
      <c r="A33" t="s">
        <v>4</v>
      </c>
      <c r="B33" s="5">
        <v>88.386603866924901</v>
      </c>
      <c r="C33" s="5">
        <f>100-B33</f>
        <v>11.613396133075099</v>
      </c>
      <c r="D33" s="5">
        <f>B33*(1- EXP(-1*(4*PI()*Constants!$B$2/$B$31)^2))</f>
        <v>1.5934577083990813</v>
      </c>
      <c r="E33" s="5">
        <f>D33+C33</f>
        <v>13.20685384147418</v>
      </c>
      <c r="F33" s="5">
        <f>B33/100</f>
        <v>0.88386603866924895</v>
      </c>
      <c r="G33" s="5"/>
      <c r="H33" s="5">
        <f>100-G33</f>
        <v>100</v>
      </c>
      <c r="I33" s="5">
        <f>G33*(1- EXP(-1*(4*PI()*Constants!$B$2/$B$31)^2))</f>
        <v>0</v>
      </c>
      <c r="J33" s="5">
        <f>I33+H33</f>
        <v>100</v>
      </c>
      <c r="K33" s="5">
        <f>G33/100</f>
        <v>0</v>
      </c>
    </row>
    <row r="34" spans="1:11" x14ac:dyDescent="0.25">
      <c r="A34" t="s">
        <v>5</v>
      </c>
      <c r="B34" s="5">
        <v>73.030580823750498</v>
      </c>
      <c r="C34" s="5">
        <f>B33-B34</f>
        <v>15.356023043174403</v>
      </c>
      <c r="D34" s="5">
        <f>(B34-D33)*(1- EXP(-1*(4*PI()*Constants!$B$2/$B$31)^2))</f>
        <v>1.2878878643804066</v>
      </c>
      <c r="E34" s="5">
        <f t="shared" ref="E34:E39" si="18">D34+C34</f>
        <v>16.643910907554808</v>
      </c>
      <c r="F34" s="5">
        <f>B34/B33</f>
        <v>0.82626300399216068</v>
      </c>
      <c r="G34" s="5"/>
      <c r="H34" s="5">
        <f>G33-G34</f>
        <v>0</v>
      </c>
      <c r="I34" s="5">
        <f>(G34-I33)*(1- EXP(-1*(4*PI()*Constants!$B$2/$B$31)^2))</f>
        <v>0</v>
      </c>
      <c r="J34" s="5">
        <f t="shared" ref="J34:J39" si="19">I34+H34</f>
        <v>0</v>
      </c>
      <c r="K34" s="5" t="e">
        <f>G34/G33</f>
        <v>#DIV/0!</v>
      </c>
    </row>
    <row r="35" spans="1:11" x14ac:dyDescent="0.25">
      <c r="A35" t="s">
        <v>6</v>
      </c>
      <c r="B35" s="5">
        <v>55.016300510133497</v>
      </c>
      <c r="C35" s="5">
        <f t="shared" ref="C35:C39" si="20">B34-B35</f>
        <v>18.014280313617</v>
      </c>
      <c r="D35" s="5">
        <f>(B35-D34)*(1- EXP(-1*(4*PI()*Constants!$B$2/$B$31)^2))</f>
        <v>0.96863042072894356</v>
      </c>
      <c r="E35" s="5">
        <f t="shared" si="18"/>
        <v>18.982910734345943</v>
      </c>
      <c r="F35" s="5">
        <f t="shared" ref="F35:F39" si="21">B35/B34</f>
        <v>0.75333236966727612</v>
      </c>
      <c r="G35" s="5"/>
      <c r="H35" s="5">
        <f t="shared" ref="H35:H39" si="22">G34-G35</f>
        <v>0</v>
      </c>
      <c r="I35" s="5">
        <f>(G35-I34)*(1- EXP(-1*(4*PI()*Constants!$B$2/$B$31)^2))</f>
        <v>0</v>
      </c>
      <c r="J35" s="5">
        <f t="shared" si="19"/>
        <v>0</v>
      </c>
      <c r="K35" s="5" t="e">
        <f t="shared" ref="K35:K39" si="23">G35/G34</f>
        <v>#DIV/0!</v>
      </c>
    </row>
    <row r="36" spans="1:11" x14ac:dyDescent="0.25">
      <c r="A36" t="s">
        <v>7</v>
      </c>
      <c r="B36" s="5">
        <v>52.1019607269997</v>
      </c>
      <c r="C36" s="5">
        <f t="shared" si="20"/>
        <v>2.9143397831337978</v>
      </c>
      <c r="D36" s="5">
        <f>(B36-D35)*(1- EXP(-1*(4*PI()*Constants!$B$2/$B$31)^2))</f>
        <v>0.92184557125102562</v>
      </c>
      <c r="E36" s="5">
        <f t="shared" si="18"/>
        <v>3.8361853543848232</v>
      </c>
      <c r="F36" s="5">
        <f t="shared" si="21"/>
        <v>0.94702770349676635</v>
      </c>
      <c r="G36" s="5"/>
      <c r="H36" s="5">
        <f t="shared" si="22"/>
        <v>0</v>
      </c>
      <c r="I36" s="5">
        <f>(G36-I35)*(1- EXP(-1*(4*PI()*Constants!$B$2/$B$31)^2))</f>
        <v>0</v>
      </c>
      <c r="J36" s="5">
        <f t="shared" si="19"/>
        <v>0</v>
      </c>
      <c r="K36" s="5" t="e">
        <f t="shared" si="23"/>
        <v>#DIV/0!</v>
      </c>
    </row>
    <row r="37" spans="1:11" x14ac:dyDescent="0.25">
      <c r="A37" t="s">
        <v>8</v>
      </c>
      <c r="B37" s="5">
        <v>51.3118958128115</v>
      </c>
      <c r="C37" s="5">
        <f t="shared" si="20"/>
        <v>0.79006491418819991</v>
      </c>
      <c r="D37" s="5">
        <f>(B37-D36)*(1- EXP(-1*(4*PI()*Constants!$B$2/$B$31)^2))</f>
        <v>0.90844551630157666</v>
      </c>
      <c r="E37" s="5">
        <f t="shared" si="18"/>
        <v>1.6985104304897765</v>
      </c>
      <c r="F37" s="5">
        <f t="shared" si="21"/>
        <v>0.98483617692762215</v>
      </c>
      <c r="G37" s="5"/>
      <c r="H37" s="5">
        <f t="shared" si="22"/>
        <v>0</v>
      </c>
      <c r="I37" s="5">
        <f>(G37-I36)*(1- EXP(-1*(4*PI()*Constants!$B$2/$B$31)^2))</f>
        <v>0</v>
      </c>
      <c r="J37" s="5">
        <f t="shared" si="19"/>
        <v>0</v>
      </c>
      <c r="K37" s="5" t="e">
        <f t="shared" si="23"/>
        <v>#DIV/0!</v>
      </c>
    </row>
    <row r="38" spans="1:11" x14ac:dyDescent="0.25">
      <c r="A38" t="s">
        <v>9</v>
      </c>
      <c r="B38" s="5">
        <v>50.983145784371899</v>
      </c>
      <c r="C38" s="5">
        <f t="shared" si="20"/>
        <v>0.32875002843960033</v>
      </c>
      <c r="D38" s="5">
        <f>(B38-D37)*(1- EXP(-1*(4*PI()*Constants!$B$2/$B$31)^2))</f>
        <v>0.90276030130159901</v>
      </c>
      <c r="E38" s="5">
        <f t="shared" si="18"/>
        <v>1.2315103297411993</v>
      </c>
      <c r="F38" s="5">
        <f t="shared" si="21"/>
        <v>0.99359310305666937</v>
      </c>
      <c r="G38" s="5"/>
      <c r="H38" s="5">
        <f t="shared" si="22"/>
        <v>0</v>
      </c>
      <c r="I38" s="5">
        <f>(G38-I37)*(1- EXP(-1*(4*PI()*Constants!$B$2/$B$31)^2))</f>
        <v>0</v>
      </c>
      <c r="J38" s="5">
        <f t="shared" si="19"/>
        <v>0</v>
      </c>
      <c r="K38" s="5" t="e">
        <f t="shared" si="23"/>
        <v>#DIV/0!</v>
      </c>
    </row>
    <row r="39" spans="1:11" x14ac:dyDescent="0.25">
      <c r="A39" t="s">
        <v>10</v>
      </c>
      <c r="B39" s="5">
        <v>48.385969428206799</v>
      </c>
      <c r="C39" s="5">
        <f t="shared" si="20"/>
        <v>2.5971763561651002</v>
      </c>
      <c r="D39" s="5">
        <f>(B39-D38)*(1- EXP(-1*(4*PI()*Constants!$B$2/$B$31)^2))</f>
        <v>0.85604019492264161</v>
      </c>
      <c r="E39" s="5">
        <f t="shared" si="18"/>
        <v>3.4532165510877419</v>
      </c>
      <c r="F39" s="5">
        <f t="shared" si="21"/>
        <v>0.94905813840617848</v>
      </c>
      <c r="G39" s="5"/>
      <c r="H39" s="5">
        <f t="shared" si="22"/>
        <v>0</v>
      </c>
      <c r="I39" s="5">
        <f>(G39-I38)*(1- EXP(-1*(4*PI()*Constants!$B$2/$B$31)^2))</f>
        <v>0</v>
      </c>
      <c r="J39" s="5">
        <f t="shared" si="19"/>
        <v>0</v>
      </c>
      <c r="K39" s="5" t="e">
        <f t="shared" si="23"/>
        <v>#DIV/0!</v>
      </c>
    </row>
    <row r="41" spans="1:11" x14ac:dyDescent="0.25">
      <c r="A41" s="1" t="s">
        <v>15</v>
      </c>
      <c r="B41" s="1">
        <v>281.39999999999998</v>
      </c>
    </row>
    <row r="42" spans="1:11" ht="30" x14ac:dyDescent="0.25">
      <c r="A42" t="s">
        <v>0</v>
      </c>
      <c r="B42" t="s">
        <v>19</v>
      </c>
      <c r="C42" t="s">
        <v>1</v>
      </c>
      <c r="D42" t="s">
        <v>2</v>
      </c>
      <c r="E42" t="s">
        <v>35</v>
      </c>
      <c r="F42" s="7" t="s">
        <v>54</v>
      </c>
      <c r="G42" t="s">
        <v>20</v>
      </c>
      <c r="H42" t="s">
        <v>1</v>
      </c>
      <c r="I42" t="s">
        <v>2</v>
      </c>
      <c r="J42" t="s">
        <v>35</v>
      </c>
      <c r="K42" s="7" t="s">
        <v>54</v>
      </c>
    </row>
    <row r="43" spans="1:11" x14ac:dyDescent="0.25">
      <c r="A43" t="s">
        <v>4</v>
      </c>
      <c r="B43" s="5">
        <v>89.200709991728203</v>
      </c>
      <c r="C43" s="5">
        <f>100-B43</f>
        <v>10.799290008271797</v>
      </c>
      <c r="D43" s="5">
        <f>B43*(1- EXP(-1*(4*PI()*Constants!$B$2/$B$41)^2))</f>
        <v>1.5866854924494953</v>
      </c>
      <c r="E43" s="5">
        <f>D43+C43</f>
        <v>12.385975500721292</v>
      </c>
      <c r="F43" s="5">
        <f>B43/100</f>
        <v>0.892007099917282</v>
      </c>
      <c r="G43" s="5"/>
      <c r="H43" s="5">
        <f>100-G43</f>
        <v>100</v>
      </c>
      <c r="I43" s="5">
        <f>G43*(1- EXP(-1*(4*PI()*Constants!$B$2/$B$41)^2))</f>
        <v>0</v>
      </c>
      <c r="J43" s="5">
        <f>I43+H43</f>
        <v>100</v>
      </c>
      <c r="K43" s="5">
        <f>G43/100</f>
        <v>0</v>
      </c>
    </row>
    <row r="44" spans="1:11" x14ac:dyDescent="0.25">
      <c r="A44" t="s">
        <v>5</v>
      </c>
      <c r="B44" s="5">
        <v>75.120990563835306</v>
      </c>
      <c r="C44" s="5">
        <f>B43-B44</f>
        <v>14.079719427892897</v>
      </c>
      <c r="D44" s="5">
        <f>(B44-D43)*(1- EXP(-1*(4*PI()*Constants!$B$2/$B$41)^2))</f>
        <v>1.3080144212410736</v>
      </c>
      <c r="E44" s="5">
        <f t="shared" ref="E44:E49" si="24">D44+C44</f>
        <v>15.387733849133971</v>
      </c>
      <c r="F44" s="5">
        <f>B44/B43</f>
        <v>0.84215686815498958</v>
      </c>
      <c r="G44" s="5"/>
      <c r="H44" s="5">
        <f>G43-G44</f>
        <v>0</v>
      </c>
      <c r="I44" s="5">
        <f>(G44-I43)*(1- EXP(-1*(4*PI()*Constants!$B$2/$B$41)^2))</f>
        <v>0</v>
      </c>
      <c r="J44" s="5">
        <f t="shared" ref="J44:J49" si="25">I44+H44</f>
        <v>0</v>
      </c>
      <c r="K44" s="5" t="e">
        <f>G44/G43</f>
        <v>#DIV/0!</v>
      </c>
    </row>
    <row r="45" spans="1:11" x14ac:dyDescent="0.25">
      <c r="A45" t="s">
        <v>6</v>
      </c>
      <c r="B45" s="5">
        <v>57.875057556123302</v>
      </c>
      <c r="C45" s="5">
        <f t="shared" ref="C45:C49" si="26">B44-B45</f>
        <v>17.245933007712004</v>
      </c>
      <c r="D45" s="5">
        <f>(B45-D44)*(1- EXP(-1*(4*PI()*Constants!$B$2/$B$41)^2))</f>
        <v>1.0062039495112265</v>
      </c>
      <c r="E45" s="5">
        <f t="shared" si="24"/>
        <v>18.252136957223232</v>
      </c>
      <c r="F45" s="5">
        <f t="shared" ref="F45:F49" si="27">B45/B44</f>
        <v>0.77042457935832209</v>
      </c>
      <c r="G45" s="5"/>
      <c r="H45" s="5">
        <f t="shared" ref="H45:H49" si="28">G44-G45</f>
        <v>0</v>
      </c>
      <c r="I45" s="5">
        <f>(G45-I44)*(1- EXP(-1*(4*PI()*Constants!$B$2/$B$41)^2))</f>
        <v>0</v>
      </c>
      <c r="J45" s="5">
        <f t="shared" si="25"/>
        <v>0</v>
      </c>
      <c r="K45" s="5" t="e">
        <f t="shared" ref="K45:K49" si="29">G45/G44</f>
        <v>#DIV/0!</v>
      </c>
    </row>
    <row r="46" spans="1:11" x14ac:dyDescent="0.25">
      <c r="A46" t="s">
        <v>7</v>
      </c>
      <c r="B46" s="5">
        <v>55.819715201527004</v>
      </c>
      <c r="C46" s="5">
        <f t="shared" si="26"/>
        <v>2.0553423545962985</v>
      </c>
      <c r="D46" s="5">
        <f>(B46-D45)*(1- EXP(-1*(4*PI()*Constants!$B$2/$B$41)^2))</f>
        <v>0.9750124533970157</v>
      </c>
      <c r="E46" s="5">
        <f t="shared" si="24"/>
        <v>3.030354807993314</v>
      </c>
      <c r="F46" s="5">
        <f t="shared" si="27"/>
        <v>0.96448656050833004</v>
      </c>
      <c r="G46" s="5"/>
      <c r="H46" s="5">
        <f t="shared" si="28"/>
        <v>0</v>
      </c>
      <c r="I46" s="5">
        <f>(G46-I45)*(1- EXP(-1*(4*PI()*Constants!$B$2/$B$41)^2))</f>
        <v>0</v>
      </c>
      <c r="J46" s="5">
        <f t="shared" si="25"/>
        <v>0</v>
      </c>
      <c r="K46" s="5" t="e">
        <f t="shared" si="29"/>
        <v>#DIV/0!</v>
      </c>
    </row>
    <row r="47" spans="1:11" x14ac:dyDescent="0.25">
      <c r="A47" t="s">
        <v>8</v>
      </c>
      <c r="B47" s="5">
        <v>55.761989329238197</v>
      </c>
      <c r="C47" s="5">
        <f t="shared" si="26"/>
        <v>5.7725872288806102E-2</v>
      </c>
      <c r="D47" s="5">
        <f>(B47-D46)*(1- EXP(-1*(4*PI()*Constants!$B$2/$B$41)^2))</f>
        <v>0.97454046489231283</v>
      </c>
      <c r="E47" s="5">
        <f t="shared" si="24"/>
        <v>1.0322663371811189</v>
      </c>
      <c r="F47" s="5">
        <f t="shared" si="27"/>
        <v>0.99896585154402173</v>
      </c>
      <c r="G47" s="5"/>
      <c r="H47" s="5">
        <f t="shared" si="28"/>
        <v>0</v>
      </c>
      <c r="I47" s="5">
        <f>(G47-I46)*(1- EXP(-1*(4*PI()*Constants!$B$2/$B$41)^2))</f>
        <v>0</v>
      </c>
      <c r="J47" s="5">
        <f t="shared" si="25"/>
        <v>0</v>
      </c>
      <c r="K47" s="5" t="e">
        <f t="shared" si="29"/>
        <v>#DIV/0!</v>
      </c>
    </row>
    <row r="48" spans="1:11" x14ac:dyDescent="0.25">
      <c r="A48" t="s">
        <v>9</v>
      </c>
      <c r="B48" s="5">
        <v>55.698273496842397</v>
      </c>
      <c r="C48" s="5">
        <f t="shared" si="26"/>
        <v>6.3715832395800476E-2</v>
      </c>
      <c r="D48" s="5">
        <f>(B48-D47)*(1- EXP(-1*(4*PI()*Constants!$B$2/$B$41)^2))</f>
        <v>0.97341549526372961</v>
      </c>
      <c r="E48" s="5">
        <f t="shared" si="24"/>
        <v>1.0371313276595302</v>
      </c>
      <c r="F48" s="5">
        <f t="shared" si="27"/>
        <v>0.99885736084450649</v>
      </c>
      <c r="G48" s="5"/>
      <c r="H48" s="5">
        <f t="shared" si="28"/>
        <v>0</v>
      </c>
      <c r="I48" s="5">
        <f>(G48-I47)*(1- EXP(-1*(4*PI()*Constants!$B$2/$B$41)^2))</f>
        <v>0</v>
      </c>
      <c r="J48" s="5">
        <f t="shared" si="25"/>
        <v>0</v>
      </c>
      <c r="K48" s="5" t="e">
        <f t="shared" si="29"/>
        <v>#DIV/0!</v>
      </c>
    </row>
    <row r="49" spans="1:11" x14ac:dyDescent="0.25">
      <c r="A49" t="s">
        <v>10</v>
      </c>
      <c r="B49" s="5">
        <v>53.666379507156599</v>
      </c>
      <c r="C49" s="5">
        <f t="shared" si="26"/>
        <v>2.0318939896857984</v>
      </c>
      <c r="D49" s="5">
        <f>(B49-D48)*(1- EXP(-1*(4*PI()*Constants!$B$2/$B$41)^2))</f>
        <v>0.93729255697165259</v>
      </c>
      <c r="E49" s="5">
        <f t="shared" si="24"/>
        <v>2.969186546657451</v>
      </c>
      <c r="F49" s="5">
        <f t="shared" si="27"/>
        <v>0.96351962346191955</v>
      </c>
      <c r="G49" s="5"/>
      <c r="H49" s="5">
        <f t="shared" si="28"/>
        <v>0</v>
      </c>
      <c r="I49" s="5">
        <f>(G49-I48)*(1- EXP(-1*(4*PI()*Constants!$B$2/$B$41)^2))</f>
        <v>0</v>
      </c>
      <c r="J49" s="5">
        <f t="shared" si="25"/>
        <v>0</v>
      </c>
      <c r="K49" s="5" t="e">
        <f t="shared" si="29"/>
        <v>#DIV/0!</v>
      </c>
    </row>
    <row r="51" spans="1:11" x14ac:dyDescent="0.25">
      <c r="A51" s="1" t="s">
        <v>27</v>
      </c>
      <c r="B51" s="1">
        <v>279.5</v>
      </c>
    </row>
    <row r="52" spans="1:11" ht="30" x14ac:dyDescent="0.25">
      <c r="A52" t="s">
        <v>0</v>
      </c>
      <c r="B52" t="s">
        <v>19</v>
      </c>
      <c r="C52" t="s">
        <v>1</v>
      </c>
      <c r="D52" t="s">
        <v>2</v>
      </c>
      <c r="E52" t="s">
        <v>35</v>
      </c>
      <c r="F52" s="7" t="s">
        <v>54</v>
      </c>
      <c r="G52" t="s">
        <v>20</v>
      </c>
      <c r="H52" t="s">
        <v>1</v>
      </c>
      <c r="I52" t="s">
        <v>2</v>
      </c>
      <c r="J52" t="s">
        <v>35</v>
      </c>
      <c r="K52" s="7" t="s">
        <v>54</v>
      </c>
    </row>
    <row r="53" spans="1:11" x14ac:dyDescent="0.25">
      <c r="A53" t="s">
        <v>4</v>
      </c>
      <c r="B53" s="5">
        <v>88.401442774306304</v>
      </c>
      <c r="C53" s="5">
        <f>100-B53</f>
        <v>11.598557225693696</v>
      </c>
      <c r="D53" s="5">
        <f>B53*(1- EXP(-1*(4*PI()*Constants!$B$2/$B$51)^2))</f>
        <v>1.5937252282529577</v>
      </c>
      <c r="E53" s="5">
        <f>D53+C53</f>
        <v>13.192282453946653</v>
      </c>
      <c r="F53" s="5">
        <f>B53/100</f>
        <v>0.88401442774306305</v>
      </c>
      <c r="G53" s="5"/>
      <c r="H53" s="5">
        <f>100-G53</f>
        <v>100</v>
      </c>
      <c r="I53" s="5">
        <f>G53*(1- EXP(-1*(4*PI()*Constants!$B$2/$B$51)^2))</f>
        <v>0</v>
      </c>
      <c r="J53" s="5">
        <f>I53+H53</f>
        <v>100</v>
      </c>
      <c r="K53" s="5">
        <f>G53/100</f>
        <v>0</v>
      </c>
    </row>
    <row r="54" spans="1:11" x14ac:dyDescent="0.25">
      <c r="A54" t="s">
        <v>5</v>
      </c>
      <c r="B54" s="5">
        <v>72.818873606253803</v>
      </c>
      <c r="C54" s="5">
        <f>B53-B54</f>
        <v>15.582569168052501</v>
      </c>
      <c r="D54" s="5">
        <f>(B54-D53)*(1- EXP(-1*(4*PI()*Constants!$B$2/$B$51)^2))</f>
        <v>1.2840663262237229</v>
      </c>
      <c r="E54" s="5">
        <f t="shared" ref="E54:E59" si="30">D54+C54</f>
        <v>16.866635494276224</v>
      </c>
      <c r="F54" s="5">
        <f>B54/B53</f>
        <v>0.82372947002872288</v>
      </c>
      <c r="G54" s="5"/>
      <c r="H54" s="5">
        <f>G53-G54</f>
        <v>0</v>
      </c>
      <c r="I54" s="5">
        <f>(G54-I53)*(1- EXP(-1*(4*PI()*Constants!$B$2/$B$51)^2))</f>
        <v>0</v>
      </c>
      <c r="J54" s="5">
        <f t="shared" ref="J54:J59" si="31">I54+H54</f>
        <v>0</v>
      </c>
      <c r="K54" s="5" t="e">
        <f>G54/G53</f>
        <v>#DIV/0!</v>
      </c>
    </row>
    <row r="55" spans="1:11" x14ac:dyDescent="0.25">
      <c r="A55" t="s">
        <v>6</v>
      </c>
      <c r="B55" s="5">
        <v>54.776839251808397</v>
      </c>
      <c r="C55" s="5">
        <f t="shared" ref="C55:C59" si="32">B54-B55</f>
        <v>18.042034354445406</v>
      </c>
      <c r="D55" s="5">
        <f>(B55-D54)*(1- EXP(-1*(4*PI()*Constants!$B$2/$B$51)^2))</f>
        <v>0.96438224383244586</v>
      </c>
      <c r="E55" s="5">
        <f t="shared" si="30"/>
        <v>19.006416598277852</v>
      </c>
      <c r="F55" s="5">
        <f t="shared" ref="F55:F59" si="33">B55/B54</f>
        <v>0.75223409178227219</v>
      </c>
      <c r="G55" s="5"/>
      <c r="H55" s="5">
        <f t="shared" ref="H55:H59" si="34">G54-G55</f>
        <v>0</v>
      </c>
      <c r="I55" s="5">
        <f>(G55-I54)*(1- EXP(-1*(4*PI()*Constants!$B$2/$B$51)^2))</f>
        <v>0</v>
      </c>
      <c r="J55" s="5">
        <f t="shared" si="31"/>
        <v>0</v>
      </c>
      <c r="K55" s="5" t="e">
        <f t="shared" ref="K55:K59" si="35">G55/G54</f>
        <v>#DIV/0!</v>
      </c>
    </row>
    <row r="56" spans="1:11" x14ac:dyDescent="0.25">
      <c r="A56" t="s">
        <v>7</v>
      </c>
      <c r="B56" s="5">
        <v>51.902894010397802</v>
      </c>
      <c r="C56" s="5">
        <f t="shared" si="32"/>
        <v>2.8739452414105955</v>
      </c>
      <c r="D56" s="5">
        <f>(B56-D55)*(1- EXP(-1*(4*PI()*Constants!$B$2/$B$51)^2))</f>
        <v>0.91833332968668158</v>
      </c>
      <c r="E56" s="5">
        <f t="shared" si="30"/>
        <v>3.7922785710972771</v>
      </c>
      <c r="F56" s="5">
        <f t="shared" si="33"/>
        <v>0.94753356928465504</v>
      </c>
      <c r="G56" s="5"/>
      <c r="H56" s="5">
        <f t="shared" si="34"/>
        <v>0</v>
      </c>
      <c r="I56" s="5">
        <f>(G56-I55)*(1- EXP(-1*(4*PI()*Constants!$B$2/$B$51)^2))</f>
        <v>0</v>
      </c>
      <c r="J56" s="5">
        <f t="shared" si="31"/>
        <v>0</v>
      </c>
      <c r="K56" s="5" t="e">
        <f t="shared" si="35"/>
        <v>#DIV/0!</v>
      </c>
    </row>
    <row r="57" spans="1:11" x14ac:dyDescent="0.25">
      <c r="A57" t="s">
        <v>8</v>
      </c>
      <c r="B57" s="5">
        <v>51.119326739919401</v>
      </c>
      <c r="C57" s="5">
        <f t="shared" si="32"/>
        <v>0.78356727047840025</v>
      </c>
      <c r="D57" s="5">
        <f>(B57-D56)*(1- EXP(-1*(4*PI()*Constants!$B$2/$B$51)^2))</f>
        <v>0.90503714838127181</v>
      </c>
      <c r="E57" s="5">
        <f t="shared" si="30"/>
        <v>1.6886044188596721</v>
      </c>
      <c r="F57" s="5">
        <f t="shared" si="33"/>
        <v>0.98490320654718355</v>
      </c>
      <c r="G57" s="5"/>
      <c r="H57" s="5">
        <f t="shared" si="34"/>
        <v>0</v>
      </c>
      <c r="I57" s="5">
        <f>(G57-I56)*(1- EXP(-1*(4*PI()*Constants!$B$2/$B$51)^2))</f>
        <v>0</v>
      </c>
      <c r="J57" s="5">
        <f t="shared" si="31"/>
        <v>0</v>
      </c>
      <c r="K57" s="5" t="e">
        <f t="shared" si="35"/>
        <v>#DIV/0!</v>
      </c>
    </row>
    <row r="58" spans="1:11" x14ac:dyDescent="0.25">
      <c r="A58" t="s">
        <v>9</v>
      </c>
      <c r="B58" s="5">
        <v>50.789616678333999</v>
      </c>
      <c r="C58" s="5">
        <f t="shared" si="32"/>
        <v>0.32971006158540206</v>
      </c>
      <c r="D58" s="5">
        <f>(B58-D57)*(1- EXP(-1*(4*PI()*Constants!$B$2/$B$51)^2))</f>
        <v>0.89933275298063264</v>
      </c>
      <c r="E58" s="5">
        <f t="shared" si="30"/>
        <v>1.2290428145660348</v>
      </c>
      <c r="F58" s="5">
        <f t="shared" si="33"/>
        <v>0.99355018771544323</v>
      </c>
      <c r="G58" s="5"/>
      <c r="H58" s="5">
        <f t="shared" si="34"/>
        <v>0</v>
      </c>
      <c r="I58" s="5">
        <f>(G58-I57)*(1- EXP(-1*(4*PI()*Constants!$B$2/$B$51)^2))</f>
        <v>0</v>
      </c>
      <c r="J58" s="5">
        <f t="shared" si="31"/>
        <v>0</v>
      </c>
      <c r="K58" s="5" t="e">
        <f t="shared" si="35"/>
        <v>#DIV/0!</v>
      </c>
    </row>
    <row r="59" spans="1:11" x14ac:dyDescent="0.25">
      <c r="A59" t="s">
        <v>10</v>
      </c>
      <c r="B59" s="5">
        <v>48.213969230053998</v>
      </c>
      <c r="C59" s="5">
        <f t="shared" si="32"/>
        <v>2.5756474482800016</v>
      </c>
      <c r="D59" s="5">
        <f>(B59-D58)*(1- EXP(-1*(4*PI()*Constants!$B$2/$B$51)^2))</f>
        <v>0.85300112139172257</v>
      </c>
      <c r="E59" s="5">
        <f t="shared" si="30"/>
        <v>3.4286485696717239</v>
      </c>
      <c r="F59" s="5">
        <f t="shared" si="33"/>
        <v>0.94928791322461925</v>
      </c>
      <c r="G59" s="5"/>
      <c r="H59" s="5">
        <f t="shared" si="34"/>
        <v>0</v>
      </c>
      <c r="I59" s="5">
        <f>(G59-I58)*(1- EXP(-1*(4*PI()*Constants!$B$2/$B$51)^2))</f>
        <v>0</v>
      </c>
      <c r="J59" s="5">
        <f t="shared" si="31"/>
        <v>0</v>
      </c>
      <c r="K59" s="5" t="e">
        <f t="shared" si="35"/>
        <v>#DIV/0!</v>
      </c>
    </row>
    <row r="61" spans="1:11" x14ac:dyDescent="0.25">
      <c r="A61" s="1" t="s">
        <v>23</v>
      </c>
      <c r="B61" s="1">
        <v>318.39999999999998</v>
      </c>
    </row>
    <row r="62" spans="1:11" ht="30" x14ac:dyDescent="0.25">
      <c r="A62" t="s">
        <v>0</v>
      </c>
      <c r="B62" t="s">
        <v>19</v>
      </c>
      <c r="C62" t="s">
        <v>1</v>
      </c>
      <c r="D62" t="s">
        <v>2</v>
      </c>
      <c r="E62" t="s">
        <v>35</v>
      </c>
      <c r="F62" s="7" t="s">
        <v>54</v>
      </c>
      <c r="G62" t="s">
        <v>20</v>
      </c>
      <c r="H62" t="s">
        <v>1</v>
      </c>
      <c r="I62" t="s">
        <v>2</v>
      </c>
      <c r="J62" t="s">
        <v>35</v>
      </c>
      <c r="K62" s="7" t="s">
        <v>54</v>
      </c>
    </row>
    <row r="63" spans="1:11" x14ac:dyDescent="0.25">
      <c r="A63" t="s">
        <v>4</v>
      </c>
      <c r="B63" s="5">
        <v>79.0799831981399</v>
      </c>
      <c r="C63" s="5">
        <f>100-B63</f>
        <v>20.9200168018601</v>
      </c>
      <c r="D63" s="5">
        <f>B63*(1- EXP(-1*(4*PI()*Constants!$B$2/$B$61)^2))</f>
        <v>1.100885276295072</v>
      </c>
      <c r="E63" s="5">
        <f>D63+C63</f>
        <v>22.020902078155174</v>
      </c>
      <c r="F63" s="5">
        <f>B63/100</f>
        <v>0.79079983198139903</v>
      </c>
      <c r="G63" s="5"/>
      <c r="H63" s="5">
        <f>100-G63</f>
        <v>100</v>
      </c>
      <c r="I63" s="5">
        <f>G63*(1- EXP(-1*(4*PI()*Constants!$B$2/$B$61)^2))</f>
        <v>0</v>
      </c>
      <c r="J63" s="5">
        <f>I63+H63</f>
        <v>100</v>
      </c>
      <c r="K63" s="5">
        <f>G63/100</f>
        <v>0</v>
      </c>
    </row>
    <row r="64" spans="1:11" x14ac:dyDescent="0.25">
      <c r="A64" t="s">
        <v>5</v>
      </c>
      <c r="B64" s="5">
        <v>66.031136822404207</v>
      </c>
      <c r="C64" s="5">
        <f>B63-B64</f>
        <v>13.048846375735693</v>
      </c>
      <c r="D64" s="5">
        <f>(B64-D63)*(1- EXP(-1*(4*PI()*Constants!$B$2/$B$61)^2))</f>
        <v>0.90390456626865123</v>
      </c>
      <c r="E64" s="5">
        <f t="shared" ref="E64:E69" si="36">D64+C64</f>
        <v>13.952750942004343</v>
      </c>
      <c r="F64" s="5">
        <f>B64/B63</f>
        <v>0.83499179124708478</v>
      </c>
      <c r="G64" s="5"/>
      <c r="H64" s="5">
        <f>G63-G64</f>
        <v>0</v>
      </c>
      <c r="I64" s="5">
        <f>(G64-I63)*(1- EXP(-1*(4*PI()*Constants!$B$2/$B$61)^2))</f>
        <v>0</v>
      </c>
      <c r="J64" s="5">
        <f t="shared" ref="J64:J69" si="37">I64+H64</f>
        <v>0</v>
      </c>
      <c r="K64" s="5" t="e">
        <f>G64/G63</f>
        <v>#DIV/0!</v>
      </c>
    </row>
    <row r="65" spans="1:11" x14ac:dyDescent="0.25">
      <c r="A65" t="s">
        <v>6</v>
      </c>
      <c r="B65" s="5">
        <v>51.342610915659101</v>
      </c>
      <c r="C65" s="5">
        <f t="shared" ref="C65:C69" si="38">B64-B65</f>
        <v>14.688525906745106</v>
      </c>
      <c r="D65" s="5">
        <f>(B65-D64)*(1- EXP(-1*(4*PI()*Constants!$B$2/$B$61)^2))</f>
        <v>0.70216541442968849</v>
      </c>
      <c r="E65" s="5">
        <f t="shared" si="36"/>
        <v>15.390691321174794</v>
      </c>
      <c r="F65" s="5">
        <f t="shared" ref="F65:F69" si="39">B65/B64</f>
        <v>0.77755152169724084</v>
      </c>
      <c r="G65" s="5"/>
      <c r="H65" s="5">
        <f t="shared" ref="H65:H69" si="40">G64-G65</f>
        <v>0</v>
      </c>
      <c r="I65" s="5">
        <f>(G65-I64)*(1- EXP(-1*(4*PI()*Constants!$B$2/$B$61)^2))</f>
        <v>0</v>
      </c>
      <c r="J65" s="5">
        <f t="shared" si="37"/>
        <v>0</v>
      </c>
      <c r="K65" s="5" t="e">
        <f t="shared" ref="K65:K69" si="41">G65/G64</f>
        <v>#DIV/0!</v>
      </c>
    </row>
    <row r="66" spans="1:11" x14ac:dyDescent="0.25">
      <c r="A66" t="s">
        <v>7</v>
      </c>
      <c r="B66" s="5">
        <v>48.011769584633903</v>
      </c>
      <c r="C66" s="5">
        <f t="shared" si="38"/>
        <v>3.3308413310251979</v>
      </c>
      <c r="D66" s="5">
        <f>(B66-D65)*(1- EXP(-1*(4*PI()*Constants!$B$2/$B$61)^2))</f>
        <v>0.65860467531751865</v>
      </c>
      <c r="E66" s="5">
        <f t="shared" si="36"/>
        <v>3.9894460063427166</v>
      </c>
      <c r="F66" s="5">
        <f t="shared" si="39"/>
        <v>0.93512520552379397</v>
      </c>
      <c r="G66" s="5"/>
      <c r="H66" s="5">
        <f t="shared" si="40"/>
        <v>0</v>
      </c>
      <c r="I66" s="5">
        <f>(G66-I65)*(1- EXP(-1*(4*PI()*Constants!$B$2/$B$61)^2))</f>
        <v>0</v>
      </c>
      <c r="J66" s="5">
        <f t="shared" si="37"/>
        <v>0</v>
      </c>
      <c r="K66" s="5" t="e">
        <f t="shared" si="41"/>
        <v>#DIV/0!</v>
      </c>
    </row>
    <row r="67" spans="1:11" x14ac:dyDescent="0.25">
      <c r="A67" t="s">
        <v>8</v>
      </c>
      <c r="B67" s="5">
        <v>46.803468570873797</v>
      </c>
      <c r="C67" s="5">
        <f t="shared" si="38"/>
        <v>1.2083010137601065</v>
      </c>
      <c r="D67" s="5">
        <f>(B67-D66)*(1- EXP(-1*(4*PI()*Constants!$B$2/$B$61)^2))</f>
        <v>0.64239013698289293</v>
      </c>
      <c r="E67" s="5">
        <f t="shared" si="36"/>
        <v>1.8506911507429993</v>
      </c>
      <c r="F67" s="5">
        <f t="shared" si="39"/>
        <v>0.97483323309651926</v>
      </c>
      <c r="G67" s="5"/>
      <c r="H67" s="5">
        <f t="shared" si="40"/>
        <v>0</v>
      </c>
      <c r="I67" s="5">
        <f>(G67-I66)*(1- EXP(-1*(4*PI()*Constants!$B$2/$B$61)^2))</f>
        <v>0</v>
      </c>
      <c r="J67" s="5">
        <f t="shared" si="37"/>
        <v>0</v>
      </c>
      <c r="K67" s="5" t="e">
        <f t="shared" si="41"/>
        <v>#DIV/0!</v>
      </c>
    </row>
    <row r="68" spans="1:11" x14ac:dyDescent="0.25">
      <c r="A68" t="s">
        <v>9</v>
      </c>
      <c r="B68" s="5">
        <v>46.575342931466501</v>
      </c>
      <c r="C68" s="5">
        <f t="shared" si="38"/>
        <v>0.22812563940729547</v>
      </c>
      <c r="D68" s="5">
        <f>(B68-D67)*(1- EXP(-1*(4*PI()*Constants!$B$2/$B$61)^2))</f>
        <v>0.63944008816371389</v>
      </c>
      <c r="E68" s="5">
        <f t="shared" si="36"/>
        <v>0.86756572757100936</v>
      </c>
      <c r="F68" s="5">
        <f t="shared" si="39"/>
        <v>0.99512588176959904</v>
      </c>
      <c r="G68" s="5"/>
      <c r="H68" s="5">
        <f t="shared" si="40"/>
        <v>0</v>
      </c>
      <c r="I68" s="5">
        <f>(G68-I67)*(1- EXP(-1*(4*PI()*Constants!$B$2/$B$61)^2))</f>
        <v>0</v>
      </c>
      <c r="J68" s="5">
        <f t="shared" si="37"/>
        <v>0</v>
      </c>
      <c r="K68" s="5" t="e">
        <f t="shared" si="41"/>
        <v>#DIV/0!</v>
      </c>
    </row>
    <row r="69" spans="1:11" x14ac:dyDescent="0.25">
      <c r="A69" t="s">
        <v>10</v>
      </c>
      <c r="B69" s="5">
        <v>44.512510590385197</v>
      </c>
      <c r="C69" s="5">
        <f t="shared" si="38"/>
        <v>2.0628323410813039</v>
      </c>
      <c r="D69" s="5">
        <f>(B69-D68)*(1- EXP(-1*(4*PI()*Constants!$B$2/$B$61)^2))</f>
        <v>0.6107641325711276</v>
      </c>
      <c r="E69" s="5">
        <f t="shared" si="36"/>
        <v>2.6735964736524314</v>
      </c>
      <c r="F69" s="5">
        <f t="shared" si="39"/>
        <v>0.95570977664905943</v>
      </c>
      <c r="G69" s="5"/>
      <c r="H69" s="5">
        <f t="shared" si="40"/>
        <v>0</v>
      </c>
      <c r="I69" s="5">
        <f>(G69-I68)*(1- EXP(-1*(4*PI()*Constants!$B$2/$B$61)^2))</f>
        <v>0</v>
      </c>
      <c r="J69" s="5">
        <f t="shared" si="37"/>
        <v>0</v>
      </c>
      <c r="K69" s="5" t="e">
        <f t="shared" si="41"/>
        <v>#DIV/0!</v>
      </c>
    </row>
    <row r="71" spans="1:11" x14ac:dyDescent="0.25">
      <c r="A71" s="1" t="s">
        <v>11</v>
      </c>
      <c r="B71" s="1">
        <v>320.75</v>
      </c>
    </row>
    <row r="72" spans="1:11" ht="30" x14ac:dyDescent="0.25">
      <c r="A72" t="s">
        <v>0</v>
      </c>
      <c r="B72" t="s">
        <v>19</v>
      </c>
      <c r="C72" t="s">
        <v>1</v>
      </c>
      <c r="D72" t="s">
        <v>2</v>
      </c>
      <c r="E72" t="s">
        <v>35</v>
      </c>
      <c r="F72" s="7" t="s">
        <v>54</v>
      </c>
      <c r="G72" t="s">
        <v>20</v>
      </c>
      <c r="H72" t="s">
        <v>1</v>
      </c>
      <c r="I72" t="s">
        <v>2</v>
      </c>
      <c r="J72" t="s">
        <v>35</v>
      </c>
      <c r="K72" s="7" t="s">
        <v>54</v>
      </c>
    </row>
    <row r="73" spans="1:11" x14ac:dyDescent="0.25">
      <c r="A73" t="s">
        <v>4</v>
      </c>
      <c r="B73" s="5">
        <v>80.692629686580204</v>
      </c>
      <c r="C73" s="5">
        <f>100-B73</f>
        <v>19.307370313419796</v>
      </c>
      <c r="D73" s="5">
        <f>B73*(1- EXP(-1*(4*PI()*Constants!$B$2/$B$71)^2))</f>
        <v>1.1070481034458484</v>
      </c>
      <c r="E73" s="5">
        <f>D73+C73</f>
        <v>20.414418416865644</v>
      </c>
      <c r="F73" s="5">
        <f>B73/100</f>
        <v>0.80692629686580208</v>
      </c>
      <c r="G73" s="5"/>
      <c r="H73" s="5">
        <f>100-G73</f>
        <v>100</v>
      </c>
      <c r="I73" s="5">
        <f>G73*(1- EXP(-1*(4*PI()*Constants!$B$2/$B$71)^2))</f>
        <v>0</v>
      </c>
      <c r="J73" s="5">
        <f>I73+H73</f>
        <v>100</v>
      </c>
      <c r="K73" s="5">
        <f>G73/100</f>
        <v>0</v>
      </c>
    </row>
    <row r="74" spans="1:11" x14ac:dyDescent="0.25">
      <c r="A74" t="s">
        <v>5</v>
      </c>
      <c r="B74" s="5">
        <v>63.786730151330197</v>
      </c>
      <c r="C74" s="5">
        <f>B73-B74</f>
        <v>16.905899535250008</v>
      </c>
      <c r="D74" s="5">
        <f>(B74-D73)*(1- EXP(-1*(4*PI()*Constants!$B$2/$B$71)^2))</f>
        <v>0.85992268941061833</v>
      </c>
      <c r="E74" s="5">
        <f t="shared" ref="E74:E79" si="42">D74+C74</f>
        <v>17.765822224660624</v>
      </c>
      <c r="F74" s="5">
        <f>B74/B73</f>
        <v>0.79049016495168722</v>
      </c>
      <c r="G74" s="5"/>
      <c r="H74" s="5">
        <f>G73-G74</f>
        <v>0</v>
      </c>
      <c r="I74" s="5">
        <f>(G74-I73)*(1- EXP(-1*(4*PI()*Constants!$B$2/$B$71)^2))</f>
        <v>0</v>
      </c>
      <c r="J74" s="5">
        <f t="shared" ref="J74:J79" si="43">I74+H74</f>
        <v>0</v>
      </c>
      <c r="K74" s="5" t="e">
        <f>G74/G73</f>
        <v>#DIV/0!</v>
      </c>
    </row>
    <row r="75" spans="1:11" x14ac:dyDescent="0.25">
      <c r="A75" t="s">
        <v>6</v>
      </c>
      <c r="B75" s="5">
        <v>49.936420597581296</v>
      </c>
      <c r="C75" s="5">
        <f t="shared" ref="C75:C79" si="44">B74-B75</f>
        <v>13.8503095537489</v>
      </c>
      <c r="D75" s="5">
        <f>(B75-D74)*(1- EXP(-1*(4*PI()*Constants!$B$2/$B$71)^2))</f>
        <v>0.67329623714122167</v>
      </c>
      <c r="E75" s="5">
        <f t="shared" si="42"/>
        <v>14.523605790890121</v>
      </c>
      <c r="F75" s="5">
        <f t="shared" ref="F75:F79" si="45">B75/B74</f>
        <v>0.78286534643036454</v>
      </c>
      <c r="G75" s="5"/>
      <c r="H75" s="5">
        <f t="shared" ref="H75:H79" si="46">G74-G75</f>
        <v>0</v>
      </c>
      <c r="I75" s="5">
        <f>(G75-I74)*(1- EXP(-1*(4*PI()*Constants!$B$2/$B$71)^2))</f>
        <v>0</v>
      </c>
      <c r="J75" s="5">
        <f t="shared" si="43"/>
        <v>0</v>
      </c>
      <c r="K75" s="5" t="e">
        <f t="shared" ref="K75:K79" si="47">G75/G74</f>
        <v>#DIV/0!</v>
      </c>
    </row>
    <row r="76" spans="1:11" x14ac:dyDescent="0.25">
      <c r="A76" t="s">
        <v>7</v>
      </c>
      <c r="B76" s="5">
        <v>47.036723294140103</v>
      </c>
      <c r="C76" s="5">
        <f t="shared" si="44"/>
        <v>2.8996973034411937</v>
      </c>
      <c r="D76" s="5">
        <f>(B76-D75)*(1- EXP(-1*(4*PI()*Constants!$B$2/$B$71)^2))</f>
        <v>0.63607474675269549</v>
      </c>
      <c r="E76" s="5">
        <f t="shared" si="42"/>
        <v>3.5357720501938892</v>
      </c>
      <c r="F76" s="5">
        <f t="shared" si="45"/>
        <v>0.94193221563057639</v>
      </c>
      <c r="G76" s="5"/>
      <c r="H76" s="5">
        <f t="shared" si="46"/>
        <v>0</v>
      </c>
      <c r="I76" s="5">
        <f>(G76-I75)*(1- EXP(-1*(4*PI()*Constants!$B$2/$B$71)^2))</f>
        <v>0</v>
      </c>
      <c r="J76" s="5">
        <f t="shared" si="43"/>
        <v>0</v>
      </c>
      <c r="K76" s="5" t="e">
        <f t="shared" si="47"/>
        <v>#DIV/0!</v>
      </c>
    </row>
    <row r="77" spans="1:11" x14ac:dyDescent="0.25">
      <c r="A77" t="s">
        <v>8</v>
      </c>
      <c r="B77" s="5">
        <v>46.802387486687799</v>
      </c>
      <c r="C77" s="5">
        <f t="shared" si="44"/>
        <v>0.23433580745230387</v>
      </c>
      <c r="D77" s="5">
        <f>(B77-D76)*(1- EXP(-1*(4*PI()*Constants!$B$2/$B$71)^2))</f>
        <v>0.63337047212792419</v>
      </c>
      <c r="E77" s="5">
        <f t="shared" si="42"/>
        <v>0.86770627958022806</v>
      </c>
      <c r="F77" s="5">
        <f t="shared" si="45"/>
        <v>0.99501802440644294</v>
      </c>
      <c r="G77" s="5"/>
      <c r="H77" s="5">
        <f t="shared" si="46"/>
        <v>0</v>
      </c>
      <c r="I77" s="5">
        <f>(G77-I76)*(1- EXP(-1*(4*PI()*Constants!$B$2/$B$71)^2))</f>
        <v>0</v>
      </c>
      <c r="J77" s="5">
        <f t="shared" si="43"/>
        <v>0</v>
      </c>
      <c r="K77" s="5" t="e">
        <f t="shared" si="47"/>
        <v>#DIV/0!</v>
      </c>
    </row>
    <row r="78" spans="1:11" x14ac:dyDescent="0.25">
      <c r="A78" t="s">
        <v>9</v>
      </c>
      <c r="B78" s="5">
        <v>46.753714925276199</v>
      </c>
      <c r="C78" s="5">
        <f t="shared" si="44"/>
        <v>4.8672561411599702E-2</v>
      </c>
      <c r="D78" s="5">
        <f>(B78-D77)*(1- EXP(-1*(4*PI()*Constants!$B$2/$B$71)^2))</f>
        <v>0.63273981843744875</v>
      </c>
      <c r="E78" s="5">
        <f t="shared" si="42"/>
        <v>0.68141237984904846</v>
      </c>
      <c r="F78" s="5">
        <f t="shared" si="45"/>
        <v>0.99896004105719083</v>
      </c>
      <c r="G78" s="5"/>
      <c r="H78" s="5">
        <f t="shared" si="46"/>
        <v>0</v>
      </c>
      <c r="I78" s="5">
        <f>(G78-I77)*(1- EXP(-1*(4*PI()*Constants!$B$2/$B$71)^2))</f>
        <v>0</v>
      </c>
      <c r="J78" s="5">
        <f t="shared" si="43"/>
        <v>0</v>
      </c>
      <c r="K78" s="5" t="e">
        <f t="shared" si="47"/>
        <v>#DIV/0!</v>
      </c>
    </row>
    <row r="79" spans="1:11" x14ac:dyDescent="0.25">
      <c r="A79" t="s">
        <v>10</v>
      </c>
      <c r="B79" s="5">
        <v>45.021481834252803</v>
      </c>
      <c r="C79" s="5">
        <f t="shared" si="44"/>
        <v>1.7322330910233958</v>
      </c>
      <c r="D79" s="5">
        <f>(B79-D78)*(1- EXP(-1*(4*PI()*Constants!$B$2/$B$71)^2))</f>
        <v>0.60898340844539189</v>
      </c>
      <c r="E79" s="5">
        <f t="shared" si="42"/>
        <v>2.3412164994687878</v>
      </c>
      <c r="F79" s="5">
        <f t="shared" si="45"/>
        <v>0.96294982989497357</v>
      </c>
      <c r="G79" s="5"/>
      <c r="H79" s="5">
        <f t="shared" si="46"/>
        <v>0</v>
      </c>
      <c r="I79" s="5">
        <f>(G79-I78)*(1- EXP(-1*(4*PI()*Constants!$B$2/$B$71)^2))</f>
        <v>0</v>
      </c>
      <c r="J79" s="5">
        <f t="shared" si="43"/>
        <v>0</v>
      </c>
      <c r="K79" s="5" t="e">
        <f t="shared" si="47"/>
        <v>#DIV/0!</v>
      </c>
    </row>
    <row r="81" spans="1:11" x14ac:dyDescent="0.25">
      <c r="A81" s="1" t="s">
        <v>28</v>
      </c>
      <c r="B81" s="1">
        <v>318.39999999999998</v>
      </c>
    </row>
    <row r="82" spans="1:11" ht="30" x14ac:dyDescent="0.25">
      <c r="A82" t="s">
        <v>0</v>
      </c>
      <c r="B82" t="s">
        <v>19</v>
      </c>
      <c r="C82" t="s">
        <v>1</v>
      </c>
      <c r="D82" t="s">
        <v>2</v>
      </c>
      <c r="E82" t="s">
        <v>35</v>
      </c>
      <c r="F82" s="7" t="s">
        <v>54</v>
      </c>
      <c r="G82" t="s">
        <v>20</v>
      </c>
      <c r="H82" t="s">
        <v>1</v>
      </c>
      <c r="I82" t="s">
        <v>2</v>
      </c>
      <c r="J82" t="s">
        <v>35</v>
      </c>
      <c r="K82" s="7" t="s">
        <v>54</v>
      </c>
    </row>
    <row r="83" spans="1:11" x14ac:dyDescent="0.25">
      <c r="A83" t="s">
        <v>4</v>
      </c>
      <c r="B83" s="5">
        <v>79.1017997348861</v>
      </c>
      <c r="C83" s="5">
        <f>100-B83</f>
        <v>20.8982002651139</v>
      </c>
      <c r="D83" s="5">
        <f>B83*(1- EXP(-1*(4*PI()*Constants!$B$2/$B$81)^2))</f>
        <v>1.1011889878427017</v>
      </c>
      <c r="E83" s="5">
        <f>D83+C83</f>
        <v>21.9993892529566</v>
      </c>
      <c r="F83" s="5">
        <f>B83/100</f>
        <v>0.79101799734886102</v>
      </c>
      <c r="G83" s="5"/>
      <c r="H83" s="5">
        <f>100-G83</f>
        <v>100</v>
      </c>
      <c r="I83" s="5">
        <f>G83*(1- EXP(-1*(4*PI()*Constants!$B$2/$B$81)^2))</f>
        <v>0</v>
      </c>
      <c r="J83" s="5">
        <f>I83+H83</f>
        <v>100</v>
      </c>
      <c r="K83" s="5">
        <f>G83/100</f>
        <v>0</v>
      </c>
    </row>
    <row r="84" spans="1:11" x14ac:dyDescent="0.25">
      <c r="A84" t="s">
        <v>5</v>
      </c>
      <c r="B84" s="5">
        <v>65.916338744159702</v>
      </c>
      <c r="C84" s="5">
        <f>B83-B84</f>
        <v>13.185460990726398</v>
      </c>
      <c r="D84" s="5">
        <f>(B84-D83)*(1- EXP(-1*(4*PI()*Constants!$B$2/$B$81)^2))</f>
        <v>0.90230221557846613</v>
      </c>
      <c r="E84" s="5">
        <f t="shared" ref="E84:E89" si="48">D84+C84</f>
        <v>14.087763206304864</v>
      </c>
      <c r="F84" s="5">
        <f>B84/B83</f>
        <v>0.83331022764440033</v>
      </c>
      <c r="G84" s="5"/>
      <c r="H84" s="5">
        <f>G83-G84</f>
        <v>0</v>
      </c>
      <c r="I84" s="5">
        <f>(G84-I83)*(1- EXP(-1*(4*PI()*Constants!$B$2/$B$81)^2))</f>
        <v>0</v>
      </c>
      <c r="J84" s="5">
        <f t="shared" ref="J84:J89" si="49">I84+H84</f>
        <v>0</v>
      </c>
      <c r="K84" s="5" t="e">
        <f>G84/G83</f>
        <v>#DIV/0!</v>
      </c>
    </row>
    <row r="85" spans="1:11" x14ac:dyDescent="0.25">
      <c r="A85" t="s">
        <v>6</v>
      </c>
      <c r="B85" s="5">
        <v>51.236898239017599</v>
      </c>
      <c r="C85" s="5">
        <f t="shared" ref="C85:C89" si="50">B84-B85</f>
        <v>14.679440505142104</v>
      </c>
      <c r="D85" s="5">
        <f>(B85-D84)*(1- EXP(-1*(4*PI()*Constants!$B$2/$B$81)^2))</f>
        <v>0.70071607769092215</v>
      </c>
      <c r="E85" s="5">
        <f t="shared" si="48"/>
        <v>15.380156582833026</v>
      </c>
      <c r="F85" s="5">
        <f t="shared" ref="F85:F89" si="51">B85/B84</f>
        <v>0.77730194387589946</v>
      </c>
      <c r="G85" s="5"/>
      <c r="H85" s="5">
        <f t="shared" ref="H85:H89" si="52">G84-G85</f>
        <v>0</v>
      </c>
      <c r="I85" s="5">
        <f>(G85-I84)*(1- EXP(-1*(4*PI()*Constants!$B$2/$B$81)^2))</f>
        <v>0</v>
      </c>
      <c r="J85" s="5">
        <f t="shared" si="49"/>
        <v>0</v>
      </c>
      <c r="K85" s="5" t="e">
        <f t="shared" ref="K85:K89" si="53">G85/G84</f>
        <v>#DIV/0!</v>
      </c>
    </row>
    <row r="86" spans="1:11" x14ac:dyDescent="0.25">
      <c r="A86" t="s">
        <v>7</v>
      </c>
      <c r="B86" s="5">
        <v>47.954999868690699</v>
      </c>
      <c r="C86" s="5">
        <f t="shared" si="50"/>
        <v>3.2818983703268998</v>
      </c>
      <c r="D86" s="5">
        <f>(B86-D85)*(1- EXP(-1*(4*PI()*Constants!$B$2/$B$81)^2))</f>
        <v>0.6578345513432553</v>
      </c>
      <c r="E86" s="5">
        <f t="shared" si="48"/>
        <v>3.9397329216701551</v>
      </c>
      <c r="F86" s="5">
        <f t="shared" si="51"/>
        <v>0.93594658374874673</v>
      </c>
      <c r="G86" s="5"/>
      <c r="H86" s="5">
        <f t="shared" si="52"/>
        <v>0</v>
      </c>
      <c r="I86" s="5">
        <f>(G86-I85)*(1- EXP(-1*(4*PI()*Constants!$B$2/$B$81)^2))</f>
        <v>0</v>
      </c>
      <c r="J86" s="5">
        <f t="shared" si="49"/>
        <v>0</v>
      </c>
      <c r="K86" s="5" t="e">
        <f t="shared" si="53"/>
        <v>#DIV/0!</v>
      </c>
    </row>
    <row r="87" spans="1:11" x14ac:dyDescent="0.25">
      <c r="A87" t="s">
        <v>8</v>
      </c>
      <c r="B87" s="5">
        <v>46.768773073588001</v>
      </c>
      <c r="C87" s="5">
        <f t="shared" si="50"/>
        <v>1.1862267951026979</v>
      </c>
      <c r="D87" s="5">
        <f>(B87-D86)*(1- EXP(-1*(4*PI()*Constants!$B$2/$B$81)^2))</f>
        <v>0.64191785635686016</v>
      </c>
      <c r="E87" s="5">
        <f t="shared" si="48"/>
        <v>1.8281446514595581</v>
      </c>
      <c r="F87" s="5">
        <f t="shared" si="51"/>
        <v>0.97526375146802635</v>
      </c>
      <c r="G87" s="5"/>
      <c r="H87" s="5">
        <f t="shared" si="52"/>
        <v>0</v>
      </c>
      <c r="I87" s="5">
        <f>(G87-I86)*(1- EXP(-1*(4*PI()*Constants!$B$2/$B$81)^2))</f>
        <v>0</v>
      </c>
      <c r="J87" s="5">
        <f t="shared" si="49"/>
        <v>0</v>
      </c>
      <c r="K87" s="5" t="e">
        <f t="shared" si="53"/>
        <v>#DIV/0!</v>
      </c>
    </row>
    <row r="88" spans="1:11" x14ac:dyDescent="0.25">
      <c r="A88" t="s">
        <v>9</v>
      </c>
      <c r="B88" s="5">
        <v>46.541861588563002</v>
      </c>
      <c r="C88" s="5">
        <f t="shared" si="50"/>
        <v>0.22691148502499914</v>
      </c>
      <c r="D88" s="5">
        <f>(B88-D87)*(1- EXP(-1*(4*PI()*Constants!$B$2/$B$81)^2))</f>
        <v>0.63898056365225153</v>
      </c>
      <c r="E88" s="5">
        <f t="shared" si="48"/>
        <v>0.86589204867725067</v>
      </c>
      <c r="F88" s="5">
        <f t="shared" si="51"/>
        <v>0.99514822668818004</v>
      </c>
      <c r="G88" s="5"/>
      <c r="H88" s="5">
        <f t="shared" si="52"/>
        <v>0</v>
      </c>
      <c r="I88" s="5">
        <f>(G88-I87)*(1- EXP(-1*(4*PI()*Constants!$B$2/$B$81)^2))</f>
        <v>0</v>
      </c>
      <c r="J88" s="5">
        <f t="shared" si="49"/>
        <v>0</v>
      </c>
      <c r="K88" s="5" t="e">
        <f t="shared" si="53"/>
        <v>#DIV/0!</v>
      </c>
    </row>
    <row r="89" spans="1:11" x14ac:dyDescent="0.25">
      <c r="A89" t="s">
        <v>10</v>
      </c>
      <c r="B89" s="5">
        <v>44.475859449262003</v>
      </c>
      <c r="C89" s="5">
        <f t="shared" si="50"/>
        <v>2.0660021393009984</v>
      </c>
      <c r="D89" s="5">
        <f>(B89-D88)*(1- EXP(-1*(4*PI()*Constants!$B$2/$B$81)^2))</f>
        <v>0.61026030320443014</v>
      </c>
      <c r="E89" s="5">
        <f t="shared" si="48"/>
        <v>2.6762624425054287</v>
      </c>
      <c r="F89" s="5">
        <f t="shared" si="51"/>
        <v>0.95560980870157786</v>
      </c>
      <c r="G89" s="5"/>
      <c r="H89" s="5">
        <f t="shared" si="52"/>
        <v>0</v>
      </c>
      <c r="I89" s="5">
        <f>(G89-I88)*(1- EXP(-1*(4*PI()*Constants!$B$2/$B$81)^2))</f>
        <v>0</v>
      </c>
      <c r="J89" s="5">
        <f t="shared" si="49"/>
        <v>0</v>
      </c>
      <c r="K89" s="5" t="e">
        <f t="shared" si="53"/>
        <v>#DIV/0!</v>
      </c>
    </row>
    <row r="91" spans="1:11" x14ac:dyDescent="0.25">
      <c r="A91" s="1" t="s">
        <v>38</v>
      </c>
      <c r="B91" s="1">
        <v>371.5</v>
      </c>
    </row>
    <row r="92" spans="1:11" ht="30" x14ac:dyDescent="0.25">
      <c r="A92" t="s">
        <v>0</v>
      </c>
      <c r="B92" t="s">
        <v>19</v>
      </c>
      <c r="C92" t="s">
        <v>1</v>
      </c>
      <c r="D92" t="s">
        <v>2</v>
      </c>
      <c r="E92" t="s">
        <v>35</v>
      </c>
      <c r="F92" s="7" t="s">
        <v>54</v>
      </c>
      <c r="G92" t="s">
        <v>20</v>
      </c>
      <c r="H92" t="s">
        <v>1</v>
      </c>
      <c r="I92" t="s">
        <v>2</v>
      </c>
      <c r="J92" t="s">
        <v>35</v>
      </c>
      <c r="K92" s="7" t="s">
        <v>54</v>
      </c>
    </row>
    <row r="93" spans="1:11" x14ac:dyDescent="0.25">
      <c r="A93" t="s">
        <v>4</v>
      </c>
      <c r="B93" s="5"/>
      <c r="C93" s="5">
        <f>100-B93</f>
        <v>100</v>
      </c>
      <c r="D93" s="5">
        <f>B93*(1- EXP(-1*(4*PI()*Constants!$B$2/$B$61)^2))</f>
        <v>0</v>
      </c>
      <c r="E93" s="5">
        <f>D93+C93</f>
        <v>100</v>
      </c>
      <c r="F93" s="5">
        <f>B93/100</f>
        <v>0</v>
      </c>
      <c r="G93" s="5"/>
      <c r="H93" s="5">
        <f>100-G93</f>
        <v>100</v>
      </c>
      <c r="I93" s="5">
        <f>G93*(1- EXP(-1*(4*PI()*Constants!$B$2/$B$61)^2))</f>
        <v>0</v>
      </c>
      <c r="J93" s="5">
        <f>I93+H93</f>
        <v>100</v>
      </c>
      <c r="K93" s="5">
        <f>G93/100</f>
        <v>0</v>
      </c>
    </row>
    <row r="94" spans="1:11" x14ac:dyDescent="0.25">
      <c r="A94" t="s">
        <v>5</v>
      </c>
      <c r="B94" s="5"/>
      <c r="C94" s="5">
        <f>B93-B94</f>
        <v>0</v>
      </c>
      <c r="D94" s="5">
        <f>(B94-D93)*(1- EXP(-1*(4*PI()*Constants!$B$2/$B$61)^2))</f>
        <v>0</v>
      </c>
      <c r="E94" s="5">
        <f t="shared" ref="E94:E99" si="54">D94+C94</f>
        <v>0</v>
      </c>
      <c r="F94" s="5" t="e">
        <f>B94/B93</f>
        <v>#DIV/0!</v>
      </c>
      <c r="G94" s="5"/>
      <c r="H94" s="5">
        <f>G93-G94</f>
        <v>0</v>
      </c>
      <c r="I94" s="5">
        <f>(G94-I93)*(1- EXP(-1*(4*PI()*Constants!$B$2/$B$61)^2))</f>
        <v>0</v>
      </c>
      <c r="J94" s="5">
        <f t="shared" ref="J94:J99" si="55">I94+H94</f>
        <v>0</v>
      </c>
      <c r="K94" s="5" t="e">
        <f>G94/G93</f>
        <v>#DIV/0!</v>
      </c>
    </row>
    <row r="95" spans="1:11" x14ac:dyDescent="0.25">
      <c r="A95" t="s">
        <v>6</v>
      </c>
      <c r="B95" s="5"/>
      <c r="C95" s="5">
        <f t="shared" ref="C95:C99" si="56">B94-B95</f>
        <v>0</v>
      </c>
      <c r="D95" s="5">
        <f>(B95-D94)*(1- EXP(-1*(4*PI()*Constants!$B$2/$B$61)^2))</f>
        <v>0</v>
      </c>
      <c r="E95" s="5">
        <f t="shared" si="54"/>
        <v>0</v>
      </c>
      <c r="F95" s="5" t="e">
        <f t="shared" ref="F95:F99" si="57">B95/B94</f>
        <v>#DIV/0!</v>
      </c>
      <c r="G95" s="5"/>
      <c r="H95" s="5">
        <f t="shared" ref="H95:H99" si="58">G94-G95</f>
        <v>0</v>
      </c>
      <c r="I95" s="5">
        <f>(G95-I94)*(1- EXP(-1*(4*PI()*Constants!$B$2/$B$61)^2))</f>
        <v>0</v>
      </c>
      <c r="J95" s="5">
        <f t="shared" si="55"/>
        <v>0</v>
      </c>
      <c r="K95" s="5" t="e">
        <f t="shared" ref="K95:K99" si="59">G95/G94</f>
        <v>#DIV/0!</v>
      </c>
    </row>
    <row r="96" spans="1:11" x14ac:dyDescent="0.25">
      <c r="A96" t="s">
        <v>7</v>
      </c>
      <c r="B96" s="5"/>
      <c r="C96" s="5">
        <f t="shared" si="56"/>
        <v>0</v>
      </c>
      <c r="D96" s="5">
        <f>(B96-D95)*(1- EXP(-1*(4*PI()*Constants!$B$2/$B$61)^2))</f>
        <v>0</v>
      </c>
      <c r="E96" s="5">
        <f t="shared" si="54"/>
        <v>0</v>
      </c>
      <c r="F96" s="5" t="e">
        <f t="shared" si="57"/>
        <v>#DIV/0!</v>
      </c>
      <c r="G96" s="5"/>
      <c r="H96" s="5">
        <f t="shared" si="58"/>
        <v>0</v>
      </c>
      <c r="I96" s="5">
        <f>(G96-I95)*(1- EXP(-1*(4*PI()*Constants!$B$2/$B$61)^2))</f>
        <v>0</v>
      </c>
      <c r="J96" s="5">
        <f t="shared" si="55"/>
        <v>0</v>
      </c>
      <c r="K96" s="5" t="e">
        <f t="shared" si="59"/>
        <v>#DIV/0!</v>
      </c>
    </row>
    <row r="97" spans="1:11" x14ac:dyDescent="0.25">
      <c r="A97" t="s">
        <v>8</v>
      </c>
      <c r="B97" s="5"/>
      <c r="C97" s="5">
        <f t="shared" si="56"/>
        <v>0</v>
      </c>
      <c r="D97" s="5">
        <f>(B97-D96)*(1- EXP(-1*(4*PI()*Constants!$B$2/$B$61)^2))</f>
        <v>0</v>
      </c>
      <c r="E97" s="5">
        <f t="shared" si="54"/>
        <v>0</v>
      </c>
      <c r="F97" s="5" t="e">
        <f t="shared" si="57"/>
        <v>#DIV/0!</v>
      </c>
      <c r="G97" s="5"/>
      <c r="H97" s="5">
        <f t="shared" si="58"/>
        <v>0</v>
      </c>
      <c r="I97" s="5">
        <f>(G97-I96)*(1- EXP(-1*(4*PI()*Constants!$B$2/$B$61)^2))</f>
        <v>0</v>
      </c>
      <c r="J97" s="5">
        <f t="shared" si="55"/>
        <v>0</v>
      </c>
      <c r="K97" s="5" t="e">
        <f t="shared" si="59"/>
        <v>#DIV/0!</v>
      </c>
    </row>
    <row r="98" spans="1:11" x14ac:dyDescent="0.25">
      <c r="A98" t="s">
        <v>9</v>
      </c>
      <c r="B98" s="5"/>
      <c r="C98" s="5">
        <f t="shared" si="56"/>
        <v>0</v>
      </c>
      <c r="D98" s="5">
        <f>(B98-D97)*(1- EXP(-1*(4*PI()*Constants!$B$2/$B$61)^2))</f>
        <v>0</v>
      </c>
      <c r="E98" s="5">
        <f t="shared" si="54"/>
        <v>0</v>
      </c>
      <c r="F98" s="5" t="e">
        <f t="shared" si="57"/>
        <v>#DIV/0!</v>
      </c>
      <c r="G98" s="5"/>
      <c r="H98" s="5">
        <f t="shared" si="58"/>
        <v>0</v>
      </c>
      <c r="I98" s="5">
        <f>(G98-I97)*(1- EXP(-1*(4*PI()*Constants!$B$2/$B$61)^2))</f>
        <v>0</v>
      </c>
      <c r="J98" s="5">
        <f t="shared" si="55"/>
        <v>0</v>
      </c>
      <c r="K98" s="5" t="e">
        <f t="shared" si="59"/>
        <v>#DIV/0!</v>
      </c>
    </row>
    <row r="99" spans="1:11" x14ac:dyDescent="0.25">
      <c r="A99" t="s">
        <v>10</v>
      </c>
      <c r="B99" s="5"/>
      <c r="C99" s="5">
        <f t="shared" si="56"/>
        <v>0</v>
      </c>
      <c r="D99" s="5">
        <f>(B99-D98)*(1- EXP(-1*(4*PI()*Constants!$B$2/$B$61)^2))</f>
        <v>0</v>
      </c>
      <c r="E99" s="5">
        <f t="shared" si="54"/>
        <v>0</v>
      </c>
      <c r="F99" s="5" t="e">
        <f t="shared" si="57"/>
        <v>#DIV/0!</v>
      </c>
      <c r="G99" s="5"/>
      <c r="H99" s="5">
        <f t="shared" si="58"/>
        <v>0</v>
      </c>
      <c r="I99" s="5">
        <f>(G99-I98)*(1- EXP(-1*(4*PI()*Constants!$B$2/$B$61)^2))</f>
        <v>0</v>
      </c>
      <c r="J99" s="5">
        <f t="shared" si="55"/>
        <v>0</v>
      </c>
      <c r="K99" s="5" t="e">
        <f t="shared" si="59"/>
        <v>#DIV/0!</v>
      </c>
    </row>
    <row r="101" spans="1:11" x14ac:dyDescent="0.25">
      <c r="A101" s="1" t="s">
        <v>39</v>
      </c>
      <c r="B101" s="1">
        <v>344.5</v>
      </c>
    </row>
    <row r="102" spans="1:11" ht="30" x14ac:dyDescent="0.25">
      <c r="A102" t="s">
        <v>0</v>
      </c>
      <c r="B102" t="s">
        <v>19</v>
      </c>
      <c r="C102" t="s">
        <v>1</v>
      </c>
      <c r="D102" t="s">
        <v>2</v>
      </c>
      <c r="E102" t="s">
        <v>35</v>
      </c>
      <c r="F102" s="7" t="s">
        <v>54</v>
      </c>
      <c r="G102" t="s">
        <v>20</v>
      </c>
      <c r="H102" t="s">
        <v>1</v>
      </c>
      <c r="I102" t="s">
        <v>2</v>
      </c>
      <c r="J102" t="s">
        <v>35</v>
      </c>
      <c r="K102" s="7" t="s">
        <v>54</v>
      </c>
    </row>
    <row r="103" spans="1:11" x14ac:dyDescent="0.25">
      <c r="A103" t="s">
        <v>4</v>
      </c>
      <c r="B103" s="5"/>
      <c r="C103" s="5">
        <f>100-B103</f>
        <v>100</v>
      </c>
      <c r="D103" s="5">
        <f>B103*(1- EXP(-1*(4*PI()*Constants!$B$2/$B$71)^2))</f>
        <v>0</v>
      </c>
      <c r="E103" s="5">
        <f>D103+C103</f>
        <v>100</v>
      </c>
      <c r="F103" s="5">
        <f>B103/100</f>
        <v>0</v>
      </c>
      <c r="G103" s="5"/>
      <c r="H103" s="5">
        <f>100-G103</f>
        <v>100</v>
      </c>
      <c r="I103" s="5">
        <f>G103*(1- EXP(-1*(4*PI()*Constants!$B$2/$B$71)^2))</f>
        <v>0</v>
      </c>
      <c r="J103" s="5">
        <f>I103+H103</f>
        <v>100</v>
      </c>
      <c r="K103" s="5">
        <f>G103/100</f>
        <v>0</v>
      </c>
    </row>
    <row r="104" spans="1:11" x14ac:dyDescent="0.25">
      <c r="A104" t="s">
        <v>5</v>
      </c>
      <c r="B104" s="5"/>
      <c r="C104" s="5">
        <f>B103-B104</f>
        <v>0</v>
      </c>
      <c r="D104" s="5">
        <f>(B104-D103)*(1- EXP(-1*(4*PI()*Constants!$B$2/$B$71)^2))</f>
        <v>0</v>
      </c>
      <c r="E104" s="5">
        <f t="shared" ref="E104:E109" si="60">D104+C104</f>
        <v>0</v>
      </c>
      <c r="F104" s="5" t="e">
        <f>B104/B103</f>
        <v>#DIV/0!</v>
      </c>
      <c r="G104" s="5"/>
      <c r="H104" s="5">
        <f>G103-G104</f>
        <v>0</v>
      </c>
      <c r="I104" s="5">
        <f>(G104-I103)*(1- EXP(-1*(4*PI()*Constants!$B$2/$B$71)^2))</f>
        <v>0</v>
      </c>
      <c r="J104" s="5">
        <f t="shared" ref="J104:J109" si="61">I104+H104</f>
        <v>0</v>
      </c>
      <c r="K104" s="5" t="e">
        <f>G104/G103</f>
        <v>#DIV/0!</v>
      </c>
    </row>
    <row r="105" spans="1:11" x14ac:dyDescent="0.25">
      <c r="A105" t="s">
        <v>6</v>
      </c>
      <c r="B105" s="5"/>
      <c r="C105" s="5">
        <f t="shared" ref="C105:C109" si="62">B104-B105</f>
        <v>0</v>
      </c>
      <c r="D105" s="5">
        <f>(B105-D104)*(1- EXP(-1*(4*PI()*Constants!$B$2/$B$71)^2))</f>
        <v>0</v>
      </c>
      <c r="E105" s="5">
        <f t="shared" si="60"/>
        <v>0</v>
      </c>
      <c r="F105" s="5" t="e">
        <f t="shared" ref="F105:F109" si="63">B105/B104</f>
        <v>#DIV/0!</v>
      </c>
      <c r="G105" s="5"/>
      <c r="H105" s="5">
        <f t="shared" ref="H105:H109" si="64">G104-G105</f>
        <v>0</v>
      </c>
      <c r="I105" s="5">
        <f>(G105-I104)*(1- EXP(-1*(4*PI()*Constants!$B$2/$B$71)^2))</f>
        <v>0</v>
      </c>
      <c r="J105" s="5">
        <f t="shared" si="61"/>
        <v>0</v>
      </c>
      <c r="K105" s="5" t="e">
        <f t="shared" ref="K105:K109" si="65">G105/G104</f>
        <v>#DIV/0!</v>
      </c>
    </row>
    <row r="106" spans="1:11" x14ac:dyDescent="0.25">
      <c r="A106" t="s">
        <v>7</v>
      </c>
      <c r="B106" s="5"/>
      <c r="C106" s="5">
        <f t="shared" si="62"/>
        <v>0</v>
      </c>
      <c r="D106" s="5">
        <f>(B106-D105)*(1- EXP(-1*(4*PI()*Constants!$B$2/$B$71)^2))</f>
        <v>0</v>
      </c>
      <c r="E106" s="5">
        <f t="shared" si="60"/>
        <v>0</v>
      </c>
      <c r="F106" s="5" t="e">
        <f t="shared" si="63"/>
        <v>#DIV/0!</v>
      </c>
      <c r="G106" s="5"/>
      <c r="H106" s="5">
        <f t="shared" si="64"/>
        <v>0</v>
      </c>
      <c r="I106" s="5">
        <f>(G106-I105)*(1- EXP(-1*(4*PI()*Constants!$B$2/$B$71)^2))</f>
        <v>0</v>
      </c>
      <c r="J106" s="5">
        <f t="shared" si="61"/>
        <v>0</v>
      </c>
      <c r="K106" s="5" t="e">
        <f t="shared" si="65"/>
        <v>#DIV/0!</v>
      </c>
    </row>
    <row r="107" spans="1:11" x14ac:dyDescent="0.25">
      <c r="A107" t="s">
        <v>8</v>
      </c>
      <c r="B107" s="5"/>
      <c r="C107" s="5">
        <f t="shared" si="62"/>
        <v>0</v>
      </c>
      <c r="D107" s="5">
        <f>(B107-D106)*(1- EXP(-1*(4*PI()*Constants!$B$2/$B$71)^2))</f>
        <v>0</v>
      </c>
      <c r="E107" s="5">
        <f t="shared" si="60"/>
        <v>0</v>
      </c>
      <c r="F107" s="5" t="e">
        <f t="shared" si="63"/>
        <v>#DIV/0!</v>
      </c>
      <c r="G107" s="5"/>
      <c r="H107" s="5">
        <f t="shared" si="64"/>
        <v>0</v>
      </c>
      <c r="I107" s="5">
        <f>(G107-I106)*(1- EXP(-1*(4*PI()*Constants!$B$2/$B$71)^2))</f>
        <v>0</v>
      </c>
      <c r="J107" s="5">
        <f t="shared" si="61"/>
        <v>0</v>
      </c>
      <c r="K107" s="5" t="e">
        <f t="shared" si="65"/>
        <v>#DIV/0!</v>
      </c>
    </row>
    <row r="108" spans="1:11" x14ac:dyDescent="0.25">
      <c r="A108" t="s">
        <v>9</v>
      </c>
      <c r="B108" s="5"/>
      <c r="C108" s="5">
        <f t="shared" si="62"/>
        <v>0</v>
      </c>
      <c r="D108" s="5">
        <f>(B108-D107)*(1- EXP(-1*(4*PI()*Constants!$B$2/$B$71)^2))</f>
        <v>0</v>
      </c>
      <c r="E108" s="5">
        <f t="shared" si="60"/>
        <v>0</v>
      </c>
      <c r="F108" s="5" t="e">
        <f t="shared" si="63"/>
        <v>#DIV/0!</v>
      </c>
      <c r="G108" s="5"/>
      <c r="H108" s="5">
        <f t="shared" si="64"/>
        <v>0</v>
      </c>
      <c r="I108" s="5">
        <f>(G108-I107)*(1- EXP(-1*(4*PI()*Constants!$B$2/$B$71)^2))</f>
        <v>0</v>
      </c>
      <c r="J108" s="5">
        <f t="shared" si="61"/>
        <v>0</v>
      </c>
      <c r="K108" s="5" t="e">
        <f t="shared" si="65"/>
        <v>#DIV/0!</v>
      </c>
    </row>
    <row r="109" spans="1:11" x14ac:dyDescent="0.25">
      <c r="A109" t="s">
        <v>10</v>
      </c>
      <c r="B109" s="5"/>
      <c r="C109" s="5">
        <f t="shared" si="62"/>
        <v>0</v>
      </c>
      <c r="D109" s="5">
        <f>(B109-D108)*(1- EXP(-1*(4*PI()*Constants!$B$2/$B$71)^2))</f>
        <v>0</v>
      </c>
      <c r="E109" s="5">
        <f t="shared" si="60"/>
        <v>0</v>
      </c>
      <c r="F109" s="5" t="e">
        <f t="shared" si="63"/>
        <v>#DIV/0!</v>
      </c>
      <c r="G109" s="5"/>
      <c r="H109" s="5">
        <f t="shared" si="64"/>
        <v>0</v>
      </c>
      <c r="I109" s="5">
        <f>(G109-I108)*(1- EXP(-1*(4*PI()*Constants!$B$2/$B$71)^2))</f>
        <v>0</v>
      </c>
      <c r="J109" s="5">
        <f t="shared" si="61"/>
        <v>0</v>
      </c>
      <c r="K109" s="5" t="e">
        <f t="shared" si="65"/>
        <v>#DIV/0!</v>
      </c>
    </row>
    <row r="111" spans="1:11" x14ac:dyDescent="0.25">
      <c r="A111" s="1" t="s">
        <v>40</v>
      </c>
      <c r="B111" s="1">
        <v>397.25</v>
      </c>
    </row>
    <row r="112" spans="1:11" ht="30" x14ac:dyDescent="0.25">
      <c r="A112" t="s">
        <v>0</v>
      </c>
      <c r="B112" t="s">
        <v>19</v>
      </c>
      <c r="C112" t="s">
        <v>1</v>
      </c>
      <c r="D112" t="s">
        <v>2</v>
      </c>
      <c r="E112" t="s">
        <v>35</v>
      </c>
      <c r="F112" s="7" t="s">
        <v>54</v>
      </c>
      <c r="G112" t="s">
        <v>20</v>
      </c>
      <c r="H112" t="s">
        <v>1</v>
      </c>
      <c r="I112" t="s">
        <v>2</v>
      </c>
      <c r="J112" t="s">
        <v>35</v>
      </c>
      <c r="K112" s="7" t="s">
        <v>54</v>
      </c>
    </row>
    <row r="113" spans="1:13" x14ac:dyDescent="0.25">
      <c r="A113" t="s">
        <v>4</v>
      </c>
      <c r="B113" s="5"/>
      <c r="C113" s="5">
        <f>100-B113</f>
        <v>100</v>
      </c>
      <c r="D113" s="5">
        <f>B113*(1- EXP(-1*(4*PI()*Constants!$B$2/$B$81)^2))</f>
        <v>0</v>
      </c>
      <c r="E113" s="5">
        <f>D113+C113</f>
        <v>100</v>
      </c>
      <c r="F113" s="5">
        <f>B113/100</f>
        <v>0</v>
      </c>
      <c r="G113" s="5"/>
      <c r="H113" s="5">
        <f>100-G113</f>
        <v>100</v>
      </c>
      <c r="I113" s="5">
        <f>G113*(1- EXP(-1*(4*PI()*Constants!$B$2/$B$81)^2))</f>
        <v>0</v>
      </c>
      <c r="J113" s="5">
        <f>I113+H113</f>
        <v>100</v>
      </c>
      <c r="K113" s="5">
        <f>G113/100</f>
        <v>0</v>
      </c>
    </row>
    <row r="114" spans="1:13" x14ac:dyDescent="0.25">
      <c r="A114" t="s">
        <v>5</v>
      </c>
      <c r="B114" s="5"/>
      <c r="C114" s="5">
        <f>B113-B114</f>
        <v>0</v>
      </c>
      <c r="D114" s="5">
        <f>(B114-D113)*(1- EXP(-1*(4*PI()*Constants!$B$2/$B$81)^2))</f>
        <v>0</v>
      </c>
      <c r="E114" s="5">
        <f t="shared" ref="E114:E119" si="66">D114+C114</f>
        <v>0</v>
      </c>
      <c r="F114" s="5" t="e">
        <f>B114/B113</f>
        <v>#DIV/0!</v>
      </c>
      <c r="G114" s="5"/>
      <c r="H114" s="5">
        <f>G113-G114</f>
        <v>0</v>
      </c>
      <c r="I114" s="5">
        <f>(G114-I113)*(1- EXP(-1*(4*PI()*Constants!$B$2/$B$81)^2))</f>
        <v>0</v>
      </c>
      <c r="J114" s="5">
        <f t="shared" ref="J114:J119" si="67">I114+H114</f>
        <v>0</v>
      </c>
      <c r="K114" s="5" t="e">
        <f>G114/G113</f>
        <v>#DIV/0!</v>
      </c>
    </row>
    <row r="115" spans="1:13" x14ac:dyDescent="0.25">
      <c r="A115" t="s">
        <v>6</v>
      </c>
      <c r="B115" s="5"/>
      <c r="C115" s="5">
        <f t="shared" ref="C115:C119" si="68">B114-B115</f>
        <v>0</v>
      </c>
      <c r="D115" s="5">
        <f>(B115-D114)*(1- EXP(-1*(4*PI()*Constants!$B$2/$B$81)^2))</f>
        <v>0</v>
      </c>
      <c r="E115" s="5">
        <f t="shared" si="66"/>
        <v>0</v>
      </c>
      <c r="F115" s="5" t="e">
        <f t="shared" ref="F115:F119" si="69">B115/B114</f>
        <v>#DIV/0!</v>
      </c>
      <c r="G115" s="5"/>
      <c r="H115" s="5">
        <f t="shared" ref="H115:H119" si="70">G114-G115</f>
        <v>0</v>
      </c>
      <c r="I115" s="5">
        <f>(G115-I114)*(1- EXP(-1*(4*PI()*Constants!$B$2/$B$81)^2))</f>
        <v>0</v>
      </c>
      <c r="J115" s="5">
        <f t="shared" si="67"/>
        <v>0</v>
      </c>
      <c r="K115" s="5" t="e">
        <f t="shared" ref="K115:K119" si="71">G115/G114</f>
        <v>#DIV/0!</v>
      </c>
    </row>
    <row r="116" spans="1:13" x14ac:dyDescent="0.25">
      <c r="A116" t="s">
        <v>7</v>
      </c>
      <c r="B116" s="5"/>
      <c r="C116" s="5">
        <f t="shared" si="68"/>
        <v>0</v>
      </c>
      <c r="D116" s="5">
        <f>(B116-D115)*(1- EXP(-1*(4*PI()*Constants!$B$2/$B$81)^2))</f>
        <v>0</v>
      </c>
      <c r="E116" s="5">
        <f t="shared" si="66"/>
        <v>0</v>
      </c>
      <c r="F116" s="5" t="e">
        <f t="shared" si="69"/>
        <v>#DIV/0!</v>
      </c>
      <c r="G116" s="5"/>
      <c r="H116" s="5">
        <f t="shared" si="70"/>
        <v>0</v>
      </c>
      <c r="I116" s="5">
        <f>(G116-I115)*(1- EXP(-1*(4*PI()*Constants!$B$2/$B$81)^2))</f>
        <v>0</v>
      </c>
      <c r="J116" s="5">
        <f t="shared" si="67"/>
        <v>0</v>
      </c>
      <c r="K116" s="5" t="e">
        <f t="shared" si="71"/>
        <v>#DIV/0!</v>
      </c>
    </row>
    <row r="117" spans="1:13" x14ac:dyDescent="0.25">
      <c r="A117" t="s">
        <v>8</v>
      </c>
      <c r="B117" s="5"/>
      <c r="C117" s="5">
        <f t="shared" si="68"/>
        <v>0</v>
      </c>
      <c r="D117" s="5">
        <f>(B117-D116)*(1- EXP(-1*(4*PI()*Constants!$B$2/$B$81)^2))</f>
        <v>0</v>
      </c>
      <c r="E117" s="5">
        <f t="shared" si="66"/>
        <v>0</v>
      </c>
      <c r="F117" s="5" t="e">
        <f t="shared" si="69"/>
        <v>#DIV/0!</v>
      </c>
      <c r="G117" s="5"/>
      <c r="H117" s="5">
        <f t="shared" si="70"/>
        <v>0</v>
      </c>
      <c r="I117" s="5">
        <f>(G117-I116)*(1- EXP(-1*(4*PI()*Constants!$B$2/$B$81)^2))</f>
        <v>0</v>
      </c>
      <c r="J117" s="5">
        <f t="shared" si="67"/>
        <v>0</v>
      </c>
      <c r="K117" s="5" t="e">
        <f t="shared" si="71"/>
        <v>#DIV/0!</v>
      </c>
    </row>
    <row r="118" spans="1:13" x14ac:dyDescent="0.25">
      <c r="A118" t="s">
        <v>9</v>
      </c>
      <c r="B118" s="5"/>
      <c r="C118" s="5">
        <f t="shared" si="68"/>
        <v>0</v>
      </c>
      <c r="D118" s="5">
        <f>(B118-D117)*(1- EXP(-1*(4*PI()*Constants!$B$2/$B$81)^2))</f>
        <v>0</v>
      </c>
      <c r="E118" s="5">
        <f t="shared" si="66"/>
        <v>0</v>
      </c>
      <c r="F118" s="5" t="e">
        <f t="shared" si="69"/>
        <v>#DIV/0!</v>
      </c>
      <c r="G118" s="5"/>
      <c r="H118" s="5">
        <f t="shared" si="70"/>
        <v>0</v>
      </c>
      <c r="I118" s="5">
        <f>(G118-I117)*(1- EXP(-1*(4*PI()*Constants!$B$2/$B$81)^2))</f>
        <v>0</v>
      </c>
      <c r="J118" s="5">
        <f t="shared" si="67"/>
        <v>0</v>
      </c>
      <c r="K118" s="5" t="e">
        <f t="shared" si="71"/>
        <v>#DIV/0!</v>
      </c>
    </row>
    <row r="119" spans="1:13" x14ac:dyDescent="0.25">
      <c r="A119" t="s">
        <v>10</v>
      </c>
      <c r="B119" s="5"/>
      <c r="C119" s="5">
        <f t="shared" si="68"/>
        <v>0</v>
      </c>
      <c r="D119" s="5">
        <f>(B119-D118)*(1- EXP(-1*(4*PI()*Constants!$B$2/$B$81)^2))</f>
        <v>0</v>
      </c>
      <c r="E119" s="5">
        <f t="shared" si="66"/>
        <v>0</v>
      </c>
      <c r="F119" s="5" t="e">
        <f t="shared" si="69"/>
        <v>#DIV/0!</v>
      </c>
      <c r="G119" s="5"/>
      <c r="H119" s="5">
        <f t="shared" si="70"/>
        <v>0</v>
      </c>
      <c r="I119" s="5">
        <f>(G119-I118)*(1- EXP(-1*(4*PI()*Constants!$B$2/$B$81)^2))</f>
        <v>0</v>
      </c>
      <c r="J119" s="5">
        <f t="shared" si="67"/>
        <v>0</v>
      </c>
      <c r="K119" s="5" t="e">
        <f t="shared" si="71"/>
        <v>#DIV/0!</v>
      </c>
    </row>
    <row r="120" spans="1:13" x14ac:dyDescent="0.25">
      <c r="B120" s="5"/>
      <c r="C120" s="5"/>
      <c r="D120" s="5"/>
      <c r="E120" s="5"/>
      <c r="F120" s="5"/>
      <c r="G120" s="5"/>
      <c r="H120" s="5"/>
      <c r="I120" s="5"/>
      <c r="J120" s="5"/>
    </row>
    <row r="121" spans="1:13" x14ac:dyDescent="0.25">
      <c r="A121" s="1" t="s">
        <v>29</v>
      </c>
    </row>
    <row r="122" spans="1:13" ht="30" x14ac:dyDescent="0.25">
      <c r="A122" s="1" t="s">
        <v>31</v>
      </c>
      <c r="B122" s="1" t="s">
        <v>32</v>
      </c>
      <c r="C122" s="1" t="s">
        <v>53</v>
      </c>
      <c r="D122" s="1" t="s">
        <v>30</v>
      </c>
      <c r="E122" s="1" t="s">
        <v>33</v>
      </c>
      <c r="F122" s="1" t="s">
        <v>34</v>
      </c>
      <c r="G122" s="6" t="s">
        <v>36</v>
      </c>
      <c r="I122" s="1" t="s">
        <v>53</v>
      </c>
      <c r="J122" s="1" t="s">
        <v>30</v>
      </c>
      <c r="K122" s="1" t="s">
        <v>33</v>
      </c>
      <c r="L122" s="1" t="s">
        <v>34</v>
      </c>
      <c r="M122" s="6" t="s">
        <v>36</v>
      </c>
    </row>
    <row r="123" spans="1:13" x14ac:dyDescent="0.25">
      <c r="A123" s="3" t="str">
        <f t="shared" ref="A123:B134" ca="1" si="72">OFFSET(A$1,(ROW()-ROW(A$123))*10,0)</f>
        <v>(73, -64)</v>
      </c>
      <c r="B123" s="3">
        <f t="shared" ca="1" si="72"/>
        <v>235.6</v>
      </c>
      <c r="C123" s="4">
        <f ca="1">OFFSET(B$9,(ROW()-ROW(C$123))*10,0)</f>
        <v>54.780278607153903</v>
      </c>
      <c r="D123" s="4">
        <f t="shared" ref="D123:D134" ca="1" si="73">OFFSET(C$6,(ROW()-ROW(D$123))*10,0)</f>
        <v>3.7087891034311014</v>
      </c>
      <c r="E123" s="5">
        <f ca="1">SUM(OFFSET(C$7,(ROW()-ROW(D$123))*10,0):OFFSET(C$9,(ROW()-ROW(D$123))*10,0))</f>
        <v>3.3901553603060961</v>
      </c>
      <c r="F123" s="5">
        <f ca="1">SUM(OFFSET(C$3,(ROW()-ROW(E$123))*10,0):OFFSET(C$5,(ROW()-ROW(E$123))*10,0))</f>
        <v>38.120776929108899</v>
      </c>
      <c r="G123" s="5">
        <f ca="1">OFFSET(C$7,(ROW()-ROW(F$123))*10,0) + Constants!$B$3 * (OFFSET(C$8,(ROW()-ROW(F$123))*10,0) + OFFSET(C$9,(ROW()-ROW(F$123))*10,0))</f>
        <v>1.0359107555115614</v>
      </c>
      <c r="I123" s="4">
        <f ca="1">OFFSET(H$9,(ROW()-ROW(I$123))*10,0)</f>
        <v>0</v>
      </c>
      <c r="J123" s="4">
        <f t="shared" ref="J123:J134" ca="1" si="74">OFFSET(H$6,(ROW()-ROW(J$123))*10,0)</f>
        <v>0</v>
      </c>
      <c r="K123" s="5">
        <f ca="1">SUM(OFFSET(H$7,(ROW()-ROW(J$123))*10,0):OFFSET(H$9,(ROW()-ROW(J$123))*10,0))</f>
        <v>0</v>
      </c>
      <c r="L123" s="5">
        <f ca="1">SUM(OFFSET(H$3,(ROW()-ROW(K$123))*10,0):OFFSET(H$5,(ROW()-ROW(K$123))*10,0))</f>
        <v>100</v>
      </c>
      <c r="M123" s="5">
        <f ca="1">OFFSET(H$7,(ROW()-ROW(L$123))*10,0) + Constants!$B$3 * (OFFSET(H$8,(ROW()-ROW(L$123))*10,0) + OFFSET(H$9,(ROW()-ROW(L$123))*10,0))</f>
        <v>0</v>
      </c>
    </row>
    <row r="124" spans="1:13" x14ac:dyDescent="0.25">
      <c r="A124" s="3" t="str">
        <f t="shared" ca="1" si="72"/>
        <v>(73, 0)</v>
      </c>
      <c r="B124" s="3">
        <f t="shared" ca="1" si="72"/>
        <v>237.25</v>
      </c>
      <c r="C124" s="4">
        <f t="shared" ref="C124:C134" ca="1" si="75">OFFSET(B$9,(ROW()-ROW(C$123))*10,0)</f>
        <v>61.754206824688701</v>
      </c>
      <c r="D124" s="4">
        <f t="shared" ca="1" si="73"/>
        <v>1.3738179511438915</v>
      </c>
      <c r="E124" s="5">
        <f ca="1">SUM(OFFSET(C$7,(ROW()-ROW(D$123))*10,0):OFFSET(C$9,(ROW()-ROW(D$123))*10,0))</f>
        <v>2.8435889272984056</v>
      </c>
      <c r="F124" s="5">
        <f ca="1">SUM(OFFSET(C$3,(ROW()-ROW(E$123))*10,0):OFFSET(C$5,(ROW()-ROW(E$123))*10,0))</f>
        <v>34.028386296869002</v>
      </c>
      <c r="G124" s="5">
        <f ca="1">OFFSET(C$7,(ROW()-ROW(F$123))*10,0) + Constants!$B$3 * (OFFSET(C$8,(ROW()-ROW(F$123))*10,0) + OFFSET(C$9,(ROW()-ROW(F$123))*10,0))</f>
        <v>0.35531995506586256</v>
      </c>
      <c r="I124" s="4">
        <f t="shared" ref="I124:I134" ca="1" si="76">OFFSET(H$9,(ROW()-ROW(I$123))*10,0)</f>
        <v>0</v>
      </c>
      <c r="J124" s="4">
        <f t="shared" ca="1" si="74"/>
        <v>0</v>
      </c>
      <c r="K124" s="5">
        <f ca="1">SUM(OFFSET(H$7,(ROW()-ROW(J$123))*10,0):OFFSET(H$9,(ROW()-ROW(J$123))*10,0))</f>
        <v>0</v>
      </c>
      <c r="L124" s="5">
        <f ca="1">SUM(OFFSET(H$3,(ROW()-ROW(K$123))*10,0):OFFSET(H$5,(ROW()-ROW(K$123))*10,0))</f>
        <v>100</v>
      </c>
      <c r="M124" s="5">
        <f ca="1">OFFSET(H$7,(ROW()-ROW(L$123))*10,0) + Constants!$B$3 * (OFFSET(H$8,(ROW()-ROW(L$123))*10,0) + OFFSET(H$9,(ROW()-ROW(L$123))*10,0))</f>
        <v>0</v>
      </c>
    </row>
    <row r="125" spans="1:13" x14ac:dyDescent="0.25">
      <c r="A125" s="3" t="str">
        <f t="shared" ca="1" si="72"/>
        <v>(73, 64)</v>
      </c>
      <c r="B125" s="3">
        <f t="shared" ca="1" si="72"/>
        <v>235.6</v>
      </c>
      <c r="C125" s="4">
        <f t="shared" ca="1" si="75"/>
        <v>54.848521815320503</v>
      </c>
      <c r="D125" s="4">
        <f t="shared" ca="1" si="73"/>
        <v>3.691617281999001</v>
      </c>
      <c r="E125" s="5">
        <f ca="1">SUM(OFFSET(C$7,(ROW()-ROW(D$123))*10,0):OFFSET(C$9,(ROW()-ROW(D$123))*10,0))</f>
        <v>3.399078777010395</v>
      </c>
      <c r="F125" s="5">
        <f ca="1">SUM(OFFSET(C$3,(ROW()-ROW(E$123))*10,0):OFFSET(C$5,(ROW()-ROW(E$123))*10,0))</f>
        <v>38.060782125670102</v>
      </c>
      <c r="G125" s="5">
        <f ca="1">OFFSET(C$7,(ROW()-ROW(F$123))*10,0) + Constants!$B$3 * (OFFSET(C$8,(ROW()-ROW(F$123))*10,0) + OFFSET(C$9,(ROW()-ROW(F$123))*10,0))</f>
        <v>1.0369261357057957</v>
      </c>
      <c r="I125" s="4">
        <f t="shared" ca="1" si="76"/>
        <v>0</v>
      </c>
      <c r="J125" s="4">
        <f t="shared" ca="1" si="74"/>
        <v>0</v>
      </c>
      <c r="K125" s="5">
        <f ca="1">SUM(OFFSET(H$7,(ROW()-ROW(J$123))*10,0):OFFSET(H$9,(ROW()-ROW(J$123))*10,0))</f>
        <v>0</v>
      </c>
      <c r="L125" s="5">
        <f ca="1">SUM(OFFSET(H$3,(ROW()-ROW(K$123))*10,0):OFFSET(H$5,(ROW()-ROW(K$123))*10,0))</f>
        <v>100</v>
      </c>
      <c r="M125" s="5">
        <f ca="1">OFFSET(H$7,(ROW()-ROW(L$123))*10,0) + Constants!$B$3 * (OFFSET(H$8,(ROW()-ROW(L$123))*10,0) + OFFSET(H$9,(ROW()-ROW(L$123))*10,0))</f>
        <v>0</v>
      </c>
    </row>
    <row r="126" spans="1:13" x14ac:dyDescent="0.25">
      <c r="A126" s="3" t="str">
        <f t="shared" ca="1" si="72"/>
        <v>(0, -64)</v>
      </c>
      <c r="B126" s="3">
        <f t="shared" ca="1" si="72"/>
        <v>279.5</v>
      </c>
      <c r="C126" s="4">
        <f t="shared" ca="1" si="75"/>
        <v>48.385969428206799</v>
      </c>
      <c r="D126" s="4">
        <f t="shared" ca="1" si="73"/>
        <v>2.9143397831337978</v>
      </c>
      <c r="E126" s="5">
        <f ca="1">SUM(OFFSET(C$7,(ROW()-ROW(D$123))*10,0):OFFSET(C$9,(ROW()-ROW(D$123))*10,0))</f>
        <v>3.7159912987929005</v>
      </c>
      <c r="F126" s="5">
        <f ca="1">SUM(OFFSET(C$3,(ROW()-ROW(E$123))*10,0):OFFSET(C$5,(ROW()-ROW(E$123))*10,0))</f>
        <v>44.983699489866503</v>
      </c>
      <c r="G126" s="5">
        <f ca="1">OFFSET(C$7,(ROW()-ROW(F$123))*10,0) + Constants!$B$3 * (OFFSET(C$8,(ROW()-ROW(F$123))*10,0) + OFFSET(C$9,(ROW()-ROW(F$123))*10,0))</f>
        <v>1.0826575526486699</v>
      </c>
      <c r="I126" s="4">
        <f t="shared" ca="1" si="76"/>
        <v>0</v>
      </c>
      <c r="J126" s="4">
        <f t="shared" ca="1" si="74"/>
        <v>0</v>
      </c>
      <c r="K126" s="5">
        <f ca="1">SUM(OFFSET(H$7,(ROW()-ROW(J$123))*10,0):OFFSET(H$9,(ROW()-ROW(J$123))*10,0))</f>
        <v>0</v>
      </c>
      <c r="L126" s="5">
        <f ca="1">SUM(OFFSET(H$3,(ROW()-ROW(K$123))*10,0):OFFSET(H$5,(ROW()-ROW(K$123))*10,0))</f>
        <v>100</v>
      </c>
      <c r="M126" s="5">
        <f ca="1">OFFSET(H$7,(ROW()-ROW(L$123))*10,0) + Constants!$B$3 * (OFFSET(H$8,(ROW()-ROW(L$123))*10,0) + OFFSET(H$9,(ROW()-ROW(L$123))*10,0))</f>
        <v>0</v>
      </c>
    </row>
    <row r="127" spans="1:13" x14ac:dyDescent="0.25">
      <c r="A127" s="3" t="str">
        <f t="shared" ca="1" si="72"/>
        <v>(0, 0)</v>
      </c>
      <c r="B127" s="3">
        <f t="shared" ca="1" si="72"/>
        <v>281.39999999999998</v>
      </c>
      <c r="C127" s="4">
        <f t="shared" ca="1" si="75"/>
        <v>53.666379507156599</v>
      </c>
      <c r="D127" s="4">
        <f t="shared" ca="1" si="73"/>
        <v>2.0553423545962985</v>
      </c>
      <c r="E127" s="5">
        <f ca="1">SUM(OFFSET(C$7,(ROW()-ROW(D$123))*10,0):OFFSET(C$9,(ROW()-ROW(D$123))*10,0))</f>
        <v>2.153335694370405</v>
      </c>
      <c r="F127" s="5">
        <f ca="1">SUM(OFFSET(C$3,(ROW()-ROW(E$123))*10,0):OFFSET(C$5,(ROW()-ROW(E$123))*10,0))</f>
        <v>42.124942443876698</v>
      </c>
      <c r="G127" s="5">
        <f ca="1">OFFSET(C$7,(ROW()-ROW(F$123))*10,0) + Constants!$B$3 * (OFFSET(C$8,(ROW()-ROW(F$123))*10,0) + OFFSET(C$9,(ROW()-ROW(F$123))*10,0))</f>
        <v>0.26728685449696599</v>
      </c>
      <c r="I127" s="4">
        <f t="shared" ca="1" si="76"/>
        <v>0</v>
      </c>
      <c r="J127" s="4">
        <f t="shared" ca="1" si="74"/>
        <v>0</v>
      </c>
      <c r="K127" s="5">
        <f ca="1">SUM(OFFSET(H$7,(ROW()-ROW(J$123))*10,0):OFFSET(H$9,(ROW()-ROW(J$123))*10,0))</f>
        <v>0</v>
      </c>
      <c r="L127" s="5">
        <f ca="1">SUM(OFFSET(H$3,(ROW()-ROW(K$123))*10,0):OFFSET(H$5,(ROW()-ROW(K$123))*10,0))</f>
        <v>100</v>
      </c>
      <c r="M127" s="5">
        <f ca="1">OFFSET(H$7,(ROW()-ROW(L$123))*10,0) + Constants!$B$3 * (OFFSET(H$8,(ROW()-ROW(L$123))*10,0) + OFFSET(H$9,(ROW()-ROW(L$123))*10,0))</f>
        <v>0</v>
      </c>
    </row>
    <row r="128" spans="1:13" x14ac:dyDescent="0.25">
      <c r="A128" s="3" t="str">
        <f t="shared" ca="1" si="72"/>
        <v>(0, 64)</v>
      </c>
      <c r="B128" s="3">
        <f t="shared" ca="1" si="72"/>
        <v>279.5</v>
      </c>
      <c r="C128" s="4">
        <f t="shared" ca="1" si="75"/>
        <v>48.213969230053998</v>
      </c>
      <c r="D128" s="4">
        <f t="shared" ca="1" si="73"/>
        <v>2.8739452414105955</v>
      </c>
      <c r="E128" s="5">
        <f ca="1">SUM(OFFSET(C$7,(ROW()-ROW(D$123))*10,0):OFFSET(C$9,(ROW()-ROW(D$123))*10,0))</f>
        <v>3.6889247803438039</v>
      </c>
      <c r="F128" s="5">
        <f ca="1">SUM(OFFSET(C$3,(ROW()-ROW(E$123))*10,0):OFFSET(C$5,(ROW()-ROW(E$123))*10,0))</f>
        <v>45.223160748191603</v>
      </c>
      <c r="G128" s="5">
        <f ca="1">OFFSET(C$7,(ROW()-ROW(F$123))*10,0) + Constants!$B$3 * (OFFSET(C$8,(ROW()-ROW(F$123))*10,0) + OFFSET(C$9,(ROW()-ROW(F$123))*10,0))</f>
        <v>1.0741030214649405</v>
      </c>
      <c r="I128" s="4">
        <f t="shared" ca="1" si="76"/>
        <v>0</v>
      </c>
      <c r="J128" s="4">
        <f t="shared" ca="1" si="74"/>
        <v>0</v>
      </c>
      <c r="K128" s="5">
        <f ca="1">SUM(OFFSET(H$7,(ROW()-ROW(J$123))*10,0):OFFSET(H$9,(ROW()-ROW(J$123))*10,0))</f>
        <v>0</v>
      </c>
      <c r="L128" s="5">
        <f ca="1">SUM(OFFSET(H$3,(ROW()-ROW(K$123))*10,0):OFFSET(H$5,(ROW()-ROW(K$123))*10,0))</f>
        <v>100</v>
      </c>
      <c r="M128" s="5">
        <f ca="1">OFFSET(H$7,(ROW()-ROW(L$123))*10,0) + Constants!$B$3 * (OFFSET(H$8,(ROW()-ROW(L$123))*10,0) + OFFSET(H$9,(ROW()-ROW(L$123))*10,0))</f>
        <v>0</v>
      </c>
    </row>
    <row r="129" spans="1:13" x14ac:dyDescent="0.25">
      <c r="A129" s="3" t="str">
        <f t="shared" ca="1" si="72"/>
        <v>(-73, -64)</v>
      </c>
      <c r="B129" s="3">
        <f t="shared" ca="1" si="72"/>
        <v>318.39999999999998</v>
      </c>
      <c r="C129" s="4">
        <f t="shared" ca="1" si="75"/>
        <v>44.512510590385197</v>
      </c>
      <c r="D129" s="4">
        <f t="shared" ca="1" si="73"/>
        <v>3.3308413310251979</v>
      </c>
      <c r="E129" s="5">
        <f ca="1">SUM(OFFSET(C$7,(ROW()-ROW(D$123))*10,0):OFFSET(C$9,(ROW()-ROW(D$123))*10,0))</f>
        <v>3.4992589942487058</v>
      </c>
      <c r="F129" s="5">
        <f ca="1">SUM(OFFSET(C$3,(ROW()-ROW(E$123))*10,0):OFFSET(C$5,(ROW()-ROW(E$123))*10,0))</f>
        <v>48.657389084340899</v>
      </c>
      <c r="G129" s="5">
        <f ca="1">OFFSET(C$7,(ROW()-ROW(F$123))*10,0) + Constants!$B$3 * (OFFSET(C$8,(ROW()-ROW(F$123))*10,0) + OFFSET(C$9,(ROW()-ROW(F$123))*10,0))</f>
        <v>1.4373968118089664</v>
      </c>
      <c r="I129" s="4">
        <f t="shared" ca="1" si="76"/>
        <v>0</v>
      </c>
      <c r="J129" s="4">
        <f t="shared" ca="1" si="74"/>
        <v>0</v>
      </c>
      <c r="K129" s="5">
        <f ca="1">SUM(OFFSET(H$7,(ROW()-ROW(J$123))*10,0):OFFSET(H$9,(ROW()-ROW(J$123))*10,0))</f>
        <v>0</v>
      </c>
      <c r="L129" s="5">
        <f ca="1">SUM(OFFSET(H$3,(ROW()-ROW(K$123))*10,0):OFFSET(H$5,(ROW()-ROW(K$123))*10,0))</f>
        <v>100</v>
      </c>
      <c r="M129" s="5">
        <f ca="1">OFFSET(H$7,(ROW()-ROW(L$123))*10,0) + Constants!$B$3 * (OFFSET(H$8,(ROW()-ROW(L$123))*10,0) + OFFSET(H$9,(ROW()-ROW(L$123))*10,0))</f>
        <v>0</v>
      </c>
    </row>
    <row r="130" spans="1:13" x14ac:dyDescent="0.25">
      <c r="A130" s="3" t="str">
        <f t="shared" ca="1" si="72"/>
        <v>(-73, 0)</v>
      </c>
      <c r="B130" s="3">
        <f t="shared" ca="1" si="72"/>
        <v>320.75</v>
      </c>
      <c r="C130" s="4">
        <f t="shared" ca="1" si="75"/>
        <v>45.021481834252803</v>
      </c>
      <c r="D130" s="4">
        <f t="shared" ca="1" si="73"/>
        <v>2.8996973034411937</v>
      </c>
      <c r="E130" s="5">
        <f ca="1">SUM(OFFSET(C$7,(ROW()-ROW(D$123))*10,0):OFFSET(C$9,(ROW()-ROW(D$123))*10,0))</f>
        <v>2.0152414598872994</v>
      </c>
      <c r="F130" s="5">
        <f ca="1">SUM(OFFSET(C$3,(ROW()-ROW(E$123))*10,0):OFFSET(C$5,(ROW()-ROW(E$123))*10,0))</f>
        <v>50.063579402418704</v>
      </c>
      <c r="G130" s="5">
        <f ca="1">OFFSET(C$7,(ROW()-ROW(F$123))*10,0) + Constants!$B$3 * (OFFSET(C$8,(ROW()-ROW(F$123))*10,0) + OFFSET(C$9,(ROW()-ROW(F$123))*10,0))</f>
        <v>0.4124263726958034</v>
      </c>
      <c r="I130" s="4">
        <f t="shared" ca="1" si="76"/>
        <v>0</v>
      </c>
      <c r="J130" s="4">
        <f t="shared" ca="1" si="74"/>
        <v>0</v>
      </c>
      <c r="K130" s="5">
        <f ca="1">SUM(OFFSET(H$7,(ROW()-ROW(J$123))*10,0):OFFSET(H$9,(ROW()-ROW(J$123))*10,0))</f>
        <v>0</v>
      </c>
      <c r="L130" s="5">
        <f ca="1">SUM(OFFSET(H$3,(ROW()-ROW(K$123))*10,0):OFFSET(H$5,(ROW()-ROW(K$123))*10,0))</f>
        <v>100</v>
      </c>
      <c r="M130" s="5">
        <f ca="1">OFFSET(H$7,(ROW()-ROW(L$123))*10,0) + Constants!$B$3 * (OFFSET(H$8,(ROW()-ROW(L$123))*10,0) + OFFSET(H$9,(ROW()-ROW(L$123))*10,0))</f>
        <v>0</v>
      </c>
    </row>
    <row r="131" spans="1:13" x14ac:dyDescent="0.25">
      <c r="A131" s="3" t="str">
        <f t="shared" ca="1" si="72"/>
        <v>(-73, 64)</v>
      </c>
      <c r="B131" s="3">
        <f t="shared" ca="1" si="72"/>
        <v>318.39999999999998</v>
      </c>
      <c r="C131" s="4">
        <f t="shared" ca="1" si="75"/>
        <v>44.475859449262003</v>
      </c>
      <c r="D131" s="4">
        <f t="shared" ca="1" si="73"/>
        <v>3.2818983703268998</v>
      </c>
      <c r="E131" s="5">
        <f ca="1">SUM(OFFSET(C$7,(ROW()-ROW(D$123))*10,0):OFFSET(C$9,(ROW()-ROW(D$123))*10,0))</f>
        <v>3.4791404194286955</v>
      </c>
      <c r="F131" s="5">
        <f ca="1">SUM(OFFSET(C$3,(ROW()-ROW(E$123))*10,0):OFFSET(C$5,(ROW()-ROW(E$123))*10,0))</f>
        <v>48.763101760982401</v>
      </c>
      <c r="G131" s="5">
        <f ca="1">OFFSET(C$7,(ROW()-ROW(F$123))*10,0) + Constants!$B$3 * (OFFSET(C$8,(ROW()-ROW(F$123))*10,0) + OFFSET(C$9,(ROW()-ROW(F$123))*10,0))</f>
        <v>1.4155181575352977</v>
      </c>
      <c r="I131" s="4">
        <f t="shared" ca="1" si="76"/>
        <v>0</v>
      </c>
      <c r="J131" s="4">
        <f t="shared" ca="1" si="74"/>
        <v>0</v>
      </c>
      <c r="K131" s="5">
        <f ca="1">SUM(OFFSET(H$7,(ROW()-ROW(J$123))*10,0):OFFSET(H$9,(ROW()-ROW(J$123))*10,0))</f>
        <v>0</v>
      </c>
      <c r="L131" s="5">
        <f ca="1">SUM(OFFSET(H$3,(ROW()-ROW(K$123))*10,0):OFFSET(H$5,(ROW()-ROW(K$123))*10,0))</f>
        <v>100</v>
      </c>
      <c r="M131" s="5">
        <f ca="1">OFFSET(H$7,(ROW()-ROW(L$123))*10,0) + Constants!$B$3 * (OFFSET(H$8,(ROW()-ROW(L$123))*10,0) + OFFSET(H$9,(ROW()-ROW(L$123))*10,0))</f>
        <v>0</v>
      </c>
    </row>
    <row r="132" spans="1:13" x14ac:dyDescent="0.25">
      <c r="A132" s="3" t="str">
        <f t="shared" ca="1" si="72"/>
        <v>(0, 25)</v>
      </c>
      <c r="B132" s="3">
        <f t="shared" ca="1" si="72"/>
        <v>371.5</v>
      </c>
      <c r="C132" s="4">
        <f t="shared" ca="1" si="75"/>
        <v>0</v>
      </c>
      <c r="D132" s="4">
        <f t="shared" ca="1" si="73"/>
        <v>0</v>
      </c>
      <c r="E132" s="5">
        <f ca="1">SUM(OFFSET(C$7,(ROW()-ROW(D$123))*10,0):OFFSET(C$9,(ROW()-ROW(D$123))*10,0))</f>
        <v>0</v>
      </c>
      <c r="F132" s="5">
        <f ca="1">SUM(OFFSET(C$3,(ROW()-ROW(E$123))*10,0):OFFSET(C$5,(ROW()-ROW(E$123))*10,0))</f>
        <v>100</v>
      </c>
      <c r="G132" s="5">
        <f ca="1">OFFSET(C$7,(ROW()-ROW(F$123))*10,0) + Constants!$B$3 * (OFFSET(C$8,(ROW()-ROW(F$123))*10,0) + OFFSET(C$9,(ROW()-ROW(F$123))*10,0))</f>
        <v>0</v>
      </c>
      <c r="I132" s="4">
        <f t="shared" ca="1" si="76"/>
        <v>0</v>
      </c>
      <c r="J132" s="4">
        <f t="shared" ca="1" si="74"/>
        <v>0</v>
      </c>
      <c r="K132" s="5">
        <f ca="1">SUM(OFFSET(H$7,(ROW()-ROW(J$123))*10,0):OFFSET(H$9,(ROW()-ROW(J$123))*10,0))</f>
        <v>0</v>
      </c>
      <c r="L132" s="5">
        <f ca="1">SUM(OFFSET(H$3,(ROW()-ROW(K$123))*10,0):OFFSET(H$5,(ROW()-ROW(K$123))*10,0))</f>
        <v>100</v>
      </c>
      <c r="M132" s="5">
        <f ca="1">OFFSET(H$7,(ROW()-ROW(L$123))*10,0) + Constants!$B$3 * (OFFSET(H$8,(ROW()-ROW(L$123))*10,0) + OFFSET(H$9,(ROW()-ROW(L$123))*10,0))</f>
        <v>0</v>
      </c>
    </row>
    <row r="133" spans="1:13" x14ac:dyDescent="0.25">
      <c r="A133" s="3" t="str">
        <f t="shared" ca="1" si="72"/>
        <v>(-35, -25)</v>
      </c>
      <c r="B133" s="3">
        <f t="shared" ca="1" si="72"/>
        <v>344.5</v>
      </c>
      <c r="C133" s="4">
        <f t="shared" ca="1" si="75"/>
        <v>0</v>
      </c>
      <c r="D133" s="4">
        <f t="shared" ca="1" si="73"/>
        <v>0</v>
      </c>
      <c r="E133" s="5">
        <f ca="1">SUM(OFFSET(C$7,(ROW()-ROW(D$123))*10,0):OFFSET(C$9,(ROW()-ROW(D$123))*10,0))</f>
        <v>0</v>
      </c>
      <c r="F133" s="5">
        <f ca="1">SUM(OFFSET(C$3,(ROW()-ROW(E$123))*10,0):OFFSET(C$5,(ROW()-ROW(E$123))*10,0))</f>
        <v>100</v>
      </c>
      <c r="G133" s="5">
        <f ca="1">OFFSET(C$7,(ROW()-ROW(F$123))*10,0) + Constants!$B$3 * (OFFSET(C$8,(ROW()-ROW(F$123))*10,0) + OFFSET(C$9,(ROW()-ROW(F$123))*10,0))</f>
        <v>0</v>
      </c>
      <c r="I133" s="4">
        <f t="shared" ca="1" si="76"/>
        <v>0</v>
      </c>
      <c r="J133" s="4">
        <f t="shared" ca="1" si="74"/>
        <v>0</v>
      </c>
      <c r="K133" s="5">
        <f ca="1">SUM(OFFSET(H$7,(ROW()-ROW(J$123))*10,0):OFFSET(H$9,(ROW()-ROW(J$123))*10,0))</f>
        <v>0</v>
      </c>
      <c r="L133" s="5">
        <f ca="1">SUM(OFFSET(H$3,(ROW()-ROW(K$123))*10,0):OFFSET(H$5,(ROW()-ROW(K$123))*10,0))</f>
        <v>100</v>
      </c>
      <c r="M133" s="5">
        <f ca="1">OFFSET(H$7,(ROW()-ROW(L$123))*10,0) + Constants!$B$3 * (OFFSET(H$8,(ROW()-ROW(L$123))*10,0) + OFFSET(H$9,(ROW()-ROW(L$123))*10,0))</f>
        <v>0</v>
      </c>
    </row>
    <row r="134" spans="1:13" x14ac:dyDescent="0.25">
      <c r="A134" s="3" t="str">
        <f t="shared" ca="1" si="72"/>
        <v>(35, -25)</v>
      </c>
      <c r="B134" s="3">
        <f t="shared" ca="1" si="72"/>
        <v>397.25</v>
      </c>
      <c r="C134" s="4">
        <f t="shared" ca="1" si="75"/>
        <v>0</v>
      </c>
      <c r="D134" s="4">
        <f t="shared" ca="1" si="73"/>
        <v>0</v>
      </c>
      <c r="E134" s="5">
        <f ca="1">SUM(OFFSET(C$7,(ROW()-ROW(D$123))*10,0):OFFSET(C$9,(ROW()-ROW(D$123))*10,0))</f>
        <v>0</v>
      </c>
      <c r="F134" s="5">
        <f ca="1">SUM(OFFSET(C$3,(ROW()-ROW(E$123))*10,0):OFFSET(C$5,(ROW()-ROW(E$123))*10,0))</f>
        <v>100</v>
      </c>
      <c r="G134" s="5">
        <f ca="1">OFFSET(C$7,(ROW()-ROW(F$123))*10,0) + Constants!$B$3 * (OFFSET(C$8,(ROW()-ROW(F$123))*10,0) + OFFSET(C$9,(ROW()-ROW(F$123))*10,0))</f>
        <v>0</v>
      </c>
      <c r="I134" s="4">
        <f t="shared" ca="1" si="76"/>
        <v>0</v>
      </c>
      <c r="J134" s="4">
        <f t="shared" ca="1" si="74"/>
        <v>0</v>
      </c>
      <c r="K134" s="5">
        <f ca="1">SUM(OFFSET(H$7,(ROW()-ROW(J$123))*10,0):OFFSET(H$9,(ROW()-ROW(J$123))*10,0))</f>
        <v>0</v>
      </c>
      <c r="L134" s="5">
        <f ca="1">SUM(OFFSET(H$3,(ROW()-ROW(K$123))*10,0):OFFSET(H$5,(ROW()-ROW(K$123))*10,0))</f>
        <v>100</v>
      </c>
      <c r="M134" s="5">
        <f ca="1">OFFSET(H$7,(ROW()-ROW(L$123))*10,0) + Constants!$B$3 * (OFFSET(H$8,(ROW()-ROW(L$123))*10,0) + OFFSET(H$9,(ROW()-ROW(L$123))*10,0))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DD87-FD80-4F47-A014-7CC8FCD1ECA9}">
  <dimension ref="A1:AU72"/>
  <sheetViews>
    <sheetView zoomScaleNormal="100" workbookViewId="0">
      <selection activeCell="I96" sqref="I96"/>
    </sheetView>
  </sheetViews>
  <sheetFormatPr defaultRowHeight="15" x14ac:dyDescent="0.25"/>
  <cols>
    <col min="1" max="1" width="24.5703125" bestFit="1" customWidth="1"/>
    <col min="2" max="2" width="11.42578125" customWidth="1"/>
    <col min="3" max="3" width="14.85546875" bestFit="1" customWidth="1"/>
    <col min="5" max="5" width="24.5703125" bestFit="1" customWidth="1"/>
    <col min="6" max="6" width="8.7109375" customWidth="1"/>
    <col min="7" max="7" width="14.85546875" bestFit="1" customWidth="1"/>
    <col min="9" max="9" width="24.5703125" bestFit="1" customWidth="1"/>
    <col min="11" max="11" width="14.85546875" bestFit="1" customWidth="1"/>
    <col min="13" max="13" width="24.5703125" bestFit="1" customWidth="1"/>
    <col min="15" max="15" width="14.85546875" bestFit="1" customWidth="1"/>
    <col min="17" max="17" width="24.5703125" bestFit="1" customWidth="1"/>
    <col min="19" max="19" width="14.85546875" bestFit="1" customWidth="1"/>
    <col min="21" max="21" width="24.5703125" bestFit="1" customWidth="1"/>
    <col min="23" max="23" width="14.85546875" bestFit="1" customWidth="1"/>
    <col min="25" max="25" width="24.5703125" bestFit="1" customWidth="1"/>
    <col min="26" max="26" width="8.42578125" customWidth="1"/>
    <col min="27" max="27" width="14.85546875" bestFit="1" customWidth="1"/>
    <col min="29" max="29" width="24.5703125" bestFit="1" customWidth="1"/>
    <col min="31" max="31" width="14.85546875" bestFit="1" customWidth="1"/>
    <col min="32" max="32" width="14.85546875" customWidth="1"/>
    <col min="33" max="33" width="24.5703125" bestFit="1" customWidth="1"/>
    <col min="35" max="35" width="14.85546875" bestFit="1" customWidth="1"/>
    <col min="36" max="36" width="14.85546875" customWidth="1"/>
    <col min="37" max="37" width="24.5703125" bestFit="1" customWidth="1"/>
    <col min="39" max="39" width="14.85546875" bestFit="1" customWidth="1"/>
    <col min="40" max="40" width="14.85546875" customWidth="1"/>
    <col min="41" max="41" width="24.5703125" bestFit="1" customWidth="1"/>
    <col min="43" max="43" width="14.85546875" bestFit="1" customWidth="1"/>
    <col min="45" max="45" width="24.5703125" bestFit="1" customWidth="1"/>
    <col min="46" max="46" width="7.85546875" customWidth="1"/>
    <col min="47" max="47" width="14.85546875" bestFit="1" customWidth="1"/>
  </cols>
  <sheetData>
    <row r="1" spans="1:47" x14ac:dyDescent="0.25">
      <c r="A1" t="s">
        <v>49</v>
      </c>
      <c r="B1" t="str">
        <f ca="1">OFFSET($A$9, 0, (COLUMN()-COLUMN($B1))*4)</f>
        <v>(73, -64)</v>
      </c>
      <c r="C1" t="str">
        <f ca="1">OFFSET($A$9, 0, (COLUMN()-COLUMN($B1))*4)</f>
        <v>(73, 0)</v>
      </c>
      <c r="D1" t="str">
        <f ca="1">OFFSET($A$9, 0, (COLUMN()-COLUMN($B1))*4)</f>
        <v>(73, 64)</v>
      </c>
      <c r="E1" t="str">
        <f t="shared" ref="E1:J1" ca="1" si="0">OFFSET($A$9, 0, (COLUMN()-COLUMN($B1))*4)</f>
        <v>(0, -64)</v>
      </c>
      <c r="F1" t="str">
        <f t="shared" ca="1" si="0"/>
        <v>(0, 0)</v>
      </c>
      <c r="G1" t="str">
        <f t="shared" ca="1" si="0"/>
        <v>(0, 64)</v>
      </c>
      <c r="H1" t="str">
        <f t="shared" ca="1" si="0"/>
        <v>(-73, -64)</v>
      </c>
      <c r="I1" t="str">
        <f t="shared" ca="1" si="0"/>
        <v>(-73, 0)</v>
      </c>
      <c r="J1" t="str">
        <f t="shared" ca="1" si="0"/>
        <v>(-73, 64)</v>
      </c>
      <c r="K1" t="str">
        <f ca="1">OFFSET($A$9, 0, (COLUMN()-COLUMN($B1))*4)</f>
        <v>(0, 25)</v>
      </c>
      <c r="L1" t="str">
        <f ca="1">OFFSET($A$9, 0, (COLUMN()-COLUMN($B1))*4)</f>
        <v>(-35, -25)</v>
      </c>
      <c r="M1" t="str">
        <f ca="1">OFFSET($A$9, 0, (COLUMN()-COLUMN($B1))*4)</f>
        <v>(35, -25)</v>
      </c>
    </row>
    <row r="2" spans="1:47" x14ac:dyDescent="0.25">
      <c r="A2" t="s">
        <v>51</v>
      </c>
      <c r="B2">
        <f ca="1">OFFSET($B$9, 0, (COLUMN()-COLUMN($B2))*4)</f>
        <v>235.6</v>
      </c>
      <c r="C2">
        <f ca="1">OFFSET($B$9, 0, (COLUMN()-COLUMN($B2))*4)</f>
        <v>237.25</v>
      </c>
      <c r="D2">
        <f t="shared" ref="D2:M2" ca="1" si="1">OFFSET($B$9, 0, (COLUMN()-COLUMN($B2))*4)</f>
        <v>235.6</v>
      </c>
      <c r="E2">
        <f t="shared" ca="1" si="1"/>
        <v>279.5</v>
      </c>
      <c r="F2">
        <f t="shared" ca="1" si="1"/>
        <v>281.39999999999998</v>
      </c>
      <c r="G2">
        <f t="shared" ca="1" si="1"/>
        <v>279.5</v>
      </c>
      <c r="H2">
        <f t="shared" ca="1" si="1"/>
        <v>318.39999999999998</v>
      </c>
      <c r="I2">
        <f t="shared" ca="1" si="1"/>
        <v>320.75</v>
      </c>
      <c r="J2">
        <f t="shared" ca="1" si="1"/>
        <v>318.39999999999998</v>
      </c>
      <c r="K2">
        <f t="shared" ca="1" si="1"/>
        <v>371.5</v>
      </c>
      <c r="L2">
        <f t="shared" ca="1" si="1"/>
        <v>344.5</v>
      </c>
      <c r="M2">
        <f t="shared" ca="1" si="1"/>
        <v>397.25</v>
      </c>
    </row>
    <row r="3" spans="1:47" x14ac:dyDescent="0.25">
      <c r="A3" t="s">
        <v>52</v>
      </c>
      <c r="B3" t="str">
        <f ca="1">B1 &amp; "|" &amp; B2</f>
        <v>(73, -64)|235.6</v>
      </c>
      <c r="C3" t="str">
        <f ca="1">C1 &amp; "|" &amp; C2</f>
        <v>(73, 0)|237.25</v>
      </c>
      <c r="D3" t="str">
        <f ca="1">D1 &amp; "|" &amp; D2</f>
        <v>(73, 64)|235.6</v>
      </c>
      <c r="E3" t="str">
        <f t="shared" ref="E3:M3" ca="1" si="2">E1 &amp; "|" &amp; E2</f>
        <v>(0, -64)|279.5</v>
      </c>
      <c r="F3" t="str">
        <f t="shared" ca="1" si="2"/>
        <v>(0, 0)|281.4</v>
      </c>
      <c r="G3" t="str">
        <f t="shared" ca="1" si="2"/>
        <v>(0, 64)|279.5</v>
      </c>
      <c r="H3" t="str">
        <f t="shared" ca="1" si="2"/>
        <v>(-73, -64)|318.4</v>
      </c>
      <c r="I3" t="str">
        <f t="shared" ca="1" si="2"/>
        <v>(-73, 0)|320.75</v>
      </c>
      <c r="J3" t="str">
        <f t="shared" ca="1" si="2"/>
        <v>(-73, 64)|318.4</v>
      </c>
      <c r="K3" t="str">
        <f t="shared" ca="1" si="2"/>
        <v>(0, 25)|371.5</v>
      </c>
      <c r="L3" t="str">
        <f t="shared" ca="1" si="2"/>
        <v>(-35, -25)|344.5</v>
      </c>
      <c r="M3" t="str">
        <f t="shared" ca="1" si="2"/>
        <v>(35, -25)|397.25</v>
      </c>
    </row>
    <row r="4" spans="1:47" x14ac:dyDescent="0.25">
      <c r="A4" s="3" t="s">
        <v>47</v>
      </c>
      <c r="B4">
        <f ca="1">OFFSET($B10, 0, (COLUMN()-COLUMN($B4))*4)</f>
        <v>0.8</v>
      </c>
      <c r="C4">
        <f ca="1">OFFSET($B$10, 0, (COLUMN()-COLUMN($B4))*4)</f>
        <v>0.75</v>
      </c>
      <c r="D4">
        <f t="shared" ref="D4:M4" ca="1" si="3">OFFSET($B$10, 0, (COLUMN()-COLUMN($B4))*4)</f>
        <v>0.8</v>
      </c>
      <c r="E4">
        <f t="shared" ca="1" si="3"/>
        <v>0.75</v>
      </c>
      <c r="F4">
        <f t="shared" ca="1" si="3"/>
        <v>0.82499999999999996</v>
      </c>
      <c r="G4">
        <f t="shared" ca="1" si="3"/>
        <v>0.75</v>
      </c>
      <c r="H4">
        <f t="shared" ca="1" si="3"/>
        <v>0.7</v>
      </c>
      <c r="I4">
        <f t="shared" ca="1" si="3"/>
        <v>0.8</v>
      </c>
      <c r="J4">
        <f t="shared" ca="1" si="3"/>
        <v>0.7</v>
      </c>
      <c r="K4">
        <f t="shared" ca="1" si="3"/>
        <v>0.76800000000000002</v>
      </c>
      <c r="L4">
        <f t="shared" ca="1" si="3"/>
        <v>0.82230000000000003</v>
      </c>
      <c r="M4">
        <f t="shared" ca="1" si="3"/>
        <v>0.66890000000000005</v>
      </c>
    </row>
    <row r="5" spans="1:47" x14ac:dyDescent="0.25">
      <c r="A5" s="3" t="s">
        <v>46</v>
      </c>
      <c r="B5">
        <f ca="1">OFFSET($B11, 0, (COLUMN()-COLUMN($B5))*4)</f>
        <v>0.80993313919693177</v>
      </c>
      <c r="C5">
        <f t="shared" ref="C5:M6" ca="1" si="4">OFFSET($B11, 0, (COLUMN()-COLUMN($B5))*4)</f>
        <v>0.81560542136872682</v>
      </c>
      <c r="D5">
        <f t="shared" ca="1" si="4"/>
        <v>0.80993313919693177</v>
      </c>
      <c r="E5">
        <f t="shared" ca="1" si="4"/>
        <v>0.96085022243439067</v>
      </c>
      <c r="F5">
        <f t="shared" ca="1" si="4"/>
        <v>0.96738194129888178</v>
      </c>
      <c r="G5">
        <f t="shared" ca="1" si="4"/>
        <v>0.96085022243439067</v>
      </c>
      <c r="H5">
        <f t="shared" ca="1" si="4"/>
        <v>1.0945785718179246</v>
      </c>
      <c r="I5">
        <f t="shared" ca="1" si="4"/>
        <v>1.1026572767292695</v>
      </c>
      <c r="J5">
        <f t="shared" ca="1" si="4"/>
        <v>1.0945785718179246</v>
      </c>
      <c r="K5">
        <f t="shared" ca="1" si="4"/>
        <v>1.277122925346605</v>
      </c>
      <c r="L5">
        <f t="shared" ca="1" si="4"/>
        <v>0.72242529514660114</v>
      </c>
      <c r="M5">
        <f t="shared" ca="1" si="4"/>
        <v>0.83304339186353338</v>
      </c>
    </row>
    <row r="6" spans="1:47" x14ac:dyDescent="0.25">
      <c r="A6" s="3" t="s">
        <v>48</v>
      </c>
      <c r="B6">
        <f ca="1">OFFSET($B12, 0, (COLUMN()-COLUMN($B6))*4)</f>
        <v>0.77444100000000005</v>
      </c>
      <c r="C6">
        <f t="shared" ca="1" si="4"/>
        <v>0.84738500000000005</v>
      </c>
      <c r="D6">
        <f t="shared" ca="1" si="4"/>
        <v>0.77452100000000002</v>
      </c>
      <c r="E6">
        <f t="shared" ca="1" si="4"/>
        <v>0.73632500000000001</v>
      </c>
      <c r="F6">
        <f t="shared" ca="1" si="4"/>
        <v>0.83341500000000002</v>
      </c>
      <c r="G6">
        <f t="shared" ca="1" si="4"/>
        <v>0.73604099999999995</v>
      </c>
      <c r="H6">
        <f t="shared" ca="1" si="4"/>
        <v>0.74982700000000002</v>
      </c>
      <c r="I6">
        <f t="shared" ca="1" si="4"/>
        <v>0.83636100000000002</v>
      </c>
      <c r="J6">
        <f t="shared" ca="1" si="4"/>
        <v>0.75031199999999998</v>
      </c>
      <c r="K6">
        <f t="shared" ca="1" si="4"/>
        <v>0</v>
      </c>
      <c r="L6">
        <f t="shared" ca="1" si="4"/>
        <v>0</v>
      </c>
      <c r="M6">
        <f t="shared" ca="1" si="4"/>
        <v>0</v>
      </c>
    </row>
    <row r="7" spans="1:47" x14ac:dyDescent="0.25">
      <c r="A7" s="3" t="s">
        <v>50</v>
      </c>
      <c r="B7">
        <f ca="1">OFFSET('SW 2mm Slit R_435 Spill'!$B$9,10*(COLUMN()-COLUMN($B$7)),0)*B6/100</f>
        <v>0.42424093744802882</v>
      </c>
      <c r="C7">
        <f ca="1">OFFSET('SW 2mm Slit R_435 Spill'!$B$9,10*(COLUMN()-COLUMN($B$7)),0)*C6/100</f>
        <v>0.52329588550138839</v>
      </c>
      <c r="D7">
        <f ca="1">OFFSET('SW 2mm Slit R_435 Spill'!$B$9,10*(COLUMN()-COLUMN($B$7)),0)*D6/100</f>
        <v>0.42481331964923852</v>
      </c>
      <c r="E7">
        <f ca="1">OFFSET('SW 2mm Slit R_435 Spill'!$B$9,10*(COLUMN()-COLUMN($B$7)),0)*E6/100</f>
        <v>0.3562779893922437</v>
      </c>
      <c r="F7">
        <f ca="1">OFFSET('SW 2mm Slit R_435 Spill'!$B$9,10*(COLUMN()-COLUMN($B$7)),0)*F6/100</f>
        <v>0.44726365676956914</v>
      </c>
      <c r="G7">
        <f ca="1">OFFSET('SW 2mm Slit R_435 Spill'!$B$9,10*(COLUMN()-COLUMN($B$7)),0)*G6/100</f>
        <v>0.35487458126058175</v>
      </c>
      <c r="H7">
        <f ca="1">OFFSET('SW 2mm Slit R_435 Spill'!$B$9,10*(COLUMN()-COLUMN($B$7)),0)*H6/100</f>
        <v>0.3337668227845676</v>
      </c>
      <c r="I7">
        <f ca="1">OFFSET('SW 2mm Slit R_435 Spill'!$B$9,10*(COLUMN()-COLUMN($B$7)),0)*I6/100</f>
        <v>0.3765421156837751</v>
      </c>
      <c r="J7">
        <f ca="1">OFFSET('SW 2mm Slit R_435 Spill'!$B$9,10*(COLUMN()-COLUMN($B$7)),0)*J6/100</f>
        <v>0.33370771055094672</v>
      </c>
      <c r="K7">
        <f ca="1">OFFSET('SW 2mm Slit R_435 Spill'!$B$9,10*(COLUMN()-COLUMN($B$7)),0)*K6/100</f>
        <v>0</v>
      </c>
      <c r="L7">
        <f ca="1">OFFSET('SW 2mm Slit R_435 Spill'!$B$9,10*(COLUMN()-COLUMN($B$7)),0)*L6/100</f>
        <v>0</v>
      </c>
      <c r="M7">
        <f ca="1">OFFSET('SW 2mm Slit R_435 Spill'!$B$9,10*(COLUMN()-COLUMN($B$7)),0)*M6/100</f>
        <v>0</v>
      </c>
    </row>
    <row r="9" spans="1:47" x14ac:dyDescent="0.25">
      <c r="A9" s="1" t="s">
        <v>24</v>
      </c>
      <c r="B9" s="1">
        <v>235.6</v>
      </c>
      <c r="E9" s="1" t="s">
        <v>17</v>
      </c>
      <c r="F9" s="1">
        <v>237.25</v>
      </c>
      <c r="I9" s="1" t="s">
        <v>25</v>
      </c>
      <c r="J9" s="1">
        <v>235.6</v>
      </c>
      <c r="M9" s="1" t="s">
        <v>26</v>
      </c>
      <c r="N9" s="1">
        <v>279.5</v>
      </c>
      <c r="Q9" s="1" t="s">
        <v>15</v>
      </c>
      <c r="R9" s="1">
        <v>281.39999999999998</v>
      </c>
      <c r="U9" s="1" t="s">
        <v>27</v>
      </c>
      <c r="V9" s="1">
        <v>279.5</v>
      </c>
      <c r="Y9" s="1" t="s">
        <v>23</v>
      </c>
      <c r="Z9" s="1">
        <v>318.39999999999998</v>
      </c>
      <c r="AC9" s="1" t="s">
        <v>11</v>
      </c>
      <c r="AD9" s="1">
        <v>320.75</v>
      </c>
      <c r="AG9" s="1" t="s">
        <v>28</v>
      </c>
      <c r="AH9" s="1">
        <v>318.39999999999998</v>
      </c>
      <c r="AK9" s="1" t="s">
        <v>38</v>
      </c>
      <c r="AL9" s="1">
        <v>371.5</v>
      </c>
      <c r="AO9" s="1" t="s">
        <v>39</v>
      </c>
      <c r="AP9" s="1">
        <v>344.5</v>
      </c>
      <c r="AS9" s="1" t="s">
        <v>40</v>
      </c>
      <c r="AT9" s="1">
        <v>397.25</v>
      </c>
    </row>
    <row r="10" spans="1:47" x14ac:dyDescent="0.25">
      <c r="A10" s="3" t="s">
        <v>47</v>
      </c>
      <c r="B10" s="3">
        <v>0.8</v>
      </c>
      <c r="E10" s="3"/>
      <c r="F10" s="3">
        <v>0.75</v>
      </c>
      <c r="I10" s="3" t="s">
        <v>47</v>
      </c>
      <c r="J10" s="3">
        <v>0.8</v>
      </c>
      <c r="M10" s="3" t="s">
        <v>47</v>
      </c>
      <c r="N10" s="3">
        <v>0.75</v>
      </c>
      <c r="Q10" s="3" t="s">
        <v>47</v>
      </c>
      <c r="R10" s="3">
        <v>0.82499999999999996</v>
      </c>
      <c r="U10" s="3" t="s">
        <v>47</v>
      </c>
      <c r="V10" s="3">
        <v>0.75</v>
      </c>
      <c r="Y10" s="3" t="s">
        <v>47</v>
      </c>
      <c r="Z10" s="3">
        <v>0.7</v>
      </c>
      <c r="AC10" s="3" t="s">
        <v>47</v>
      </c>
      <c r="AD10" s="3">
        <v>0.8</v>
      </c>
      <c r="AG10" s="3" t="s">
        <v>47</v>
      </c>
      <c r="AH10" s="3">
        <v>0.7</v>
      </c>
      <c r="AK10" s="3" t="s">
        <v>47</v>
      </c>
      <c r="AL10" s="3">
        <v>0.76800000000000002</v>
      </c>
      <c r="AO10" s="3" t="s">
        <v>47</v>
      </c>
      <c r="AP10" s="3">
        <v>0.82230000000000003</v>
      </c>
      <c r="AS10" s="3" t="s">
        <v>47</v>
      </c>
      <c r="AT10" s="3">
        <v>0.66890000000000005</v>
      </c>
    </row>
    <row r="11" spans="1:47" x14ac:dyDescent="0.25">
      <c r="A11" s="3" t="str">
        <f>_xlfn.CONCAT(TEXT(Constants!$B$6, "0.0"), " * Lambda / D (arcmin)")</f>
        <v>2.0 * Lambda / D (arcmin)</v>
      </c>
      <c r="B11" s="3">
        <f>60* DEGREES(Constants!$B$6*B9 / (Constants!$B$5 * 1000))</f>
        <v>0.80993313919693177</v>
      </c>
      <c r="E11" s="3" t="str">
        <f>_xlfn.CONCAT(TEXT(Constants!$B$6, "0.0"), " * Lambda / D (arcmin)")</f>
        <v>2.0 * Lambda / D (arcmin)</v>
      </c>
      <c r="F11" s="3">
        <f>60* DEGREES(Constants!$B$6*F9 / (Constants!$B$5 * 1000))</f>
        <v>0.81560542136872682</v>
      </c>
      <c r="I11" s="3" t="str">
        <f>_xlfn.CONCAT(TEXT(Constants!$B$6, "0.0"), " * Lambda / D (arcmin)")</f>
        <v>2.0 * Lambda / D (arcmin)</v>
      </c>
      <c r="J11" s="3">
        <f>60* DEGREES(Constants!$B$6*J9 / (Constants!$B$5 * 1000))</f>
        <v>0.80993313919693177</v>
      </c>
      <c r="M11" s="3" t="str">
        <f>_xlfn.CONCAT(TEXT(Constants!$B$6, "0.0"), " * Lambda / D (arcmin)")</f>
        <v>2.0 * Lambda / D (arcmin)</v>
      </c>
      <c r="N11" s="3">
        <f>60* DEGREES(Constants!$B$6*N9 / (Constants!$B$5 * 1000))</f>
        <v>0.96085022243439067</v>
      </c>
      <c r="Q11" s="3" t="str">
        <f>_xlfn.CONCAT(TEXT(Constants!$B$6, "0.0"), " * Lambda / D (arcmin)")</f>
        <v>2.0 * Lambda / D (arcmin)</v>
      </c>
      <c r="R11" s="3">
        <f>60* DEGREES(Constants!$B$6*R9 / (Constants!$B$5 * 1000))</f>
        <v>0.96738194129888178</v>
      </c>
      <c r="U11" s="3" t="str">
        <f>_xlfn.CONCAT(TEXT(Constants!$B$6, "0.0"), " * Lambda / D (arcmin)")</f>
        <v>2.0 * Lambda / D (arcmin)</v>
      </c>
      <c r="V11" s="3">
        <f>60* DEGREES(Constants!$B$6*V9 / (Constants!$B$5 * 1000))</f>
        <v>0.96085022243439067</v>
      </c>
      <c r="Y11" s="3" t="str">
        <f>_xlfn.CONCAT(TEXT(Constants!$B$6, "0.0"), " * Lambda / D (arcmin)")</f>
        <v>2.0 * Lambda / D (arcmin)</v>
      </c>
      <c r="Z11" s="3">
        <f>60* DEGREES(Constants!$B$6*Z9 / (Constants!$B$5 * 1000))</f>
        <v>1.0945785718179246</v>
      </c>
      <c r="AC11" s="3" t="str">
        <f>_xlfn.CONCAT(TEXT(Constants!$B$6, "0.0"), " * Lambda / D (arcmin)")</f>
        <v>2.0 * Lambda / D (arcmin)</v>
      </c>
      <c r="AD11" s="3">
        <f>60* DEGREES(Constants!$B$6*AD9 / (Constants!$B$5 * 1000))</f>
        <v>1.1026572767292695</v>
      </c>
      <c r="AG11" s="3" t="str">
        <f>_xlfn.CONCAT(TEXT(Constants!$B$6, "0.0"), " * Lambda / D (arcmin)")</f>
        <v>2.0 * Lambda / D (arcmin)</v>
      </c>
      <c r="AH11" s="3">
        <f>60* DEGREES(Constants!$B$6*AH9 / (Constants!$B$5 * 1000))</f>
        <v>1.0945785718179246</v>
      </c>
      <c r="AK11" s="3" t="str">
        <f>_xlfn.CONCAT(TEXT(Constants!$B$6, "0.0"), " * Lambda / D (arcmin)")</f>
        <v>2.0 * Lambda / D (arcmin)</v>
      </c>
      <c r="AL11" s="3">
        <f>60* DEGREES(Constants!$B$6*AL9 / (Constants!$B$5 * 1000))</f>
        <v>1.277122925346605</v>
      </c>
      <c r="AO11" s="3" t="str">
        <f>_xlfn.CONCAT(TEXT(Constants!$B$6, "0.0"), " * Lambda / D (arcmin)")</f>
        <v>2.0 * Lambda / D (arcmin)</v>
      </c>
      <c r="AP11" s="3">
        <f>60* DEGREES(1.22*AP9 / (Constants!$B$5 * 1000))</f>
        <v>0.72242529514660114</v>
      </c>
      <c r="AS11" s="3" t="str">
        <f>_xlfn.CONCAT(TEXT(Constants!$B$6, "0.0"), " * Lambda / D (arcmin)")</f>
        <v>2.0 * Lambda / D (arcmin)</v>
      </c>
      <c r="AT11" s="3">
        <f>60* DEGREES(1.22*AT9 / (Constants!$B$5 * 1000))</f>
        <v>0.83304339186353338</v>
      </c>
    </row>
    <row r="12" spans="1:47" x14ac:dyDescent="0.25">
      <c r="A12" s="3" t="s">
        <v>48</v>
      </c>
      <c r="B12" s="4" cm="1">
        <f t="array" ref="B12">INDEX(B14:B72, MATCH(MIN(ABS(C14:C72-B$11)),ABS(C14:C72-B$11),0))</f>
        <v>0.77444100000000005</v>
      </c>
      <c r="E12" s="3" t="s">
        <v>48</v>
      </c>
      <c r="F12" s="4" cm="1">
        <f t="array" ref="F12">INDEX(F14:F72, MATCH(MIN(ABS(G14:G72-F$11)),ABS(G14:G72-F$11),0))</f>
        <v>0.84738500000000005</v>
      </c>
      <c r="I12" s="3" t="s">
        <v>48</v>
      </c>
      <c r="J12" s="4" cm="1">
        <f t="array" ref="J12">INDEX(J14:J72, MATCH(MIN(ABS(K14:K72-J$11)),ABS(K14:K72-J$11),0))</f>
        <v>0.77452100000000002</v>
      </c>
      <c r="M12" s="3" t="s">
        <v>48</v>
      </c>
      <c r="N12" s="4" cm="1">
        <f t="array" ref="N12">INDEX(N14:N72, MATCH(MIN(ABS(O14:O72-N$11)),ABS(O14:O72-N$11),0))</f>
        <v>0.73632500000000001</v>
      </c>
      <c r="Q12" s="3" t="s">
        <v>48</v>
      </c>
      <c r="R12" s="4" cm="1">
        <f t="array" ref="R12">INDEX(R14:R72, MATCH(MIN(ABS(S14:S72-R$11)),ABS(S14:S72-R$11),0))</f>
        <v>0.83341500000000002</v>
      </c>
      <c r="U12" s="3" t="s">
        <v>48</v>
      </c>
      <c r="V12" s="4" cm="1">
        <f t="array" ref="V12">INDEX(V14:V72, MATCH(MIN(ABS(W14:W72-V$11)),ABS(W14:W72-V$11),0))</f>
        <v>0.73604099999999995</v>
      </c>
      <c r="Y12" s="3" t="s">
        <v>48</v>
      </c>
      <c r="Z12" s="4" cm="1">
        <f t="array" ref="Z12">INDEX(Z14:Z72, MATCH(MIN(ABS(AA14:AA72-Z$11)),ABS(AA14:AA72-Z$11),0))</f>
        <v>0.74982700000000002</v>
      </c>
      <c r="AC12" s="3" t="s">
        <v>48</v>
      </c>
      <c r="AD12" s="4" cm="1">
        <f t="array" ref="AD12">INDEX(AD14:AD72, MATCH(MIN(ABS(AE14:AE72-AD$11)),ABS(AE14:AE72-AD$11),0))</f>
        <v>0.83636100000000002</v>
      </c>
      <c r="AG12" s="3" t="s">
        <v>48</v>
      </c>
      <c r="AH12" s="4" cm="1">
        <f t="array" ref="AH12">INDEX(AH14:AH72, MATCH(MIN(ABS(AI14:AI72-AH$11)),ABS(AI14:AI72-AH$11),0))</f>
        <v>0.75031199999999998</v>
      </c>
      <c r="AK12" s="3" t="s">
        <v>48</v>
      </c>
      <c r="AL12" s="4" cm="1">
        <f t="array" ref="AL12">INDEX(AL14:AL72, MATCH(MIN(ABS(AM14:AM72-AL$11)),ABS(AM14:AM72-AL$11),0))</f>
        <v>0</v>
      </c>
      <c r="AO12" s="3" t="s">
        <v>48</v>
      </c>
      <c r="AP12" s="4" cm="1">
        <f t="array" ref="AP12">INDEX(AP14:AP72, MATCH(MIN(ABS(AQ14:AQ72-AP$11)),ABS(AQ14:AQ72-AP$11),0))</f>
        <v>0</v>
      </c>
      <c r="AS12" s="3" t="s">
        <v>48</v>
      </c>
      <c r="AT12" s="4" cm="1">
        <f t="array" ref="AT12">INDEX(AT14:AT72, MATCH(MIN(ABS(AU14:AU72-AT$11)),ABS(AU14:AU72-AT$11),0))</f>
        <v>0</v>
      </c>
    </row>
    <row r="13" spans="1:47" x14ac:dyDescent="0.25">
      <c r="A13" t="s">
        <v>41</v>
      </c>
      <c r="B13" t="s">
        <v>42</v>
      </c>
      <c r="C13" t="s">
        <v>43</v>
      </c>
      <c r="E13" t="s">
        <v>41</v>
      </c>
      <c r="F13" t="s">
        <v>42</v>
      </c>
      <c r="G13" t="s">
        <v>43</v>
      </c>
      <c r="I13" t="s">
        <v>41</v>
      </c>
      <c r="J13" t="s">
        <v>42</v>
      </c>
      <c r="K13" t="s">
        <v>43</v>
      </c>
      <c r="M13" t="s">
        <v>41</v>
      </c>
      <c r="N13" t="s">
        <v>42</v>
      </c>
      <c r="O13" t="s">
        <v>43</v>
      </c>
      <c r="Q13" t="s">
        <v>41</v>
      </c>
      <c r="R13" t="s">
        <v>42</v>
      </c>
      <c r="S13" t="s">
        <v>43</v>
      </c>
      <c r="U13" t="s">
        <v>41</v>
      </c>
      <c r="V13" t="s">
        <v>42</v>
      </c>
      <c r="W13" t="s">
        <v>43</v>
      </c>
      <c r="Y13" t="s">
        <v>41</v>
      </c>
      <c r="Z13" t="s">
        <v>42</v>
      </c>
      <c r="AA13" t="s">
        <v>43</v>
      </c>
      <c r="AC13" t="s">
        <v>41</v>
      </c>
      <c r="AD13" t="s">
        <v>42</v>
      </c>
      <c r="AE13" t="s">
        <v>43</v>
      </c>
      <c r="AG13" t="s">
        <v>41</v>
      </c>
      <c r="AH13" t="s">
        <v>42</v>
      </c>
      <c r="AI13" t="s">
        <v>43</v>
      </c>
      <c r="AK13" t="s">
        <v>41</v>
      </c>
      <c r="AL13" t="s">
        <v>42</v>
      </c>
      <c r="AM13" t="s">
        <v>43</v>
      </c>
      <c r="AO13" t="s">
        <v>41</v>
      </c>
      <c r="AP13" t="s">
        <v>42</v>
      </c>
      <c r="AQ13" t="s">
        <v>43</v>
      </c>
      <c r="AS13" t="s">
        <v>41</v>
      </c>
      <c r="AT13" t="s">
        <v>42</v>
      </c>
      <c r="AU13" t="s">
        <v>43</v>
      </c>
    </row>
    <row r="14" spans="1:47" x14ac:dyDescent="0.25">
      <c r="A14" s="2">
        <v>0</v>
      </c>
      <c r="B14">
        <v>0</v>
      </c>
      <c r="C14" s="5">
        <f>60*DEGREES(ATAN2(Constants!$B$4,A14))</f>
        <v>0</v>
      </c>
      <c r="E14" s="2">
        <v>0</v>
      </c>
      <c r="F14">
        <v>0</v>
      </c>
      <c r="G14" s="5">
        <f>60*DEGREES(ATAN2(Constants!$B$4,E14))</f>
        <v>0</v>
      </c>
      <c r="I14" s="2">
        <v>0</v>
      </c>
      <c r="J14">
        <v>0</v>
      </c>
      <c r="K14" s="5">
        <f>60*DEGREES(ATAN2(Constants!$B$4,I14))</f>
        <v>0</v>
      </c>
      <c r="M14" s="2">
        <v>0</v>
      </c>
      <c r="N14">
        <v>0</v>
      </c>
      <c r="O14" s="5">
        <f>60*DEGREES(ATAN2(Constants!$B$4,M14))</f>
        <v>0</v>
      </c>
      <c r="Q14" s="2">
        <v>0</v>
      </c>
      <c r="R14">
        <v>0</v>
      </c>
      <c r="S14" s="5">
        <f>60*DEGREES(ATAN2(Constants!$B$4,Q14))</f>
        <v>0</v>
      </c>
      <c r="U14" s="2">
        <v>0</v>
      </c>
      <c r="V14">
        <v>0</v>
      </c>
      <c r="W14" s="5">
        <f>60*DEGREES(ATAN2(Constants!$B$4,U14))</f>
        <v>0</v>
      </c>
      <c r="Y14" s="2">
        <v>0</v>
      </c>
      <c r="Z14">
        <v>0</v>
      </c>
      <c r="AA14" s="5">
        <f>60*DEGREES(ATAN2(Constants!$B$4,Y14))</f>
        <v>0</v>
      </c>
      <c r="AC14" s="2">
        <v>0</v>
      </c>
      <c r="AD14">
        <v>0</v>
      </c>
      <c r="AE14" s="5">
        <f>60*DEGREES(ATAN2(Constants!$B$4,AC14))</f>
        <v>0</v>
      </c>
      <c r="AG14" s="2">
        <v>0</v>
      </c>
      <c r="AH14">
        <v>0</v>
      </c>
      <c r="AI14" s="5">
        <f>60*DEGREES(ATAN2(Constants!$B$4,AG14))</f>
        <v>0</v>
      </c>
      <c r="AK14" s="2"/>
      <c r="AM14" s="5">
        <f>60*DEGREES(ATAN2(Constants!$B$4,AK14))</f>
        <v>0</v>
      </c>
      <c r="AO14" s="2"/>
      <c r="AQ14" s="5">
        <f>60*DEGREES(ATAN2(Constants!$B$4,AO14))</f>
        <v>0</v>
      </c>
      <c r="AS14" s="2"/>
      <c r="AU14" s="5">
        <f>60*DEGREES(ATAN2(Constants!$B$4,AS14))</f>
        <v>0</v>
      </c>
    </row>
    <row r="15" spans="1:47" x14ac:dyDescent="0.25">
      <c r="A15" s="2">
        <v>890.77719999999999</v>
      </c>
      <c r="B15">
        <v>2.0895E-2</v>
      </c>
      <c r="C15" s="5">
        <f>60*DEGREES(ATAN2(Constants!$B$4,A15))</f>
        <v>5.8440199284234093E-2</v>
      </c>
      <c r="E15" s="2">
        <v>855.40959999999995</v>
      </c>
      <c r="F15">
        <v>3.2946999999999997E-2</v>
      </c>
      <c r="G15" s="5">
        <f>60*DEGREES(ATAN2(Constants!$B$4,E15))</f>
        <v>5.6119877668649107E-2</v>
      </c>
      <c r="I15" s="2">
        <v>890.55780000000004</v>
      </c>
      <c r="J15">
        <v>2.1246000000000001E-2</v>
      </c>
      <c r="K15" s="5">
        <f>60*DEGREES(ATAN2(Constants!$B$4,I15))</f>
        <v>5.8425805359781958E-2</v>
      </c>
      <c r="M15" s="2">
        <v>857.47749999999996</v>
      </c>
      <c r="N15">
        <v>1.2074E-2</v>
      </c>
      <c r="O15" s="5">
        <f>60*DEGREES(ATAN2(Constants!$B$4,M15))</f>
        <v>5.6255544014935495E-2</v>
      </c>
      <c r="Q15" s="2">
        <v>787.8845</v>
      </c>
      <c r="R15">
        <v>1.9709999999999998E-2</v>
      </c>
      <c r="S15" s="5">
        <f>60*DEGREES(ATAN2(Constants!$B$4,Q15))</f>
        <v>5.1689835790503624E-2</v>
      </c>
      <c r="U15" s="2">
        <v>857.4425</v>
      </c>
      <c r="V15">
        <v>1.2222E-2</v>
      </c>
      <c r="W15" s="5">
        <f>60*DEGREES(ATAN2(Constants!$B$4,U15))</f>
        <v>5.6253247810031964E-2</v>
      </c>
      <c r="Y15" s="2">
        <v>1425.6569999999999</v>
      </c>
      <c r="Z15">
        <v>2.4445999999999999E-2</v>
      </c>
      <c r="AA15" s="5">
        <f>60*DEGREES(ATAN2(Constants!$B$4,Y15))</f>
        <v>9.3531445549382461E-2</v>
      </c>
      <c r="AC15" s="2">
        <v>780.69889999999998</v>
      </c>
      <c r="AD15">
        <v>1.4664999999999999E-2</v>
      </c>
      <c r="AE15" s="5">
        <f>60*DEGREES(ATAN2(Constants!$B$4,AC15))</f>
        <v>5.1218418363201748E-2</v>
      </c>
      <c r="AG15" s="2">
        <v>1427.675</v>
      </c>
      <c r="AH15">
        <v>2.3935999999999999E-2</v>
      </c>
      <c r="AI15" s="5">
        <f>60*DEGREES(ATAN2(Constants!$B$4,AG15))</f>
        <v>9.3663838163472166E-2</v>
      </c>
      <c r="AK15" s="2"/>
      <c r="AM15" s="5">
        <f>60*DEGREES(ATAN2(Constants!$B$4,AK15))</f>
        <v>0</v>
      </c>
      <c r="AO15" s="2"/>
      <c r="AQ15" s="5">
        <f>60*DEGREES(ATAN2(Constants!$B$4,AO15))</f>
        <v>0</v>
      </c>
      <c r="AS15" s="2"/>
      <c r="AU15" s="5">
        <f>60*DEGREES(ATAN2(Constants!$B$4,AS15))</f>
        <v>0</v>
      </c>
    </row>
    <row r="16" spans="1:47" x14ac:dyDescent="0.25">
      <c r="A16" s="2">
        <v>1781.5540000000001</v>
      </c>
      <c r="B16">
        <v>8.3581000000000003E-2</v>
      </c>
      <c r="C16" s="5">
        <f>60*DEGREES(ATAN2(Constants!$B$4,A16))</f>
        <v>0.11688037229234978</v>
      </c>
      <c r="E16" s="2">
        <v>1710.819</v>
      </c>
      <c r="F16">
        <v>0.13178599999999999</v>
      </c>
      <c r="G16" s="5">
        <f>60*DEGREES(ATAN2(Constants!$B$4,E16))</f>
        <v>0.11223974218621624</v>
      </c>
      <c r="I16" s="2">
        <v>1781.116</v>
      </c>
      <c r="J16">
        <v>8.4985000000000005E-2</v>
      </c>
      <c r="K16" s="5">
        <f>60*DEGREES(ATAN2(Constants!$B$4,I16))</f>
        <v>0.1168516369281539</v>
      </c>
      <c r="M16" s="2">
        <v>1714.9549999999999</v>
      </c>
      <c r="N16">
        <v>4.8298000000000001E-2</v>
      </c>
      <c r="O16" s="5">
        <f>60*DEGREES(ATAN2(Constants!$B$4,M16))</f>
        <v>0.11251108799974245</v>
      </c>
      <c r="Q16" s="2">
        <v>1575.769</v>
      </c>
      <c r="R16">
        <v>7.8839999999999993E-2</v>
      </c>
      <c r="S16" s="5">
        <f>60*DEGREES(ATAN2(Constants!$B$4,Q16))</f>
        <v>0.10337967155763517</v>
      </c>
      <c r="U16" s="2">
        <v>1714.885</v>
      </c>
      <c r="V16">
        <v>4.8888000000000001E-2</v>
      </c>
      <c r="W16" s="5">
        <f>60*DEGREES(ATAN2(Constants!$B$4,U16))</f>
        <v>0.11250649558993908</v>
      </c>
      <c r="Y16" s="2">
        <v>2851.3150000000001</v>
      </c>
      <c r="Z16">
        <v>9.7783999999999996E-2</v>
      </c>
      <c r="AA16" s="5">
        <f>60*DEGREES(ATAN2(Constants!$B$4,Y16))</f>
        <v>0.18706295656614932</v>
      </c>
      <c r="AC16" s="2">
        <v>1561.3979999999999</v>
      </c>
      <c r="AD16">
        <v>5.8661999999999999E-2</v>
      </c>
      <c r="AE16" s="5">
        <f>60*DEGREES(ATAN2(Constants!$B$4,AC16))</f>
        <v>0.10243684982483593</v>
      </c>
      <c r="AG16" s="2">
        <v>2855.3510000000001</v>
      </c>
      <c r="AH16">
        <v>9.5744999999999997E-2</v>
      </c>
      <c r="AI16" s="5">
        <f>60*DEGREES(ATAN2(Constants!$B$4,AG16))</f>
        <v>0.18732774179373993</v>
      </c>
      <c r="AK16" s="2"/>
      <c r="AM16" s="5">
        <f>60*DEGREES(ATAN2(Constants!$B$4,AK16))</f>
        <v>0</v>
      </c>
      <c r="AO16" s="2"/>
      <c r="AQ16" s="5">
        <f>60*DEGREES(ATAN2(Constants!$B$4,AO16))</f>
        <v>0</v>
      </c>
      <c r="AS16" s="2"/>
      <c r="AU16" s="5">
        <f>60*DEGREES(ATAN2(Constants!$B$4,AS16))</f>
        <v>0</v>
      </c>
    </row>
    <row r="17" spans="1:47" x14ac:dyDescent="0.25">
      <c r="A17" s="2">
        <v>2672.3319999999999</v>
      </c>
      <c r="B17">
        <v>0.17439499999999999</v>
      </c>
      <c r="C17" s="5">
        <f>60*DEGREES(ATAN2(Constants!$B$4,A17))</f>
        <v>0.17532062395993719</v>
      </c>
      <c r="E17" s="2">
        <v>2566.2289999999998</v>
      </c>
      <c r="F17">
        <v>0.26394099999999998</v>
      </c>
      <c r="G17" s="5">
        <f>60*DEGREES(ATAN2(Constants!$B$4,E17))</f>
        <v>0.16835964600747375</v>
      </c>
      <c r="I17" s="2">
        <v>2671.6729999999998</v>
      </c>
      <c r="J17">
        <v>0.17425499999999999</v>
      </c>
      <c r="K17" s="5">
        <f>60*DEGREES(ATAN2(Constants!$B$4,I17))</f>
        <v>0.17527738970199716</v>
      </c>
      <c r="M17" s="2">
        <v>2572.4319999999998</v>
      </c>
      <c r="N17">
        <v>0.103586</v>
      </c>
      <c r="O17" s="5">
        <f>60*DEGREES(ATAN2(Constants!$B$4,M17))</f>
        <v>0.16876659912136519</v>
      </c>
      <c r="Q17" s="2">
        <v>2363.6529999999998</v>
      </c>
      <c r="R17">
        <v>0.166405</v>
      </c>
      <c r="S17" s="5">
        <f>60*DEGREES(ATAN2(Constants!$B$4,Q17))</f>
        <v>0.15506947447509536</v>
      </c>
      <c r="U17" s="2">
        <v>2572.3270000000002</v>
      </c>
      <c r="V17">
        <v>0.10481</v>
      </c>
      <c r="W17" s="5">
        <f>60*DEGREES(ATAN2(Constants!$B$4,U17))</f>
        <v>0.16875971050666932</v>
      </c>
      <c r="Y17" s="2">
        <v>4276.9719999999998</v>
      </c>
      <c r="Z17">
        <v>0.194969</v>
      </c>
      <c r="AA17" s="5">
        <f>60*DEGREES(ATAN2(Constants!$B$4,Y17))</f>
        <v>0.28059440170012201</v>
      </c>
      <c r="AC17" s="2">
        <v>2342.0970000000002</v>
      </c>
      <c r="AD17">
        <v>0.125865</v>
      </c>
      <c r="AE17" s="5">
        <f>60*DEGREES(ATAN2(Constants!$B$4,AC17))</f>
        <v>0.15365527468040779</v>
      </c>
      <c r="AG17" s="2">
        <v>4283.0259999999998</v>
      </c>
      <c r="AH17">
        <v>0.19000600000000001</v>
      </c>
      <c r="AI17" s="5">
        <f>60*DEGREES(ATAN2(Constants!$B$4,AG17))</f>
        <v>0.28099157954003584</v>
      </c>
      <c r="AK17" s="2"/>
      <c r="AM17" s="5">
        <f>60*DEGREES(ATAN2(Constants!$B$4,AK17))</f>
        <v>0</v>
      </c>
      <c r="AO17" s="2"/>
      <c r="AQ17" s="5">
        <f>60*DEGREES(ATAN2(Constants!$B$4,AO17))</f>
        <v>0</v>
      </c>
      <c r="AS17" s="2"/>
      <c r="AU17" s="5">
        <f>60*DEGREES(ATAN2(Constants!$B$4,AS17))</f>
        <v>0</v>
      </c>
    </row>
    <row r="18" spans="1:47" x14ac:dyDescent="0.25">
      <c r="A18" s="2">
        <v>3563.1089999999999</v>
      </c>
      <c r="B18">
        <v>0.27160499999999999</v>
      </c>
      <c r="C18" s="5">
        <f>60*DEGREES(ATAN2(Constants!$B$4,A18))</f>
        <v>0.23376080992034015</v>
      </c>
      <c r="E18" s="2">
        <v>3421.6390000000001</v>
      </c>
      <c r="F18">
        <v>0.40485300000000002</v>
      </c>
      <c r="G18" s="5">
        <f>60*DEGREES(ATAN2(Constants!$B$4,E18))</f>
        <v>0.22447954973899792</v>
      </c>
      <c r="I18" s="2">
        <v>3562.2310000000002</v>
      </c>
      <c r="J18">
        <v>0.27259800000000001</v>
      </c>
      <c r="K18" s="5">
        <f>60*DEGREES(ATAN2(Constants!$B$4,I18))</f>
        <v>0.2337032079804395</v>
      </c>
      <c r="M18" s="2">
        <v>3429.91</v>
      </c>
      <c r="N18">
        <v>0.17311399999999999</v>
      </c>
      <c r="O18" s="5">
        <f>60*DEGREES(ATAN2(Constants!$B$4,M18))</f>
        <v>0.22502217575845651</v>
      </c>
      <c r="Q18" s="2">
        <v>3151.538</v>
      </c>
      <c r="R18">
        <v>0.26533299999999999</v>
      </c>
      <c r="S18" s="5">
        <f>60*DEGREES(ATAN2(Constants!$B$4,Q18))</f>
        <v>0.20675934292829354</v>
      </c>
      <c r="U18" s="2">
        <v>3429.77</v>
      </c>
      <c r="V18">
        <v>0.171402</v>
      </c>
      <c r="W18" s="5">
        <f>60*DEGREES(ATAN2(Constants!$B$4,U18))</f>
        <v>0.22501299093887928</v>
      </c>
      <c r="Y18" s="2">
        <v>5702.6289999999999</v>
      </c>
      <c r="Z18">
        <v>0.289385</v>
      </c>
      <c r="AA18" s="5">
        <f>60*DEGREES(ATAN2(Constants!$B$4,Y18))</f>
        <v>0.37412584641868518</v>
      </c>
      <c r="AC18" s="2">
        <v>3122.7959999999998</v>
      </c>
      <c r="AD18">
        <v>0.20674200000000001</v>
      </c>
      <c r="AE18" s="5">
        <f>60*DEGREES(ATAN2(Constants!$B$4,AC18))</f>
        <v>0.20487369946776424</v>
      </c>
      <c r="AG18" s="2">
        <v>5710.701</v>
      </c>
      <c r="AH18">
        <v>0.28780099999999997</v>
      </c>
      <c r="AI18" s="5">
        <f>60*DEGREES(ATAN2(Constants!$B$4,AG18))</f>
        <v>0.37465541686915566</v>
      </c>
      <c r="AK18" s="2"/>
      <c r="AM18" s="5">
        <f>60*DEGREES(ATAN2(Constants!$B$4,AK18))</f>
        <v>0</v>
      </c>
      <c r="AO18" s="2"/>
      <c r="AQ18" s="5">
        <f>60*DEGREES(ATAN2(Constants!$B$4,AO18))</f>
        <v>0</v>
      </c>
      <c r="AS18" s="2"/>
      <c r="AU18" s="5">
        <f>60*DEGREES(ATAN2(Constants!$B$4,AS18))</f>
        <v>0</v>
      </c>
    </row>
    <row r="19" spans="1:47" x14ac:dyDescent="0.25">
      <c r="A19" s="2">
        <v>4453.8860000000004</v>
      </c>
      <c r="B19">
        <v>0.36946400000000001</v>
      </c>
      <c r="C19" s="5">
        <f>60*DEGREES(ATAN2(Constants!$B$4,A19))</f>
        <v>0.2922009957456364</v>
      </c>
      <c r="E19" s="2">
        <v>4277.0479999999998</v>
      </c>
      <c r="F19">
        <v>0.52825</v>
      </c>
      <c r="G19" s="5">
        <f>60*DEGREES(ATAN2(Constants!$B$4,E19))</f>
        <v>0.28059938774502352</v>
      </c>
      <c r="I19" s="2">
        <v>4452.7889999999998</v>
      </c>
      <c r="J19">
        <v>0.36933500000000002</v>
      </c>
      <c r="K19" s="5">
        <f>60*DEGREES(ATAN2(Constants!$B$4,I19))</f>
        <v>0.29212902612387465</v>
      </c>
      <c r="M19" s="2">
        <v>4287.3869999999997</v>
      </c>
      <c r="N19">
        <v>0.243034</v>
      </c>
      <c r="O19" s="5">
        <f>60*DEGREES(ATAN2(Constants!$B$4,M19))</f>
        <v>0.28127768666917957</v>
      </c>
      <c r="Q19" s="2">
        <v>3939.422</v>
      </c>
      <c r="R19">
        <v>0.37298700000000001</v>
      </c>
      <c r="S19" s="5">
        <f>60*DEGREES(ATAN2(Constants!$B$4,Q19))</f>
        <v>0.25844914568214922</v>
      </c>
      <c r="U19" s="2">
        <v>4287.2120000000004</v>
      </c>
      <c r="V19">
        <v>0.24171100000000001</v>
      </c>
      <c r="W19" s="5">
        <f>60*DEGREES(ATAN2(Constants!$B$4,U19))</f>
        <v>0.28126620564473565</v>
      </c>
      <c r="Y19" s="2">
        <v>7128.2860000000001</v>
      </c>
      <c r="Z19">
        <v>0.37292500000000001</v>
      </c>
      <c r="AA19" s="5">
        <f>60*DEGREES(ATAN2(Constants!$B$4,Y19))</f>
        <v>0.46765729058336897</v>
      </c>
      <c r="AC19" s="2">
        <v>3903.4949999999999</v>
      </c>
      <c r="AD19">
        <v>0.29283300000000001</v>
      </c>
      <c r="AE19" s="5">
        <f>60*DEGREES(ATAN2(Constants!$B$4,AC19))</f>
        <v>0.25609212416416688</v>
      </c>
      <c r="AG19" s="2">
        <v>7138.3770000000004</v>
      </c>
      <c r="AH19">
        <v>0.37010199999999999</v>
      </c>
      <c r="AI19" s="5">
        <f>60*DEGREES(ATAN2(Constants!$B$4,AG19))</f>
        <v>0.46831931924789388</v>
      </c>
      <c r="AK19" s="2"/>
      <c r="AM19" s="5">
        <f>60*DEGREES(ATAN2(Constants!$B$4,AK19))</f>
        <v>0</v>
      </c>
      <c r="AO19" s="2"/>
      <c r="AQ19" s="5">
        <f>60*DEGREES(ATAN2(Constants!$B$4,AO19))</f>
        <v>0</v>
      </c>
      <c r="AS19" s="2"/>
      <c r="AU19" s="5">
        <f>60*DEGREES(ATAN2(Constants!$B$4,AS19))</f>
        <v>0</v>
      </c>
    </row>
    <row r="20" spans="1:47" x14ac:dyDescent="0.25">
      <c r="A20" s="2">
        <v>5344.6629999999996</v>
      </c>
      <c r="B20">
        <v>0.45236799999999999</v>
      </c>
      <c r="C20" s="5">
        <f>60*DEGREES(ATAN2(Constants!$B$4,A20))</f>
        <v>0.35064118140204914</v>
      </c>
      <c r="E20" s="2">
        <v>5132.4579999999996</v>
      </c>
      <c r="F20">
        <v>0.61801799999999996</v>
      </c>
      <c r="G20" s="5">
        <f>60*DEGREES(ATAN2(Constants!$B$4,E20))</f>
        <v>0.33671929120734762</v>
      </c>
      <c r="I20" s="2">
        <v>5343.3469999999998</v>
      </c>
      <c r="J20">
        <v>0.45248100000000002</v>
      </c>
      <c r="K20" s="5">
        <f>60*DEGREES(ATAN2(Constants!$B$4,I20))</f>
        <v>0.35055484409855109</v>
      </c>
      <c r="M20" s="2">
        <v>5144.8649999999998</v>
      </c>
      <c r="N20">
        <v>0.30923600000000001</v>
      </c>
      <c r="O20" s="5">
        <f>60*DEGREES(ATAN2(Constants!$B$4,M20))</f>
        <v>0.33753326303511377</v>
      </c>
      <c r="Q20" s="2">
        <v>4727.3069999999998</v>
      </c>
      <c r="R20">
        <v>0.466171</v>
      </c>
      <c r="S20" s="5">
        <f>60*DEGREES(ATAN2(Constants!$B$4,Q20))</f>
        <v>0.31013901392499837</v>
      </c>
      <c r="U20" s="2">
        <v>5144.6549999999997</v>
      </c>
      <c r="V20">
        <v>0.30891999999999997</v>
      </c>
      <c r="W20" s="5">
        <f>60*DEGREES(ATAN2(Constants!$B$4,U20))</f>
        <v>0.3375194858058217</v>
      </c>
      <c r="Y20" s="2">
        <v>8553.9439999999995</v>
      </c>
      <c r="Z20">
        <v>0.43945899999999999</v>
      </c>
      <c r="AA20" s="5">
        <f>60*DEGREES(ATAN2(Constants!$B$4,Y20))</f>
        <v>0.56118879966155588</v>
      </c>
      <c r="AC20" s="2">
        <v>4684.1930000000002</v>
      </c>
      <c r="AD20">
        <v>0.37871300000000002</v>
      </c>
      <c r="AE20" s="5">
        <f>60*DEGREES(ATAN2(Constants!$B$4,AC20))</f>
        <v>0.30731048314102349</v>
      </c>
      <c r="AG20" s="2">
        <v>8566.0519999999997</v>
      </c>
      <c r="AH20">
        <v>0.436031</v>
      </c>
      <c r="AI20" s="5">
        <f>60*DEGREES(ATAN2(Constants!$B$4,AG20))</f>
        <v>0.56198315532548493</v>
      </c>
      <c r="AK20" s="2"/>
      <c r="AM20" s="5">
        <f>60*DEGREES(ATAN2(Constants!$B$4,AK20))</f>
        <v>0</v>
      </c>
      <c r="AO20" s="2"/>
      <c r="AQ20" s="5">
        <f>60*DEGREES(ATAN2(Constants!$B$4,AO20))</f>
        <v>0</v>
      </c>
      <c r="AS20" s="2"/>
      <c r="AU20" s="5">
        <f>60*DEGREES(ATAN2(Constants!$B$4,AS20))</f>
        <v>0</v>
      </c>
    </row>
    <row r="21" spans="1:47" x14ac:dyDescent="0.25">
      <c r="A21" s="2">
        <v>6235.44</v>
      </c>
      <c r="B21">
        <v>0.51476999999999995</v>
      </c>
      <c r="C21" s="5">
        <f>60*DEGREES(ATAN2(Constants!$B$4,A21))</f>
        <v>0.40908136685580176</v>
      </c>
      <c r="E21" s="2">
        <v>5987.8670000000002</v>
      </c>
      <c r="F21">
        <v>0.67074800000000001</v>
      </c>
      <c r="G21" s="5">
        <f>60*DEGREES(ATAN2(Constants!$B$4,E21))</f>
        <v>0.39283912888435146</v>
      </c>
      <c r="I21" s="2">
        <v>6233.9040000000005</v>
      </c>
      <c r="J21">
        <v>0.51373899999999995</v>
      </c>
      <c r="K21" s="5">
        <f>60*DEGREES(ATAN2(Constants!$B$4,I21))</f>
        <v>0.40898059626486338</v>
      </c>
      <c r="M21" s="2">
        <v>6002.3419999999996</v>
      </c>
      <c r="N21">
        <v>0.36901099999999998</v>
      </c>
      <c r="O21" s="5">
        <f>60*DEGREES(ATAN2(Constants!$B$4,M21))</f>
        <v>0.39378877361442294</v>
      </c>
      <c r="Q21" s="2">
        <v>5515.1909999999998</v>
      </c>
      <c r="R21">
        <v>0.54501900000000003</v>
      </c>
      <c r="S21" s="5">
        <f>60*DEGREES(ATAN2(Constants!$B$4,Q21))</f>
        <v>0.36182881642176112</v>
      </c>
      <c r="U21" s="2">
        <v>6002.0969999999998</v>
      </c>
      <c r="V21">
        <v>0.36752600000000002</v>
      </c>
      <c r="W21" s="5">
        <f>60*DEGREES(ATAN2(Constants!$B$4,U21))</f>
        <v>0.3937727001803048</v>
      </c>
      <c r="Y21" s="2">
        <v>9979.6010000000006</v>
      </c>
      <c r="Z21">
        <v>0.49441600000000002</v>
      </c>
      <c r="AA21" s="5">
        <f>60*DEGREES(ATAN2(Constants!$B$4,Y21))</f>
        <v>0.65472024230307091</v>
      </c>
      <c r="AC21" s="2">
        <v>5464.8919999999998</v>
      </c>
      <c r="AD21">
        <v>0.45216099999999998</v>
      </c>
      <c r="AE21" s="5">
        <f>60*DEGREES(ATAN2(Constants!$B$4,AC21))</f>
        <v>0.35852890758730338</v>
      </c>
      <c r="AG21" s="2">
        <v>9993.7270000000008</v>
      </c>
      <c r="AH21">
        <v>0.49077100000000001</v>
      </c>
      <c r="AI21" s="5">
        <f>60*DEGREES(ATAN2(Constants!$B$4,AG21))</f>
        <v>0.65564699056872389</v>
      </c>
      <c r="AK21" s="2"/>
      <c r="AM21" s="5">
        <f>60*DEGREES(ATAN2(Constants!$B$4,AK21))</f>
        <v>0</v>
      </c>
      <c r="AO21" s="2"/>
      <c r="AQ21" s="5">
        <f>60*DEGREES(ATAN2(Constants!$B$4,AO21))</f>
        <v>0</v>
      </c>
      <c r="AS21" s="2"/>
      <c r="AU21" s="5">
        <f>60*DEGREES(ATAN2(Constants!$B$4,AS21))</f>
        <v>0</v>
      </c>
    </row>
    <row r="22" spans="1:47" x14ac:dyDescent="0.25">
      <c r="A22" s="2">
        <v>7126.2169999999996</v>
      </c>
      <c r="B22">
        <v>0.56092799999999998</v>
      </c>
      <c r="C22" s="5">
        <f>60*DEGREES(ATAN2(Constants!$B$4,A22))</f>
        <v>0.46752155207311757</v>
      </c>
      <c r="E22" s="2">
        <v>6843.277</v>
      </c>
      <c r="F22">
        <v>0.695322</v>
      </c>
      <c r="G22" s="5">
        <f>60*DEGREES(ATAN2(Constants!$B$4,E22))</f>
        <v>0.4489590319578311</v>
      </c>
      <c r="I22" s="2">
        <v>7124.4620000000004</v>
      </c>
      <c r="J22">
        <v>0.56135199999999996</v>
      </c>
      <c r="K22" s="5">
        <f>60*DEGREES(ATAN2(Constants!$B$4,I22))</f>
        <v>0.46740641380076708</v>
      </c>
      <c r="M22" s="2">
        <v>6859.82</v>
      </c>
      <c r="N22">
        <v>0.41883599999999999</v>
      </c>
      <c r="O22" s="5">
        <f>60*DEGREES(ATAN2(Constants!$B$4,M22))</f>
        <v>0.45004434958868589</v>
      </c>
      <c r="Q22" s="2">
        <v>6303.076</v>
      </c>
      <c r="R22">
        <v>0.60081899999999999</v>
      </c>
      <c r="S22" s="5">
        <f>60*DEGREES(ATAN2(Constants!$B$4,Q22))</f>
        <v>0.41351868436077283</v>
      </c>
      <c r="U22" s="2">
        <v>6859.54</v>
      </c>
      <c r="V22">
        <v>0.417688</v>
      </c>
      <c r="W22" s="5">
        <f>60*DEGREES(ATAN2(Constants!$B$4,U22))</f>
        <v>0.45002597994976756</v>
      </c>
      <c r="Y22" s="2">
        <v>11405.26</v>
      </c>
      <c r="Z22">
        <v>0.54677299999999995</v>
      </c>
      <c r="AA22" s="5">
        <f>60*DEGREES(ATAN2(Constants!$B$4,Y22))</f>
        <v>0.74825181518699924</v>
      </c>
      <c r="AC22" s="2">
        <v>6245.5910000000003</v>
      </c>
      <c r="AD22">
        <v>0.51374200000000003</v>
      </c>
      <c r="AE22" s="5">
        <f>60*DEGREES(ATAN2(Constants!$B$4,AC22))</f>
        <v>0.40974733187441414</v>
      </c>
      <c r="AG22" s="2">
        <v>11421.4</v>
      </c>
      <c r="AH22">
        <v>0.54485700000000004</v>
      </c>
      <c r="AI22" s="5">
        <f>60*DEGREES(ATAN2(Constants!$B$4,AG22))</f>
        <v>0.74931069362684921</v>
      </c>
      <c r="AK22" s="2"/>
      <c r="AM22" s="5">
        <f>60*DEGREES(ATAN2(Constants!$B$4,AK22))</f>
        <v>0</v>
      </c>
      <c r="AO22" s="2"/>
      <c r="AQ22" s="5">
        <f>60*DEGREES(ATAN2(Constants!$B$4,AO22))</f>
        <v>0</v>
      </c>
      <c r="AS22" s="2"/>
      <c r="AU22" s="5">
        <f>60*DEGREES(ATAN2(Constants!$B$4,AS22))</f>
        <v>0</v>
      </c>
    </row>
    <row r="23" spans="1:47" x14ac:dyDescent="0.25">
      <c r="A23" s="2">
        <v>8016.9949999999999</v>
      </c>
      <c r="B23">
        <v>0.59767000000000003</v>
      </c>
      <c r="C23" s="5">
        <f>60*DEGREES(ATAN2(Constants!$B$4,A23))</f>
        <v>0.52596180262607273</v>
      </c>
      <c r="E23" s="2">
        <v>7698.6869999999999</v>
      </c>
      <c r="F23">
        <v>0.70559300000000003</v>
      </c>
      <c r="G23" s="5">
        <f>60*DEGREES(ATAN2(Constants!$B$4,E23))</f>
        <v>0.50507893479202182</v>
      </c>
      <c r="I23" s="2">
        <v>8015.02</v>
      </c>
      <c r="J23">
        <v>0.59756799999999999</v>
      </c>
      <c r="K23" s="5">
        <f>60*DEGREES(ATAN2(Constants!$B$4,I23))</f>
        <v>0.52583223106665655</v>
      </c>
      <c r="M23" s="2">
        <v>7717.2969999999996</v>
      </c>
      <c r="N23">
        <v>0.45962500000000001</v>
      </c>
      <c r="O23" s="5">
        <f>60*DEGREES(ATAN2(Constants!$B$4,M23))</f>
        <v>0.50629985971606717</v>
      </c>
      <c r="Q23" s="2">
        <v>7090.96</v>
      </c>
      <c r="R23">
        <v>0.63811099999999998</v>
      </c>
      <c r="S23" s="5">
        <f>60*DEGREES(ATAN2(Constants!$B$4,Q23))</f>
        <v>0.4652084865069544</v>
      </c>
      <c r="U23" s="2">
        <v>7716.982</v>
      </c>
      <c r="V23">
        <v>0.45886500000000002</v>
      </c>
      <c r="W23" s="5">
        <f>60*DEGREES(ATAN2(Constants!$B$4,U23))</f>
        <v>0.50627919387237796</v>
      </c>
      <c r="Y23" s="2">
        <v>12830.92</v>
      </c>
      <c r="Z23">
        <v>0.59899199999999997</v>
      </c>
      <c r="AA23" s="5">
        <f>60*DEGREES(ATAN2(Constants!$B$4,Y23))</f>
        <v>0.8417834525690161</v>
      </c>
      <c r="AC23" s="2">
        <v>7026.29</v>
      </c>
      <c r="AD23">
        <v>0.56090200000000001</v>
      </c>
      <c r="AE23" s="5">
        <f>60*DEGREES(ATAN2(Constants!$B$4,AC23))</f>
        <v>0.46096575597961736</v>
      </c>
      <c r="AG23" s="2">
        <v>12849.08</v>
      </c>
      <c r="AH23">
        <v>0.59961500000000001</v>
      </c>
      <c r="AI23" s="5">
        <f>60*DEGREES(ATAN2(Constants!$B$4,AG23))</f>
        <v>0.84297485481346168</v>
      </c>
      <c r="AK23" s="2"/>
      <c r="AM23" s="5">
        <f>60*DEGREES(ATAN2(Constants!$B$4,AK23))</f>
        <v>0</v>
      </c>
      <c r="AO23" s="2"/>
      <c r="AQ23" s="5">
        <f>60*DEGREES(ATAN2(Constants!$B$4,AO23))</f>
        <v>0</v>
      </c>
      <c r="AS23" s="2"/>
      <c r="AU23" s="5">
        <f>60*DEGREES(ATAN2(Constants!$B$4,AS23))</f>
        <v>0</v>
      </c>
    </row>
    <row r="24" spans="1:47" x14ac:dyDescent="0.25">
      <c r="A24" s="2">
        <v>8907.7720000000008</v>
      </c>
      <c r="B24">
        <v>0.62979399999999996</v>
      </c>
      <c r="C24" s="5">
        <f>60*DEGREES(ATAN2(Constants!$B$4,A24))</f>
        <v>0.58440198726918469</v>
      </c>
      <c r="E24" s="2">
        <v>8554.0959999999995</v>
      </c>
      <c r="F24">
        <v>0.71452700000000002</v>
      </c>
      <c r="G24" s="5">
        <f>60*DEGREES(ATAN2(Constants!$B$4,E24))</f>
        <v>0.56119877175115962</v>
      </c>
      <c r="I24" s="2">
        <v>8905.5779999999995</v>
      </c>
      <c r="J24">
        <v>0.63003100000000001</v>
      </c>
      <c r="K24" s="5">
        <f>60*DEGREES(ATAN2(Constants!$B$4,I24))</f>
        <v>0.58425804802878012</v>
      </c>
      <c r="M24" s="2">
        <v>8574.7749999999996</v>
      </c>
      <c r="N24">
        <v>0.49464399999999997</v>
      </c>
      <c r="O24" s="5">
        <f>60*DEGREES(ATAN2(Constants!$B$4,M24))</f>
        <v>0.56255543517814455</v>
      </c>
      <c r="Q24" s="2">
        <v>7878.8450000000003</v>
      </c>
      <c r="R24">
        <v>0.659999</v>
      </c>
      <c r="S24" s="5">
        <f>60*DEGREES(ATAN2(Constants!$B$4,Q24))</f>
        <v>0.51689835404864026</v>
      </c>
      <c r="U24" s="2">
        <v>8574.4249999999993</v>
      </c>
      <c r="V24">
        <v>0.493925</v>
      </c>
      <c r="W24" s="5">
        <f>60*DEGREES(ATAN2(Constants!$B$4,U24))</f>
        <v>0.56253247312971766</v>
      </c>
      <c r="Y24" s="2">
        <v>14256.57</v>
      </c>
      <c r="Z24">
        <v>0.65381699999999998</v>
      </c>
      <c r="AA24" s="5">
        <f>60*DEGREES(ATAN2(Constants!$B$4,Y24))</f>
        <v>0.9353144326463031</v>
      </c>
      <c r="AC24" s="2">
        <v>7806.9889999999996</v>
      </c>
      <c r="AD24">
        <v>0.59263699999999997</v>
      </c>
      <c r="AE24" s="5">
        <f>60*DEGREES(ATAN2(Constants!$B$4,AC24))</f>
        <v>0.51218417988017451</v>
      </c>
      <c r="AG24" s="2">
        <v>14276.75</v>
      </c>
      <c r="AH24">
        <v>0.65479699999999996</v>
      </c>
      <c r="AI24" s="5">
        <f>60*DEGREES(ATAN2(Constants!$B$4,AG24))</f>
        <v>0.93663835869004164</v>
      </c>
      <c r="AK24" s="2"/>
      <c r="AM24" s="5">
        <f>60*DEGREES(ATAN2(Constants!$B$4,AK24))</f>
        <v>0</v>
      </c>
      <c r="AO24" s="2"/>
      <c r="AQ24" s="5">
        <f>60*DEGREES(ATAN2(Constants!$B$4,AO24))</f>
        <v>0</v>
      </c>
      <c r="AS24" s="2"/>
      <c r="AU24" s="5">
        <f>60*DEGREES(ATAN2(Constants!$B$4,AS24))</f>
        <v>0</v>
      </c>
    </row>
    <row r="25" spans="1:47" x14ac:dyDescent="0.25">
      <c r="A25" s="2">
        <v>9798.5490000000009</v>
      </c>
      <c r="B25">
        <v>0.663578</v>
      </c>
      <c r="C25" s="5">
        <f>60*DEGREES(ATAN2(Constants!$B$4,A25))</f>
        <v>0.64284217157452961</v>
      </c>
      <c r="E25" s="2">
        <v>9409.5059999999994</v>
      </c>
      <c r="F25">
        <v>0.73100600000000004</v>
      </c>
      <c r="G25" s="5">
        <f>60*DEGREES(ATAN2(Constants!$B$4,E25))</f>
        <v>0.61731867401703922</v>
      </c>
      <c r="I25" s="2">
        <v>9796.1350000000002</v>
      </c>
      <c r="J25">
        <v>0.663713</v>
      </c>
      <c r="K25" s="5">
        <f>60*DEGREES(ATAN2(Constants!$B$4,I25))</f>
        <v>0.64268379904753403</v>
      </c>
      <c r="M25" s="2">
        <v>9432.2520000000004</v>
      </c>
      <c r="N25">
        <v>0.52675000000000005</v>
      </c>
      <c r="O25" s="5">
        <f>60*DEGREES(ATAN2(Constants!$B$4,M25))</f>
        <v>0.61881094473308373</v>
      </c>
      <c r="Q25" s="2">
        <v>8666.7289999999994</v>
      </c>
      <c r="R25">
        <v>0.67268799999999995</v>
      </c>
      <c r="S25" s="5">
        <f>60*DEGREES(ATAN2(Constants!$B$4,Q25))</f>
        <v>0.56858815575075239</v>
      </c>
      <c r="U25" s="2">
        <v>9431.8670000000002</v>
      </c>
      <c r="V25">
        <v>0.52590700000000001</v>
      </c>
      <c r="W25" s="5">
        <f>60*DEGREES(ATAN2(Constants!$B$4,U25))</f>
        <v>0.61878568647995646</v>
      </c>
      <c r="Y25" s="2">
        <v>15682.23</v>
      </c>
      <c r="Z25">
        <v>0.70531500000000003</v>
      </c>
      <c r="AA25" s="5">
        <f>60*DEGREES(ATAN2(Constants!$B$4,Y25))</f>
        <v>1.0288460673973907</v>
      </c>
      <c r="AC25" s="2">
        <v>8587.6880000000001</v>
      </c>
      <c r="AD25">
        <v>0.61426700000000001</v>
      </c>
      <c r="AE25" s="5">
        <f>60*DEGREES(ATAN2(Constants!$B$4,AC25))</f>
        <v>0.56340260355334715</v>
      </c>
      <c r="AG25" s="2">
        <v>15704.43</v>
      </c>
      <c r="AH25">
        <v>0.70584599999999997</v>
      </c>
      <c r="AI25" s="5">
        <f>60*DEGREES(ATAN2(Constants!$B$4,AG25))</f>
        <v>1.0303025172345301</v>
      </c>
      <c r="AK25" s="2"/>
      <c r="AM25" s="5">
        <f>60*DEGREES(ATAN2(Constants!$B$4,AK25))</f>
        <v>0</v>
      </c>
      <c r="AO25" s="2"/>
      <c r="AQ25" s="5">
        <f>60*DEGREES(ATAN2(Constants!$B$4,AO25))</f>
        <v>0</v>
      </c>
      <c r="AS25" s="2"/>
      <c r="AU25" s="5">
        <f>60*DEGREES(ATAN2(Constants!$B$4,AS25))</f>
        <v>0</v>
      </c>
    </row>
    <row r="26" spans="1:47" x14ac:dyDescent="0.25">
      <c r="A26" s="2">
        <v>10689.33</v>
      </c>
      <c r="B26">
        <v>0.70076899999999998</v>
      </c>
      <c r="C26" s="5">
        <f>60*DEGREES(ATAN2(Constants!$B$4,A26))</f>
        <v>0.70128261793173752</v>
      </c>
      <c r="E26" s="2">
        <v>10264.92</v>
      </c>
      <c r="F26">
        <v>0.75604499999999997</v>
      </c>
      <c r="G26" s="5">
        <f>60*DEGREES(ATAN2(Constants!$B$4,E26))</f>
        <v>0.67343883837730401</v>
      </c>
      <c r="I26" s="2">
        <v>10686.69</v>
      </c>
      <c r="J26">
        <v>0.70065</v>
      </c>
      <c r="K26" s="5">
        <f>60*DEGREES(ATAN2(Constants!$B$4,I26))</f>
        <v>0.70110941848331587</v>
      </c>
      <c r="M26" s="2">
        <v>10289.73</v>
      </c>
      <c r="N26">
        <v>0.55887699999999996</v>
      </c>
      <c r="O26" s="5">
        <f>60*DEGREES(ATAN2(Constants!$B$4,M26))</f>
        <v>0.67506651956246111</v>
      </c>
      <c r="Q26" s="2">
        <v>9454.6139999999996</v>
      </c>
      <c r="R26">
        <v>0.68279599999999996</v>
      </c>
      <c r="S26" s="5">
        <f>60*DEGREES(ATAN2(Constants!$B$4,Q26))</f>
        <v>0.62027802280162381</v>
      </c>
      <c r="U26" s="2">
        <v>10289.31</v>
      </c>
      <c r="V26">
        <v>0.55833500000000003</v>
      </c>
      <c r="W26" s="5">
        <f>60*DEGREES(ATAN2(Constants!$B$4,U26))</f>
        <v>0.67503896510467387</v>
      </c>
      <c r="Y26" s="2">
        <v>17107.89</v>
      </c>
      <c r="Z26">
        <v>0.74982700000000002</v>
      </c>
      <c r="AA26" s="5">
        <f>60*DEGREES(ATAN2(Constants!$B$4,Y26))</f>
        <v>1.1223777006253042</v>
      </c>
      <c r="AC26" s="2">
        <v>9368.3870000000006</v>
      </c>
      <c r="AD26">
        <v>0.62928799999999996</v>
      </c>
      <c r="AE26" s="5">
        <f>60*DEGREES(ATAN2(Constants!$B$4,AC26))</f>
        <v>0.61462102697639709</v>
      </c>
      <c r="AG26" s="2">
        <v>17132.099999999999</v>
      </c>
      <c r="AH26">
        <v>0.75031199999999998</v>
      </c>
      <c r="AI26" s="5">
        <f>60*DEGREES(ATAN2(Constants!$B$4,AG26))</f>
        <v>1.1239660181908881</v>
      </c>
      <c r="AK26" s="2"/>
      <c r="AM26" s="5">
        <f>60*DEGREES(ATAN2(Constants!$B$4,AK26))</f>
        <v>0</v>
      </c>
      <c r="AO26" s="2"/>
      <c r="AQ26" s="5">
        <f>60*DEGREES(ATAN2(Constants!$B$4,AO26))</f>
        <v>0</v>
      </c>
      <c r="AS26" s="2"/>
      <c r="AU26" s="5">
        <f>60*DEGREES(ATAN2(Constants!$B$4,AS26))</f>
        <v>0</v>
      </c>
    </row>
    <row r="27" spans="1:47" x14ac:dyDescent="0.25">
      <c r="A27" s="2">
        <v>11580.1</v>
      </c>
      <c r="B27">
        <v>0.73936599999999997</v>
      </c>
      <c r="C27" s="5">
        <f>60*DEGREES(ATAN2(Constants!$B$4,A27))</f>
        <v>0.75972234221925827</v>
      </c>
      <c r="E27" s="2">
        <v>11120.33</v>
      </c>
      <c r="F27">
        <v>0.78706399999999999</v>
      </c>
      <c r="G27" s="5">
        <f>60*DEGREES(ATAN2(Constants!$B$4,E27))</f>
        <v>0.72955873995522602</v>
      </c>
      <c r="I27" s="2">
        <v>11577.25</v>
      </c>
      <c r="J27">
        <v>0.73893799999999998</v>
      </c>
      <c r="K27" s="5">
        <f>60*DEGREES(ATAN2(Constants!$B$4,I27))</f>
        <v>0.75953536554333556</v>
      </c>
      <c r="M27" s="2">
        <v>11147.21</v>
      </c>
      <c r="N27">
        <v>0.592727</v>
      </c>
      <c r="O27" s="5">
        <f>60*DEGREES(ATAN2(Constants!$B$4,M27))</f>
        <v>0.73132222524199852</v>
      </c>
      <c r="Q27" s="2">
        <v>10242.5</v>
      </c>
      <c r="R27">
        <v>0.69502699999999995</v>
      </c>
      <c r="S27" s="5">
        <f>60*DEGREES(ATAN2(Constants!$B$4,Q27))</f>
        <v>0.67196795517788177</v>
      </c>
      <c r="U27" s="2">
        <v>11146.75</v>
      </c>
      <c r="V27">
        <v>0.59240999999999999</v>
      </c>
      <c r="W27" s="5">
        <f>60*DEGREES(ATAN2(Constants!$B$4,U27))</f>
        <v>0.7312920465503383</v>
      </c>
      <c r="Y27" s="2">
        <v>18533.54</v>
      </c>
      <c r="Z27">
        <v>0.78646400000000005</v>
      </c>
      <c r="AA27" s="5">
        <f>60*DEGREES(ATAN2(Constants!$B$4,Y27))</f>
        <v>1.2159086761331104</v>
      </c>
      <c r="AC27" s="2">
        <v>10149.09</v>
      </c>
      <c r="AD27">
        <v>0.64186399999999999</v>
      </c>
      <c r="AE27" s="5">
        <f>60*DEGREES(ATAN2(Constants!$B$4,AC27))</f>
        <v>0.66583971254999308</v>
      </c>
      <c r="AG27" s="2">
        <v>18559.78</v>
      </c>
      <c r="AH27">
        <v>0.78547</v>
      </c>
      <c r="AI27" s="5">
        <f>60*DEGREES(ATAN2(Constants!$B$4,AG27))</f>
        <v>1.2176301735370161</v>
      </c>
      <c r="AK27" s="2"/>
      <c r="AM27" s="5">
        <f>60*DEGREES(ATAN2(Constants!$B$4,AK27))</f>
        <v>0</v>
      </c>
      <c r="AO27" s="2"/>
      <c r="AQ27" s="5">
        <f>60*DEGREES(ATAN2(Constants!$B$4,AO27))</f>
        <v>0</v>
      </c>
      <c r="AS27" s="2"/>
      <c r="AU27" s="5">
        <f>60*DEGREES(ATAN2(Constants!$B$4,AS27))</f>
        <v>0</v>
      </c>
    </row>
    <row r="28" spans="1:47" x14ac:dyDescent="0.25">
      <c r="A28" s="2">
        <v>12470.88</v>
      </c>
      <c r="B28">
        <v>0.77444100000000005</v>
      </c>
      <c r="C28" s="5">
        <f>60*DEGREES(ATAN2(Constants!$B$4,A28))</f>
        <v>0.8181627221261959</v>
      </c>
      <c r="E28" s="2">
        <v>11975.73</v>
      </c>
      <c r="F28">
        <v>0.819052</v>
      </c>
      <c r="G28" s="5">
        <f>60*DEGREES(ATAN2(Constants!$B$4,E28))</f>
        <v>0.78567798508579334</v>
      </c>
      <c r="I28" s="2">
        <v>12467.81</v>
      </c>
      <c r="J28">
        <v>0.77452100000000002</v>
      </c>
      <c r="K28" s="5">
        <f>60*DEGREES(ATAN2(Constants!$B$4,I28))</f>
        <v>0.81796131216458035</v>
      </c>
      <c r="M28" s="2">
        <v>12004.68</v>
      </c>
      <c r="N28">
        <v>0.62830299999999994</v>
      </c>
      <c r="O28" s="5">
        <f>60*DEGREES(ATAN2(Constants!$B$4,M28))</f>
        <v>0.78757727447135284</v>
      </c>
      <c r="Q28" s="2">
        <v>11030.38</v>
      </c>
      <c r="R28">
        <v>0.71175699999999997</v>
      </c>
      <c r="S28" s="5">
        <f>60*DEGREES(ATAN2(Constants!$B$4,Q28))</f>
        <v>0.72365749361519227</v>
      </c>
      <c r="U28" s="2">
        <v>12004.19</v>
      </c>
      <c r="V28">
        <v>0.62829000000000002</v>
      </c>
      <c r="W28" s="5">
        <f>60*DEGREES(ATAN2(Constants!$B$4,U28))</f>
        <v>0.78754512760438189</v>
      </c>
      <c r="Y28" s="2">
        <v>19959.2</v>
      </c>
      <c r="Z28">
        <v>0.81487299999999996</v>
      </c>
      <c r="AA28" s="5">
        <f>60*DEGREES(ATAN2(Constants!$B$4,Y28))</f>
        <v>1.3094403058992754</v>
      </c>
      <c r="AC28" s="2">
        <v>10929.78</v>
      </c>
      <c r="AD28">
        <v>0.65564199999999995</v>
      </c>
      <c r="AE28" s="5">
        <f>60*DEGREES(ATAN2(Constants!$B$4,AC28))</f>
        <v>0.7170575449519162</v>
      </c>
      <c r="AG28" s="2">
        <v>19987.45</v>
      </c>
      <c r="AH28">
        <v>0.81383799999999995</v>
      </c>
      <c r="AI28" s="5">
        <f>60*DEGREES(ATAN2(Constants!$B$4,AG28))</f>
        <v>1.3112936710169198</v>
      </c>
      <c r="AK28" s="2"/>
      <c r="AM28" s="5">
        <f>60*DEGREES(ATAN2(Constants!$B$4,AK28))</f>
        <v>0</v>
      </c>
      <c r="AO28" s="2"/>
      <c r="AQ28" s="5">
        <f>60*DEGREES(ATAN2(Constants!$B$4,AO28))</f>
        <v>0</v>
      </c>
      <c r="AS28" s="2"/>
      <c r="AU28" s="5">
        <f>60*DEGREES(ATAN2(Constants!$B$4,AS28))</f>
        <v>0</v>
      </c>
    </row>
    <row r="29" spans="1:47" x14ac:dyDescent="0.25">
      <c r="A29" s="2">
        <v>13361.66</v>
      </c>
      <c r="B29">
        <v>0.80588000000000004</v>
      </c>
      <c r="C29" s="5">
        <f>60*DEGREES(ATAN2(Constants!$B$4,A29))</f>
        <v>0.876603101560257</v>
      </c>
      <c r="E29" s="2">
        <v>12831.14</v>
      </c>
      <c r="F29">
        <v>0.84738500000000005</v>
      </c>
      <c r="G29" s="5">
        <f>60*DEGREES(ATAN2(Constants!$B$4,E29))</f>
        <v>0.8417978858561197</v>
      </c>
      <c r="I29" s="2">
        <v>13358.37</v>
      </c>
      <c r="J29">
        <v>0.80529499999999998</v>
      </c>
      <c r="K29" s="5">
        <f>60*DEGREES(ATAN2(Constants!$B$4,I29))</f>
        <v>0.87638725831329811</v>
      </c>
      <c r="M29" s="2">
        <v>12862.16</v>
      </c>
      <c r="N29">
        <v>0.66562399999999999</v>
      </c>
      <c r="O29" s="5">
        <f>60*DEGREES(ATAN2(Constants!$B$4,M29))</f>
        <v>0.84383297933741952</v>
      </c>
      <c r="Q29" s="2">
        <v>11818.27</v>
      </c>
      <c r="R29">
        <v>0.73309299999999999</v>
      </c>
      <c r="S29" s="5">
        <f>60*DEGREES(ATAN2(Constants!$B$4,Q29))</f>
        <v>0.77534768778380792</v>
      </c>
      <c r="U29" s="2">
        <v>12861.64</v>
      </c>
      <c r="V29">
        <v>0.66524799999999995</v>
      </c>
      <c r="W29" s="5">
        <f>60*DEGREES(ATAN2(Constants!$B$4,U29))</f>
        <v>0.84379886429518458</v>
      </c>
      <c r="Y29" s="2">
        <v>21384.86</v>
      </c>
      <c r="Z29">
        <v>0.83752499999999996</v>
      </c>
      <c r="AA29" s="5">
        <f>60*DEGREES(ATAN2(Constants!$B$4,Y29))</f>
        <v>1.4029719337268554</v>
      </c>
      <c r="AC29" s="2">
        <v>11710.48</v>
      </c>
      <c r="AD29">
        <v>0.67273799999999995</v>
      </c>
      <c r="AE29" s="5">
        <f>60*DEGREES(ATAN2(Constants!$B$4,AC29))</f>
        <v>0.76827603309401982</v>
      </c>
      <c r="AG29" s="2">
        <v>21415.13</v>
      </c>
      <c r="AH29">
        <v>0.83641100000000002</v>
      </c>
      <c r="AI29" s="5">
        <f>60*DEGREES(ATAN2(Constants!$B$4,AG29))</f>
        <v>1.4049578226084509</v>
      </c>
      <c r="AK29" s="2"/>
      <c r="AM29" s="5">
        <f>60*DEGREES(ATAN2(Constants!$B$4,AK29))</f>
        <v>0</v>
      </c>
      <c r="AO29" s="2"/>
      <c r="AQ29" s="5">
        <f>60*DEGREES(ATAN2(Constants!$B$4,AO29))</f>
        <v>0</v>
      </c>
      <c r="AS29" s="2"/>
      <c r="AU29" s="5">
        <f>60*DEGREES(ATAN2(Constants!$B$4,AS29))</f>
        <v>0</v>
      </c>
    </row>
    <row r="30" spans="1:47" x14ac:dyDescent="0.25">
      <c r="A30" s="2">
        <v>14252.43</v>
      </c>
      <c r="B30">
        <v>0.82894000000000001</v>
      </c>
      <c r="C30" s="5">
        <f>60*DEGREES(ATAN2(Constants!$B$4,A30))</f>
        <v>0.93504282442916886</v>
      </c>
      <c r="E30" s="2">
        <v>13686.55</v>
      </c>
      <c r="F30">
        <v>0.86943499999999996</v>
      </c>
      <c r="G30" s="5">
        <f>60*DEGREES(ATAN2(Constants!$B$4,E30))</f>
        <v>0.89791778617777906</v>
      </c>
      <c r="I30" s="2">
        <v>14248.92</v>
      </c>
      <c r="J30">
        <v>0.82878399999999997</v>
      </c>
      <c r="K30" s="5">
        <f>60*DEGREES(ATAN2(Constants!$B$4,I30))</f>
        <v>0.93481254789724144</v>
      </c>
      <c r="M30" s="2">
        <v>13719.64</v>
      </c>
      <c r="N30">
        <v>0.70198199999999999</v>
      </c>
      <c r="O30" s="5">
        <f>60*DEGREES(ATAN2(Constants!$B$4,M30))</f>
        <v>0.9000886837515556</v>
      </c>
      <c r="Q30" s="2">
        <v>12606.15</v>
      </c>
      <c r="R30">
        <v>0.75809599999999999</v>
      </c>
      <c r="S30" s="5">
        <f>60*DEGREES(ATAN2(Constants!$B$4,Q30))</f>
        <v>0.82703722554333103</v>
      </c>
      <c r="U30" s="2">
        <v>13719.08</v>
      </c>
      <c r="V30">
        <v>0.70162100000000005</v>
      </c>
      <c r="W30" s="5">
        <f>60*DEGREES(ATAN2(Constants!$B$4,U30))</f>
        <v>0.90005194447560755</v>
      </c>
      <c r="Y30" s="2">
        <v>22810.52</v>
      </c>
      <c r="Z30">
        <v>0.85527900000000001</v>
      </c>
      <c r="AA30" s="5">
        <f>60*DEGREES(ATAN2(Constants!$B$4,Y30))</f>
        <v>1.4965035594773795</v>
      </c>
      <c r="AC30" s="2">
        <v>12491.18</v>
      </c>
      <c r="AD30">
        <v>0.69349700000000003</v>
      </c>
      <c r="AE30" s="5">
        <f>60*DEGREES(ATAN2(Constants!$B$4,AC30))</f>
        <v>0.81949452089504593</v>
      </c>
      <c r="AG30" s="2">
        <v>22842.799999999999</v>
      </c>
      <c r="AH30">
        <v>0.85469300000000004</v>
      </c>
      <c r="AI30" s="5">
        <f>60*DEGREES(ATAN2(Constants!$B$4,AG30))</f>
        <v>1.4986213160556678</v>
      </c>
      <c r="AK30" s="2"/>
      <c r="AM30" s="5">
        <f>60*DEGREES(ATAN2(Constants!$B$4,AK30))</f>
        <v>0</v>
      </c>
      <c r="AO30" s="2"/>
      <c r="AQ30" s="5">
        <f>60*DEGREES(ATAN2(Constants!$B$4,AO30))</f>
        <v>0</v>
      </c>
      <c r="AS30" s="2"/>
      <c r="AU30" s="5">
        <f>60*DEGREES(ATAN2(Constants!$B$4,AS30))</f>
        <v>0</v>
      </c>
    </row>
    <row r="31" spans="1:47" x14ac:dyDescent="0.25">
      <c r="A31" s="2">
        <v>15143.21</v>
      </c>
      <c r="B31">
        <v>0.84565599999999996</v>
      </c>
      <c r="C31" s="5">
        <f>60*DEGREES(ATAN2(Constants!$B$4,A31))</f>
        <v>0.99348320281615121</v>
      </c>
      <c r="E31" s="2">
        <v>14541.96</v>
      </c>
      <c r="F31">
        <v>0.88527900000000004</v>
      </c>
      <c r="G31" s="5">
        <f>60*DEGREES(ATAN2(Constants!$B$4,E31))</f>
        <v>0.9540376860208607</v>
      </c>
      <c r="I31" s="2">
        <v>15139.48</v>
      </c>
      <c r="J31">
        <v>0.84549799999999997</v>
      </c>
      <c r="K31" s="5">
        <f>60*DEGREES(ATAN2(Constants!$B$4,I31))</f>
        <v>0.99323849299965583</v>
      </c>
      <c r="M31" s="2">
        <v>14577.12</v>
      </c>
      <c r="N31">
        <v>0.73632500000000001</v>
      </c>
      <c r="O31" s="5">
        <f>60*DEGREES(ATAN2(Constants!$B$4,M31))</f>
        <v>0.95634438768363195</v>
      </c>
      <c r="Q31" s="2">
        <v>13394.04</v>
      </c>
      <c r="R31">
        <v>0.78486900000000004</v>
      </c>
      <c r="S31" s="5">
        <f>60*DEGREES(ATAN2(Constants!$B$4,Q31))</f>
        <v>0.87872741898740647</v>
      </c>
      <c r="U31" s="2">
        <v>14576.52</v>
      </c>
      <c r="V31">
        <v>0.73604099999999995</v>
      </c>
      <c r="W31" s="5">
        <f>60*DEGREES(ATAN2(Constants!$B$4,U31))</f>
        <v>0.95630502417403551</v>
      </c>
      <c r="Y31" s="2">
        <v>24236.17</v>
      </c>
      <c r="Z31">
        <v>0.870259</v>
      </c>
      <c r="AA31" s="5">
        <f>60*DEGREES(ATAN2(Constants!$B$4,Y31))</f>
        <v>1.5900345269539726</v>
      </c>
      <c r="AC31" s="2">
        <v>13271.88</v>
      </c>
      <c r="AD31">
        <v>0.71782400000000002</v>
      </c>
      <c r="AE31" s="5">
        <f>60*DEGREES(ATAN2(Constants!$B$4,AC31))</f>
        <v>0.87071300833225584</v>
      </c>
      <c r="AG31" s="2">
        <v>24270.48</v>
      </c>
      <c r="AH31">
        <v>0.86961900000000003</v>
      </c>
      <c r="AI31" s="5">
        <f>60*DEGREES(ATAN2(Constants!$B$4,AG31))</f>
        <v>1.5922854633363661</v>
      </c>
      <c r="AK31" s="2"/>
      <c r="AM31" s="5">
        <f>60*DEGREES(ATAN2(Constants!$B$4,AK31))</f>
        <v>0</v>
      </c>
      <c r="AO31" s="2"/>
      <c r="AQ31" s="5">
        <f>60*DEGREES(ATAN2(Constants!$B$4,AO31))</f>
        <v>0</v>
      </c>
      <c r="AS31" s="2"/>
      <c r="AU31" s="5">
        <f>60*DEGREES(ATAN2(Constants!$B$4,AS31))</f>
        <v>0</v>
      </c>
    </row>
    <row r="32" spans="1:47" x14ac:dyDescent="0.25">
      <c r="A32" s="2">
        <v>16033.99</v>
      </c>
      <c r="B32">
        <v>0.85683299999999996</v>
      </c>
      <c r="C32" s="5">
        <f>60*DEGREES(ATAN2(Constants!$B$4,A32))</f>
        <v>1.0519235806289267</v>
      </c>
      <c r="E32" s="2">
        <v>15397.37</v>
      </c>
      <c r="F32">
        <v>0.89611799999999997</v>
      </c>
      <c r="G32" s="5">
        <f>60*DEGREES(ATAN2(Constants!$B$4,E32))</f>
        <v>1.0101575853554536</v>
      </c>
      <c r="I32" s="2">
        <v>16030.04</v>
      </c>
      <c r="J32">
        <v>0.85662899999999997</v>
      </c>
      <c r="K32" s="5">
        <f>60*DEGREES(ATAN2(Constants!$B$4,I32))</f>
        <v>1.0516644375282878</v>
      </c>
      <c r="M32" s="2">
        <v>15434.59</v>
      </c>
      <c r="N32">
        <v>0.76584099999999999</v>
      </c>
      <c r="O32" s="5">
        <f>60*DEGREES(ATAN2(Constants!$B$4,M32))</f>
        <v>1.0125994350450329</v>
      </c>
      <c r="Q32" s="2">
        <v>14181.92</v>
      </c>
      <c r="R32">
        <v>0.810419</v>
      </c>
      <c r="S32" s="5">
        <f>60*DEGREES(ATAN2(Constants!$B$4,Q32))</f>
        <v>0.93041695597565444</v>
      </c>
      <c r="U32" s="2">
        <v>15433.96</v>
      </c>
      <c r="V32">
        <v>0.76554599999999995</v>
      </c>
      <c r="W32" s="5">
        <f>60*DEGREES(ATAN2(Constants!$B$4,U32))</f>
        <v>1.0125581033603439</v>
      </c>
      <c r="Y32" s="2">
        <v>25661.83</v>
      </c>
      <c r="Z32">
        <v>0.88268199999999997</v>
      </c>
      <c r="AA32" s="5">
        <f>60*DEGREES(ATAN2(Constants!$B$4,Y32))</f>
        <v>1.6835661481349902</v>
      </c>
      <c r="AC32" s="2">
        <v>14052.58</v>
      </c>
      <c r="AD32">
        <v>0.74358500000000005</v>
      </c>
      <c r="AE32" s="5">
        <f>60*DEGREES(ATAN2(Constants!$B$4,AC32))</f>
        <v>0.92193149538291141</v>
      </c>
      <c r="AG32" s="2">
        <v>25698.16</v>
      </c>
      <c r="AH32">
        <v>0.88184399999999996</v>
      </c>
      <c r="AI32" s="5">
        <f>60*DEGREES(ATAN2(Constants!$B$4,AG32))</f>
        <v>1.6859496082530505</v>
      </c>
      <c r="AK32" s="2"/>
      <c r="AM32" s="5">
        <f>60*DEGREES(ATAN2(Constants!$B$4,AK32))</f>
        <v>0</v>
      </c>
      <c r="AO32" s="2"/>
      <c r="AQ32" s="5">
        <f>60*DEGREES(ATAN2(Constants!$B$4,AO32))</f>
        <v>0</v>
      </c>
      <c r="AS32" s="2"/>
      <c r="AU32" s="5">
        <f>60*DEGREES(ATAN2(Constants!$B$4,AS32))</f>
        <v>0</v>
      </c>
    </row>
    <row r="33" spans="1:47" x14ac:dyDescent="0.25">
      <c r="A33" s="2">
        <v>16924.77</v>
      </c>
      <c r="B33">
        <v>0.86518200000000001</v>
      </c>
      <c r="C33" s="5">
        <f>60*DEGREES(ATAN2(Constants!$B$4,A33))</f>
        <v>1.1103639578337174</v>
      </c>
      <c r="E33" s="2">
        <v>16252.78</v>
      </c>
      <c r="F33">
        <v>0.90363599999999999</v>
      </c>
      <c r="G33" s="5">
        <f>60*DEGREES(ATAN2(Constants!$B$4,E33))</f>
        <v>1.0662774841516462</v>
      </c>
      <c r="I33" s="2">
        <v>16920.599999999999</v>
      </c>
      <c r="J33">
        <v>0.86491399999999996</v>
      </c>
      <c r="K33" s="5">
        <f>60*DEGREES(ATAN2(Constants!$B$4,I33))</f>
        <v>1.1100903814493848</v>
      </c>
      <c r="M33" s="2">
        <v>16292.07</v>
      </c>
      <c r="N33">
        <v>0.79120500000000005</v>
      </c>
      <c r="O33" s="5">
        <f>60*DEGREES(ATAN2(Constants!$B$4,M33))</f>
        <v>1.0688551379226103</v>
      </c>
      <c r="Q33" s="2">
        <v>14969.8</v>
      </c>
      <c r="R33">
        <v>0.83341500000000002</v>
      </c>
      <c r="S33" s="5">
        <f>60*DEGREES(ATAN2(Constants!$B$4,Q33))</f>
        <v>0.98210649254320947</v>
      </c>
      <c r="U33" s="2">
        <v>16291.41</v>
      </c>
      <c r="V33">
        <v>0.79121699999999995</v>
      </c>
      <c r="W33" s="5">
        <f>60*DEGREES(ATAN2(Constants!$B$4,U33))</f>
        <v>1.068811838062889</v>
      </c>
      <c r="Y33" s="2">
        <v>27087.49</v>
      </c>
      <c r="Z33">
        <v>0.89281600000000005</v>
      </c>
      <c r="AA33" s="5">
        <f>60*DEGREES(ATAN2(Constants!$B$4,Y33))</f>
        <v>1.7770977668235404</v>
      </c>
      <c r="AC33" s="2">
        <v>14833.28</v>
      </c>
      <c r="AD33">
        <v>0.76955300000000004</v>
      </c>
      <c r="AE33" s="5">
        <f>60*DEGREES(ATAN2(Constants!$B$4,AC33))</f>
        <v>0.97314998202427405</v>
      </c>
      <c r="AG33" s="2">
        <v>27125.83</v>
      </c>
      <c r="AH33">
        <v>0.89211499999999999</v>
      </c>
      <c r="AI33" s="5">
        <f>60*DEGREES(ATAN2(Constants!$B$4,AG33))</f>
        <v>1.779613094608294</v>
      </c>
      <c r="AK33" s="2"/>
      <c r="AM33" s="5">
        <f>60*DEGREES(ATAN2(Constants!$B$4,AK33))</f>
        <v>0</v>
      </c>
      <c r="AO33" s="2"/>
      <c r="AQ33" s="5">
        <f>60*DEGREES(ATAN2(Constants!$B$4,AO33))</f>
        <v>0</v>
      </c>
      <c r="AS33" s="2"/>
      <c r="AU33" s="5">
        <f>60*DEGREES(ATAN2(Constants!$B$4,AS33))</f>
        <v>0</v>
      </c>
    </row>
    <row r="34" spans="1:47" x14ac:dyDescent="0.25">
      <c r="A34" s="2">
        <v>17815.54</v>
      </c>
      <c r="B34">
        <v>0.87237200000000004</v>
      </c>
      <c r="C34" s="5">
        <f>60*DEGREES(ATAN2(Constants!$B$4,A34))</f>
        <v>1.1688036783382789</v>
      </c>
      <c r="E34" s="2">
        <v>17108.189999999999</v>
      </c>
      <c r="F34">
        <v>0.90897899999999998</v>
      </c>
      <c r="G34" s="5">
        <f>60*DEGREES(ATAN2(Constants!$B$4,E34))</f>
        <v>1.1223973823795272</v>
      </c>
      <c r="I34" s="2">
        <v>17811.16</v>
      </c>
      <c r="J34">
        <v>0.87212299999999998</v>
      </c>
      <c r="K34" s="5">
        <f>60*DEGREES(ATAN2(Constants!$B$4,I34))</f>
        <v>1.1685163247291961</v>
      </c>
      <c r="M34" s="2">
        <v>17149.55</v>
      </c>
      <c r="N34">
        <v>0.81186599999999998</v>
      </c>
      <c r="O34" s="5">
        <f>60*DEGREES(ATAN2(Constants!$B$4,M34))</f>
        <v>1.1251108402277423</v>
      </c>
      <c r="Q34" s="2">
        <v>15757.69</v>
      </c>
      <c r="R34">
        <v>0.85312100000000002</v>
      </c>
      <c r="S34" s="5">
        <f>60*DEGREES(ATAN2(Constants!$B$4,Q34))</f>
        <v>1.0337966847251849</v>
      </c>
      <c r="U34" s="2">
        <v>17148.849999999999</v>
      </c>
      <c r="V34">
        <v>0.81126399999999999</v>
      </c>
      <c r="W34" s="5">
        <f>60*DEGREES(ATAN2(Constants!$B$4,U34))</f>
        <v>1.125064916134578</v>
      </c>
      <c r="Y34" s="2">
        <v>28513.15</v>
      </c>
      <c r="Z34">
        <v>0.90127400000000002</v>
      </c>
      <c r="AA34" s="5">
        <f>60*DEGREES(ATAN2(Constants!$B$4,Y34))</f>
        <v>1.8706293828811533</v>
      </c>
      <c r="AC34" s="2">
        <v>15613.98</v>
      </c>
      <c r="AD34">
        <v>0.79462299999999997</v>
      </c>
      <c r="AE34" s="5">
        <f>60*DEGREES(ATAN2(Constants!$B$4,AC34))</f>
        <v>1.0243684682336047</v>
      </c>
      <c r="AG34" s="2">
        <v>28553.51</v>
      </c>
      <c r="AH34">
        <v>0.90067900000000001</v>
      </c>
      <c r="AI34" s="5">
        <f>60*DEGREES(ATAN2(Constants!$B$4,AG34))</f>
        <v>1.8732772343797905</v>
      </c>
      <c r="AK34" s="2"/>
      <c r="AM34" s="5">
        <f>60*DEGREES(ATAN2(Constants!$B$4,AK34))</f>
        <v>0</v>
      </c>
      <c r="AO34" s="2"/>
      <c r="AQ34" s="5">
        <f>60*DEGREES(ATAN2(Constants!$B$4,AO34))</f>
        <v>0</v>
      </c>
      <c r="AS34" s="2"/>
      <c r="AU34" s="5">
        <f>60*DEGREES(ATAN2(Constants!$B$4,AS34))</f>
        <v>0</v>
      </c>
    </row>
    <row r="35" spans="1:47" x14ac:dyDescent="0.25">
      <c r="A35" s="2">
        <v>18706.32</v>
      </c>
      <c r="B35">
        <v>0.87956199999999995</v>
      </c>
      <c r="C35" s="5">
        <f>60*DEGREES(ATAN2(Constants!$B$4,A35))</f>
        <v>1.2272440542257774</v>
      </c>
      <c r="E35" s="2">
        <v>17963.599999999999</v>
      </c>
      <c r="F35">
        <v>0.91307000000000005</v>
      </c>
      <c r="G35" s="5">
        <f>60*DEGREES(ATAN2(Constants!$B$4,E35))</f>
        <v>1.1785172800091865</v>
      </c>
      <c r="I35" s="2">
        <v>18701.71</v>
      </c>
      <c r="J35">
        <v>0.87929299999999999</v>
      </c>
      <c r="K35" s="5">
        <f>60*DEGREES(ATAN2(Constants!$B$4,I35))</f>
        <v>1.226941611275508</v>
      </c>
      <c r="M35" s="2">
        <v>18007.03</v>
      </c>
      <c r="N35">
        <v>0.82771099999999997</v>
      </c>
      <c r="O35" s="5">
        <f>60*DEGREES(ATAN2(Constants!$B$4,M35))</f>
        <v>1.1813665419302997</v>
      </c>
      <c r="Q35" s="2">
        <v>16545.57</v>
      </c>
      <c r="R35">
        <v>0.86933899999999997</v>
      </c>
      <c r="S35" s="5">
        <f>60*DEGREES(ATAN2(Constants!$B$4,Q35))</f>
        <v>1.085486220381233</v>
      </c>
      <c r="U35" s="2">
        <v>18006.29</v>
      </c>
      <c r="V35">
        <v>0.82739600000000002</v>
      </c>
      <c r="W35" s="5">
        <f>60*DEGREES(ATAN2(Constants!$B$4,U35))</f>
        <v>1.1813179936037739</v>
      </c>
      <c r="Y35" s="2">
        <v>29938.799999999999</v>
      </c>
      <c r="Z35">
        <v>0.90829700000000002</v>
      </c>
      <c r="AA35" s="5">
        <f>60*DEGREES(ATAN2(Constants!$B$4,Y35))</f>
        <v>1.9641603401110286</v>
      </c>
      <c r="AC35" s="2">
        <v>16394.68</v>
      </c>
      <c r="AD35">
        <v>0.81683799999999995</v>
      </c>
      <c r="AE35" s="5">
        <f>60*DEGREES(ATAN2(Constants!$B$4,AC35))</f>
        <v>1.0755869539881657</v>
      </c>
      <c r="AG35" s="2">
        <v>29981.18</v>
      </c>
      <c r="AH35">
        <v>0.90779699999999997</v>
      </c>
      <c r="AI35" s="5">
        <f>60*DEGREES(ATAN2(Constants!$B$4,AG35))</f>
        <v>1.966940715311766</v>
      </c>
      <c r="AK35" s="2"/>
      <c r="AM35" s="5">
        <f>60*DEGREES(ATAN2(Constants!$B$4,AK35))</f>
        <v>0</v>
      </c>
      <c r="AO35" s="2"/>
      <c r="AQ35" s="5">
        <f>60*DEGREES(ATAN2(Constants!$B$4,AO35))</f>
        <v>0</v>
      </c>
      <c r="AS35" s="2"/>
      <c r="AU35" s="5">
        <f>60*DEGREES(ATAN2(Constants!$B$4,AS35))</f>
        <v>0</v>
      </c>
    </row>
    <row r="36" spans="1:47" x14ac:dyDescent="0.25">
      <c r="A36" s="2">
        <v>19597.099999999999</v>
      </c>
      <c r="B36">
        <v>0.88671900000000003</v>
      </c>
      <c r="C36" s="5">
        <f>60*DEGREES(ATAN2(Constants!$B$4,A36))</f>
        <v>1.2856844294039611</v>
      </c>
      <c r="E36" s="2">
        <v>18819.009999999998</v>
      </c>
      <c r="F36">
        <v>0.91633100000000001</v>
      </c>
      <c r="G36" s="5">
        <f>60*DEGREES(ATAN2(Constants!$B$4,E36))</f>
        <v>1.2346371770107121</v>
      </c>
      <c r="I36" s="2">
        <v>19592.27</v>
      </c>
      <c r="J36">
        <v>0.88640200000000002</v>
      </c>
      <c r="K36" s="5">
        <f>60*DEGREES(ATAN2(Constants!$B$4,I36))</f>
        <v>1.2853675531714988</v>
      </c>
      <c r="M36" s="2">
        <v>18864.5</v>
      </c>
      <c r="N36">
        <v>0.84063399999999999</v>
      </c>
      <c r="O36" s="5">
        <f>60*DEGREES(ATAN2(Constants!$B$4,M36))</f>
        <v>1.2376215869416953</v>
      </c>
      <c r="Q36" s="2">
        <v>17333.46</v>
      </c>
      <c r="R36">
        <v>0.882413</v>
      </c>
      <c r="S36" s="5">
        <f>60*DEGREES(ATAN2(Constants!$B$4,Q36))</f>
        <v>1.1371764116049452</v>
      </c>
      <c r="U36" s="2">
        <v>18863.73</v>
      </c>
      <c r="V36">
        <v>0.84016000000000002</v>
      </c>
      <c r="W36" s="5">
        <f>60*DEGREES(ATAN2(Constants!$B$4,U36))</f>
        <v>1.2375710704403511</v>
      </c>
      <c r="Y36" s="2">
        <v>31364.46</v>
      </c>
      <c r="Z36">
        <v>0.91375600000000001</v>
      </c>
      <c r="AA36" s="5">
        <f>60*DEGREES(ATAN2(Constants!$B$4,Y36))</f>
        <v>2.0576919504913769</v>
      </c>
      <c r="AC36" s="2">
        <v>17175.38</v>
      </c>
      <c r="AD36">
        <v>0.83636100000000002</v>
      </c>
      <c r="AE36" s="5">
        <f>60*DEGREES(ATAN2(Constants!$B$4,AC36))</f>
        <v>1.1268054392652178</v>
      </c>
      <c r="AG36" s="2">
        <v>31408.86</v>
      </c>
      <c r="AH36">
        <v>0.91344099999999995</v>
      </c>
      <c r="AI36" s="5">
        <f>60*DEGREES(ATAN2(Constants!$B$4,AG36))</f>
        <v>2.0606048493818392</v>
      </c>
      <c r="AK36" s="2"/>
      <c r="AM36" s="5">
        <f>60*DEGREES(ATAN2(Constants!$B$4,AK36))</f>
        <v>0</v>
      </c>
      <c r="AO36" s="2"/>
      <c r="AQ36" s="5">
        <f>60*DEGREES(ATAN2(Constants!$B$4,AO36))</f>
        <v>0</v>
      </c>
      <c r="AS36" s="2"/>
      <c r="AU36" s="5">
        <f>60*DEGREES(ATAN2(Constants!$B$4,AS36))</f>
        <v>0</v>
      </c>
    </row>
    <row r="37" spans="1:47" x14ac:dyDescent="0.25">
      <c r="A37" s="2">
        <v>20487.88</v>
      </c>
      <c r="B37">
        <v>0.89330799999999999</v>
      </c>
      <c r="C37" s="5">
        <f>60*DEGREES(ATAN2(Constants!$B$4,A37))</f>
        <v>1.344124803839053</v>
      </c>
      <c r="E37" s="2">
        <v>19674.419999999998</v>
      </c>
      <c r="F37">
        <v>0.91910999999999998</v>
      </c>
      <c r="G37" s="5">
        <f>60*DEGREES(ATAN2(Constants!$B$4,E37))</f>
        <v>1.2907570733541931</v>
      </c>
      <c r="I37" s="2">
        <v>20482.830000000002</v>
      </c>
      <c r="J37">
        <v>0.89297899999999997</v>
      </c>
      <c r="K37" s="5">
        <f>60*DEGREES(ATAN2(Constants!$B$4,I37))</f>
        <v>1.343793494324947</v>
      </c>
      <c r="M37" s="2">
        <v>19721.98</v>
      </c>
      <c r="N37">
        <v>0.85060100000000005</v>
      </c>
      <c r="O37" s="5">
        <f>60*DEGREES(ATAN2(Constants!$B$4,M37))</f>
        <v>1.2938772873487254</v>
      </c>
      <c r="Q37" s="2">
        <v>18121.34</v>
      </c>
      <c r="R37">
        <v>0.893065</v>
      </c>
      <c r="S37" s="5">
        <f>60*DEGREES(ATAN2(Constants!$B$4,Q37))</f>
        <v>1.1888659462559987</v>
      </c>
      <c r="U37" s="2">
        <v>19721.18</v>
      </c>
      <c r="V37">
        <v>0.85028400000000004</v>
      </c>
      <c r="W37" s="5">
        <f>60*DEGREES(ATAN2(Constants!$B$4,U37))</f>
        <v>1.2938248026726367</v>
      </c>
      <c r="Y37" s="2">
        <v>32790.120000000003</v>
      </c>
      <c r="Z37">
        <v>0.91770799999999997</v>
      </c>
      <c r="AA37" s="5">
        <f>60*DEGREES(ATAN2(Constants!$B$4,Y37))</f>
        <v>2.1512235578253782</v>
      </c>
      <c r="AC37" s="2">
        <v>17956.07</v>
      </c>
      <c r="AD37">
        <v>0.85276700000000005</v>
      </c>
      <c r="AE37" s="5">
        <f>60*DEGREES(ATAN2(Constants!$B$4,AC37))</f>
        <v>1.1780232679835558</v>
      </c>
      <c r="AG37" s="2">
        <v>32836.53</v>
      </c>
      <c r="AH37">
        <v>0.91751300000000002</v>
      </c>
      <c r="AI37" s="5">
        <f>60*DEGREES(ATAN2(Constants!$B$4,AG37))</f>
        <v>2.1542683243343155</v>
      </c>
      <c r="AK37" s="2"/>
      <c r="AM37" s="5">
        <f>60*DEGREES(ATAN2(Constants!$B$4,AK37))</f>
        <v>0</v>
      </c>
      <c r="AO37" s="2"/>
      <c r="AQ37" s="5">
        <f>60*DEGREES(ATAN2(Constants!$B$4,AO37))</f>
        <v>0</v>
      </c>
      <c r="AS37" s="2"/>
      <c r="AU37" s="5">
        <f>60*DEGREES(ATAN2(Constants!$B$4,AS37))</f>
        <v>0</v>
      </c>
    </row>
    <row r="38" spans="1:47" x14ac:dyDescent="0.25">
      <c r="A38" s="2">
        <v>21378.65</v>
      </c>
      <c r="B38">
        <v>0.89867399999999997</v>
      </c>
      <c r="C38" s="5">
        <f>60*DEGREES(ATAN2(Constants!$B$4,A38))</f>
        <v>1.4025645214388405</v>
      </c>
      <c r="E38" s="2">
        <v>20529.830000000002</v>
      </c>
      <c r="F38">
        <v>0.92162599999999995</v>
      </c>
      <c r="G38" s="5">
        <f>60*DEGREES(ATAN2(Constants!$B$4,E38))</f>
        <v>1.3468769690097184</v>
      </c>
      <c r="I38" s="2">
        <v>21373.39</v>
      </c>
      <c r="J38">
        <v>0.89837299999999998</v>
      </c>
      <c r="K38" s="5">
        <f>60*DEGREES(ATAN2(Constants!$B$4,I38))</f>
        <v>1.4022194347021011</v>
      </c>
      <c r="M38" s="2">
        <v>20579.46</v>
      </c>
      <c r="N38">
        <v>0.85909899999999995</v>
      </c>
      <c r="O38" s="5">
        <f>60*DEGREES(ATAN2(Constants!$B$4,M38))</f>
        <v>1.3501329870627954</v>
      </c>
      <c r="Q38" s="2">
        <v>18909.23</v>
      </c>
      <c r="R38">
        <v>0.90155200000000002</v>
      </c>
      <c r="S38" s="5">
        <f>60*DEGREES(ATAN2(Constants!$B$4,Q38))</f>
        <v>1.2405561364279589</v>
      </c>
      <c r="U38" s="2">
        <v>20578.62</v>
      </c>
      <c r="V38">
        <v>0.85868800000000001</v>
      </c>
      <c r="W38" s="5">
        <f>60*DEGREES(ATAN2(Constants!$B$4,U38))</f>
        <v>1.3500778781535958</v>
      </c>
      <c r="Y38" s="2">
        <v>34215.78</v>
      </c>
      <c r="Z38">
        <v>0.92035699999999998</v>
      </c>
      <c r="AA38" s="5">
        <f>60*DEGREES(ATAN2(Constants!$B$4,Y38))</f>
        <v>2.2447551619745614</v>
      </c>
      <c r="AC38" s="2">
        <v>18736.77</v>
      </c>
      <c r="AD38">
        <v>0.86628700000000003</v>
      </c>
      <c r="AE38" s="5">
        <f>60*DEGREES(ATAN2(Constants!$B$4,AC38))</f>
        <v>1.229241752237382</v>
      </c>
      <c r="AG38" s="2">
        <v>34264.21</v>
      </c>
      <c r="AH38">
        <v>0.92016799999999999</v>
      </c>
      <c r="AI38" s="5">
        <f>60*DEGREES(ATAN2(Constants!$B$4,AG38))</f>
        <v>2.2479324521467294</v>
      </c>
      <c r="AK38" s="2"/>
      <c r="AM38" s="5">
        <f>60*DEGREES(ATAN2(Constants!$B$4,AK38))</f>
        <v>0</v>
      </c>
      <c r="AO38" s="2"/>
      <c r="AQ38" s="5">
        <f>60*DEGREES(ATAN2(Constants!$B$4,AO38))</f>
        <v>0</v>
      </c>
      <c r="AS38" s="2"/>
      <c r="AU38" s="5">
        <f>60*DEGREES(ATAN2(Constants!$B$4,AS38))</f>
        <v>0</v>
      </c>
    </row>
    <row r="39" spans="1:47" x14ac:dyDescent="0.25">
      <c r="A39" s="2">
        <v>22269.43</v>
      </c>
      <c r="B39">
        <v>0.90271299999999999</v>
      </c>
      <c r="C39" s="5">
        <f>60*DEGREES(ATAN2(Constants!$B$4,A39))</f>
        <v>1.4610048942864262</v>
      </c>
      <c r="E39" s="2">
        <v>21385.24</v>
      </c>
      <c r="F39">
        <v>0.92402700000000004</v>
      </c>
      <c r="G39" s="5">
        <f>60*DEGREES(ATAN2(Constants!$B$4,E39))</f>
        <v>1.4029968639473767</v>
      </c>
      <c r="I39" s="2">
        <v>22263.94</v>
      </c>
      <c r="J39">
        <v>0.90237100000000003</v>
      </c>
      <c r="K39" s="5">
        <f>60*DEGREES(ATAN2(Constants!$B$4,I39))</f>
        <v>1.460644718210784</v>
      </c>
      <c r="M39" s="2">
        <v>21436.94</v>
      </c>
      <c r="N39">
        <v>0.86637399999999998</v>
      </c>
      <c r="O39" s="5">
        <f>60*DEGREES(ATAN2(Constants!$B$4,M39))</f>
        <v>1.4063886860537762</v>
      </c>
      <c r="Q39" s="2">
        <v>19697.11</v>
      </c>
      <c r="R39">
        <v>0.90839599999999998</v>
      </c>
      <c r="S39" s="5">
        <f>60*DEGREES(ATAN2(Constants!$B$4,Q39))</f>
        <v>1.2922456699805298</v>
      </c>
      <c r="U39" s="2">
        <v>21436.06</v>
      </c>
      <c r="V39">
        <v>0.86602500000000004</v>
      </c>
      <c r="W39" s="5">
        <f>60*DEGREES(ATAN2(Constants!$B$4,U39))</f>
        <v>1.4063309529115626</v>
      </c>
      <c r="Y39" s="2">
        <v>35641.43</v>
      </c>
      <c r="Z39">
        <v>0.92215199999999997</v>
      </c>
      <c r="AA39" s="5">
        <f>60*DEGREES(ATAN2(Constants!$B$4,Y39))</f>
        <v>2.3382861067422147</v>
      </c>
      <c r="AC39" s="2">
        <v>19517.47</v>
      </c>
      <c r="AD39">
        <v>0.87789499999999998</v>
      </c>
      <c r="AE39" s="5">
        <f>60*DEGREES(ATAN2(Constants!$B$4,AC39))</f>
        <v>1.2804602359454844</v>
      </c>
      <c r="AG39" s="2">
        <v>35691.879999999997</v>
      </c>
      <c r="AH39">
        <v>0.921987</v>
      </c>
      <c r="AI39" s="5">
        <f>60*DEGREES(ATAN2(Constants!$B$4,AG39))</f>
        <v>2.3415959205634747</v>
      </c>
      <c r="AK39" s="2"/>
      <c r="AM39" s="5">
        <f>60*DEGREES(ATAN2(Constants!$B$4,AK39))</f>
        <v>0</v>
      </c>
      <c r="AO39" s="2"/>
      <c r="AQ39" s="5">
        <f>60*DEGREES(ATAN2(Constants!$B$4,AO39))</f>
        <v>0</v>
      </c>
      <c r="AS39" s="2"/>
      <c r="AU39" s="5">
        <f>60*DEGREES(ATAN2(Constants!$B$4,AS39))</f>
        <v>0</v>
      </c>
    </row>
    <row r="40" spans="1:47" x14ac:dyDescent="0.25">
      <c r="A40" s="2">
        <v>23160.21</v>
      </c>
      <c r="B40">
        <v>0.90562299999999996</v>
      </c>
      <c r="C40" s="5">
        <f>60*DEGREES(ATAN2(Constants!$B$4,A40))</f>
        <v>1.5194452662895894</v>
      </c>
      <c r="E40" s="2">
        <v>22240.65</v>
      </c>
      <c r="F40">
        <v>0.926292</v>
      </c>
      <c r="G40" s="5">
        <f>60*DEGREES(ATAN2(Constants!$B$4,E40))</f>
        <v>1.4591167581372575</v>
      </c>
      <c r="I40" s="2">
        <v>23154.5</v>
      </c>
      <c r="J40">
        <v>0.90525599999999995</v>
      </c>
      <c r="K40" s="5">
        <f>60*DEGREES(ATAN2(Constants!$B$4,I40))</f>
        <v>1.5190706569341044</v>
      </c>
      <c r="M40" s="2">
        <v>22294.41</v>
      </c>
      <c r="N40">
        <v>0.87295400000000001</v>
      </c>
      <c r="O40" s="5">
        <f>60*DEGREES(ATAN2(Constants!$B$4,M40))</f>
        <v>1.4626437282331142</v>
      </c>
      <c r="Q40" s="2">
        <v>20485</v>
      </c>
      <c r="R40">
        <v>0.91370600000000002</v>
      </c>
      <c r="S40" s="5">
        <f>60*DEGREES(ATAN2(Constants!$B$4,Q40))</f>
        <v>1.343935859007249</v>
      </c>
      <c r="U40" s="2">
        <v>22293.5</v>
      </c>
      <c r="V40">
        <v>0.87266200000000005</v>
      </c>
      <c r="W40" s="5">
        <f>60*DEGREES(ATAN2(Constants!$B$4,U40))</f>
        <v>1.4625840269164128</v>
      </c>
      <c r="Y40" s="2">
        <v>37067.089999999997</v>
      </c>
      <c r="Z40">
        <v>0.92369199999999996</v>
      </c>
      <c r="AA40" s="5">
        <f>60*DEGREES(ATAN2(Constants!$B$4,Y40))</f>
        <v>2.4318177041063751</v>
      </c>
      <c r="AC40" s="2">
        <v>20298.169999999998</v>
      </c>
      <c r="AD40">
        <v>0.887768</v>
      </c>
      <c r="AE40" s="5">
        <f>60*DEGREES(ATAN2(Constants!$B$4,AC40))</f>
        <v>1.3316787190851238</v>
      </c>
      <c r="AG40" s="2">
        <v>37119.56</v>
      </c>
      <c r="AH40">
        <v>0.92355200000000004</v>
      </c>
      <c r="AI40" s="5">
        <f>60*DEGREES(ATAN2(Constants!$B$4,AG40))</f>
        <v>2.4352600415619947</v>
      </c>
      <c r="AK40" s="2"/>
      <c r="AM40" s="5">
        <f>60*DEGREES(ATAN2(Constants!$B$4,AK40))</f>
        <v>0</v>
      </c>
      <c r="AO40" s="2"/>
      <c r="AQ40" s="5">
        <f>60*DEGREES(ATAN2(Constants!$B$4,AO40))</f>
        <v>0</v>
      </c>
      <c r="AS40" s="2"/>
      <c r="AU40" s="5">
        <f>60*DEGREES(ATAN2(Constants!$B$4,AS40))</f>
        <v>0</v>
      </c>
    </row>
    <row r="41" spans="1:47" x14ac:dyDescent="0.25">
      <c r="A41" s="2">
        <v>24050.98</v>
      </c>
      <c r="B41">
        <v>0.907914</v>
      </c>
      <c r="C41" s="5">
        <f>60*DEGREES(ATAN2(Constants!$B$4,A41))</f>
        <v>1.5778849813561469</v>
      </c>
      <c r="E41" s="2">
        <v>23096.06</v>
      </c>
      <c r="F41">
        <v>0.92822300000000002</v>
      </c>
      <c r="G41" s="5">
        <f>60*DEGREES(ATAN2(Constants!$B$4,E41))</f>
        <v>1.5152366515494486</v>
      </c>
      <c r="I41" s="2">
        <v>24045.06</v>
      </c>
      <c r="J41">
        <v>0.90754599999999996</v>
      </c>
      <c r="K41" s="5">
        <f>60*DEGREES(ATAN2(Constants!$B$4,I41))</f>
        <v>1.5774965947798749</v>
      </c>
      <c r="M41" s="2">
        <v>23151.89</v>
      </c>
      <c r="N41">
        <v>0.87919499999999995</v>
      </c>
      <c r="O41" s="5">
        <f>60*DEGREES(ATAN2(Constants!$B$4,M41))</f>
        <v>1.5188994256875394</v>
      </c>
      <c r="Q41" s="2">
        <v>21272.880000000001</v>
      </c>
      <c r="R41">
        <v>0.91770600000000002</v>
      </c>
      <c r="S41" s="5">
        <f>60*DEGREES(ATAN2(Constants!$B$4,Q41))</f>
        <v>1.3956253913678491</v>
      </c>
      <c r="U41" s="2">
        <v>23150.95</v>
      </c>
      <c r="V41">
        <v>0.87888599999999995</v>
      </c>
      <c r="W41" s="5">
        <f>60*DEGREES(ATAN2(Constants!$B$4,U41))</f>
        <v>1.5188377561964377</v>
      </c>
      <c r="Y41" s="2">
        <v>38492.75</v>
      </c>
      <c r="Z41">
        <v>0.92541700000000005</v>
      </c>
      <c r="AA41" s="5">
        <f>60*DEGREES(ATAN2(Constants!$B$4,Y41))</f>
        <v>2.5253492978703083</v>
      </c>
      <c r="AC41" s="2">
        <v>21078.87</v>
      </c>
      <c r="AD41">
        <v>0.89604799999999996</v>
      </c>
      <c r="AE41" s="5">
        <f>60*DEGREES(ATAN2(Constants!$B$4,AC41))</f>
        <v>1.3828972016335628</v>
      </c>
      <c r="AG41" s="2">
        <v>38547.230000000003</v>
      </c>
      <c r="AH41">
        <v>0.92536399999999996</v>
      </c>
      <c r="AI41" s="5">
        <f>60*DEGREES(ATAN2(Constants!$B$4,AG41))</f>
        <v>2.5289235028867783</v>
      </c>
      <c r="AK41" s="2"/>
      <c r="AM41" s="5">
        <f>60*DEGREES(ATAN2(Constants!$B$4,AK41))</f>
        <v>0</v>
      </c>
      <c r="AO41" s="2"/>
      <c r="AQ41" s="5">
        <f>60*DEGREES(ATAN2(Constants!$B$4,AO41))</f>
        <v>0</v>
      </c>
      <c r="AS41" s="2"/>
      <c r="AU41" s="5">
        <f>60*DEGREES(ATAN2(Constants!$B$4,AS41))</f>
        <v>0</v>
      </c>
    </row>
    <row r="42" spans="1:47" x14ac:dyDescent="0.25">
      <c r="A42" s="2">
        <v>24941.759999999998</v>
      </c>
      <c r="B42">
        <v>0.91020400000000001</v>
      </c>
      <c r="C42" s="5">
        <f>60*DEGREES(ATAN2(Constants!$B$4,A42))</f>
        <v>1.636325351569144</v>
      </c>
      <c r="E42" s="2">
        <v>23951.47</v>
      </c>
      <c r="F42">
        <v>0.92970699999999995</v>
      </c>
      <c r="G42" s="5">
        <f>60*DEGREES(ATAN2(Constants!$B$4,E42))</f>
        <v>1.57135654415404</v>
      </c>
      <c r="I42" s="2">
        <v>24935.62</v>
      </c>
      <c r="J42">
        <v>0.90984299999999996</v>
      </c>
      <c r="K42" s="5">
        <f>60*DEGREES(ATAN2(Constants!$B$4,I42))</f>
        <v>1.6359225317143442</v>
      </c>
      <c r="M42" s="2">
        <v>24009.37</v>
      </c>
      <c r="N42">
        <v>0.88489600000000002</v>
      </c>
      <c r="O42" s="5">
        <f>60*DEGREES(ATAN2(Constants!$B$4,M42))</f>
        <v>1.5751551223284896</v>
      </c>
      <c r="Q42" s="2">
        <v>22060.77</v>
      </c>
      <c r="R42">
        <v>0.92066800000000004</v>
      </c>
      <c r="S42" s="5">
        <f>60*DEGREES(ATAN2(Constants!$B$4,Q42))</f>
        <v>1.4473155791558379</v>
      </c>
      <c r="U42" s="2">
        <v>24008.39</v>
      </c>
      <c r="V42">
        <v>0.88464699999999996</v>
      </c>
      <c r="W42" s="5">
        <f>60*DEGREES(ATAN2(Constants!$B$4,U42))</f>
        <v>1.575090828604671</v>
      </c>
      <c r="Y42" s="2">
        <v>39918.400000000001</v>
      </c>
      <c r="Z42">
        <v>0.92758399999999996</v>
      </c>
      <c r="AA42" s="5">
        <f>60*DEGREES(ATAN2(Constants!$B$4,Y42))</f>
        <v>2.6188802318373789</v>
      </c>
      <c r="AC42" s="2">
        <v>21859.57</v>
      </c>
      <c r="AD42">
        <v>0.90309099999999998</v>
      </c>
      <c r="AE42" s="5">
        <f>60*DEGREES(ATAN2(Constants!$B$4,AC42))</f>
        <v>1.4341156835680622</v>
      </c>
      <c r="AG42" s="2">
        <v>39974.910000000003</v>
      </c>
      <c r="AH42">
        <v>0.92757599999999996</v>
      </c>
      <c r="AI42" s="5">
        <f>60*DEGREES(ATAN2(Constants!$B$4,AG42))</f>
        <v>2.6225876165151689</v>
      </c>
      <c r="AK42" s="2"/>
      <c r="AM42" s="5">
        <f>60*DEGREES(ATAN2(Constants!$B$4,AK42))</f>
        <v>0</v>
      </c>
      <c r="AO42" s="2"/>
      <c r="AQ42" s="5">
        <f>60*DEGREES(ATAN2(Constants!$B$4,AO42))</f>
        <v>0</v>
      </c>
      <c r="AS42" s="2"/>
      <c r="AU42" s="5">
        <f>60*DEGREES(ATAN2(Constants!$B$4,AS42))</f>
        <v>0</v>
      </c>
    </row>
    <row r="43" spans="1:47" x14ac:dyDescent="0.25">
      <c r="A43" s="2">
        <v>25832.54</v>
      </c>
      <c r="B43">
        <v>0.91286599999999996</v>
      </c>
      <c r="C43" s="5">
        <f>60*DEGREES(ATAN2(Constants!$B$4,A43))</f>
        <v>1.6947657208363882</v>
      </c>
      <c r="E43" s="2">
        <v>24806.880000000001</v>
      </c>
      <c r="F43">
        <v>0.93067</v>
      </c>
      <c r="G43" s="5">
        <f>60*DEGREES(ATAN2(Constants!$B$4,E43))</f>
        <v>1.62747643592112</v>
      </c>
      <c r="I43" s="2">
        <v>25826.17</v>
      </c>
      <c r="J43">
        <v>0.91247199999999995</v>
      </c>
      <c r="K43" s="5">
        <f>60*DEGREES(ATAN2(Constants!$B$4,I43))</f>
        <v>1.6943478116453752</v>
      </c>
      <c r="M43" s="2">
        <v>24866.85</v>
      </c>
      <c r="N43">
        <v>0.89029400000000003</v>
      </c>
      <c r="O43" s="5">
        <f>60*DEGREES(ATAN2(Constants!$B$4,M43))</f>
        <v>1.631410818125836</v>
      </c>
      <c r="Q43" s="2">
        <v>22848.65</v>
      </c>
      <c r="R43">
        <v>0.92284999999999995</v>
      </c>
      <c r="S43" s="5">
        <f>60*DEGREES(ATAN2(Constants!$B$4,Q43))</f>
        <v>1.4990051102309796</v>
      </c>
      <c r="U43" s="2">
        <v>24865.83</v>
      </c>
      <c r="V43">
        <v>0.89000599999999996</v>
      </c>
      <c r="W43" s="5">
        <f>60*DEGREES(ATAN2(Constants!$B$4,U43))</f>
        <v>1.6313439001694134</v>
      </c>
      <c r="Y43" s="2">
        <v>41344.06</v>
      </c>
      <c r="Z43">
        <v>0.93007300000000004</v>
      </c>
      <c r="AA43" s="5">
        <f>60*DEGREES(ATAN2(Constants!$B$4,Y43))</f>
        <v>2.7124118179854726</v>
      </c>
      <c r="AC43" s="2">
        <v>22640.27</v>
      </c>
      <c r="AD43">
        <v>0.90877200000000002</v>
      </c>
      <c r="AE43" s="5">
        <f>60*DEGREES(ATAN2(Constants!$B$4,AC43))</f>
        <v>1.4853341648658835</v>
      </c>
      <c r="AG43" s="2">
        <v>41402.58</v>
      </c>
      <c r="AH43">
        <v>0.93013000000000001</v>
      </c>
      <c r="AI43" s="5">
        <f>60*DEGREES(ATAN2(Constants!$B$4,AG43))</f>
        <v>2.7162510701917593</v>
      </c>
      <c r="AK43" s="2"/>
      <c r="AM43" s="5">
        <f>60*DEGREES(ATAN2(Constants!$B$4,AK43))</f>
        <v>0</v>
      </c>
      <c r="AO43" s="2"/>
      <c r="AQ43" s="5">
        <f>60*DEGREES(ATAN2(Constants!$B$4,AO43))</f>
        <v>0</v>
      </c>
      <c r="AS43" s="2"/>
      <c r="AU43" s="5">
        <f>60*DEGREES(ATAN2(Constants!$B$4,AS43))</f>
        <v>0</v>
      </c>
    </row>
    <row r="44" spans="1:47" x14ac:dyDescent="0.25">
      <c r="A44" s="2">
        <v>26723.32</v>
      </c>
      <c r="B44">
        <v>0.91596699999999998</v>
      </c>
      <c r="C44" s="5">
        <f>60*DEGREES(ATAN2(Constants!$B$4,A44))</f>
        <v>1.7532060891241024</v>
      </c>
      <c r="E44" s="2">
        <v>25662.29</v>
      </c>
      <c r="F44">
        <v>0.93124300000000004</v>
      </c>
      <c r="G44" s="5">
        <f>60*DEGREES(ATAN2(Constants!$B$4,E44))</f>
        <v>1.6835963268207776</v>
      </c>
      <c r="I44" s="2">
        <v>26716.73</v>
      </c>
      <c r="J44">
        <v>0.91563000000000005</v>
      </c>
      <c r="K44" s="5">
        <f>60*DEGREES(ATAN2(Constants!$B$4,I44))</f>
        <v>1.7527737466559967</v>
      </c>
      <c r="M44" s="2">
        <v>25724.32</v>
      </c>
      <c r="N44">
        <v>0.89514899999999997</v>
      </c>
      <c r="O44" s="5">
        <f>60*DEGREES(ATAN2(Constants!$B$4,M44))</f>
        <v>1.6876658569910636</v>
      </c>
      <c r="Q44" s="2">
        <v>23636.53</v>
      </c>
      <c r="R44">
        <v>0.92462100000000003</v>
      </c>
      <c r="S44" s="5">
        <f>60*DEGREES(ATAN2(Constants!$B$4,Q44))</f>
        <v>1.5506946406283386</v>
      </c>
      <c r="U44" s="2">
        <v>25723.27</v>
      </c>
      <c r="V44">
        <v>0.89491399999999999</v>
      </c>
      <c r="W44" s="5">
        <f>60*DEGREES(ATAN2(Constants!$B$4,U44))</f>
        <v>1.6875969708605405</v>
      </c>
      <c r="Y44" s="2">
        <v>42769.72</v>
      </c>
      <c r="Z44">
        <v>0.93279000000000001</v>
      </c>
      <c r="AA44" s="5">
        <f>60*DEGREES(ATAN2(Constants!$B$4,Y44))</f>
        <v>2.8059434001179282</v>
      </c>
      <c r="AC44" s="2">
        <v>23420.97</v>
      </c>
      <c r="AD44">
        <v>0.91312499999999996</v>
      </c>
      <c r="AE44" s="5">
        <f>60*DEGREES(ATAN2(Constants!$B$4,AC44))</f>
        <v>1.5365526455042884</v>
      </c>
      <c r="AG44" s="2">
        <v>42830.26</v>
      </c>
      <c r="AH44">
        <v>0.93284999999999996</v>
      </c>
      <c r="AI44" s="5">
        <f>60*DEGREES(ATAN2(Constants!$B$4,AG44))</f>
        <v>2.8099151758937864</v>
      </c>
      <c r="AK44" s="2"/>
      <c r="AM44" s="5">
        <f>60*DEGREES(ATAN2(Constants!$B$4,AK44))</f>
        <v>0</v>
      </c>
      <c r="AO44" s="2"/>
      <c r="AQ44" s="5">
        <f>60*DEGREES(ATAN2(Constants!$B$4,AO44))</f>
        <v>0</v>
      </c>
      <c r="AS44" s="2"/>
      <c r="AU44" s="5">
        <f>60*DEGREES(ATAN2(Constants!$B$4,AS44))</f>
        <v>0</v>
      </c>
    </row>
    <row r="45" spans="1:47" x14ac:dyDescent="0.25">
      <c r="A45" s="2">
        <v>27614.09</v>
      </c>
      <c r="B45">
        <v>0.91934300000000002</v>
      </c>
      <c r="C45" s="5">
        <f>60*DEGREES(ATAN2(Constants!$B$4,A45))</f>
        <v>1.8116458003401472</v>
      </c>
      <c r="E45" s="2">
        <v>26517.7</v>
      </c>
      <c r="F45">
        <v>0.931674</v>
      </c>
      <c r="G45" s="5">
        <f>60*DEGREES(ATAN2(Constants!$B$4,E45))</f>
        <v>1.739716216823102</v>
      </c>
      <c r="I45" s="2">
        <v>27607.29</v>
      </c>
      <c r="J45">
        <v>0.91893000000000002</v>
      </c>
      <c r="K45" s="5">
        <f>60*DEGREES(ATAN2(Constants!$B$4,I45))</f>
        <v>1.8111996806540613</v>
      </c>
      <c r="M45" s="2">
        <v>26581.8</v>
      </c>
      <c r="N45">
        <v>0.89961000000000002</v>
      </c>
      <c r="O45" s="5">
        <f>60*DEGREES(ATAN2(Constants!$B$4,M45))</f>
        <v>1.7439215510108264</v>
      </c>
      <c r="Q45" s="2">
        <v>24424.42</v>
      </c>
      <c r="R45">
        <v>0.92617499999999997</v>
      </c>
      <c r="S45" s="5">
        <f>60*DEGREES(ATAN2(Constants!$B$4,Q45))</f>
        <v>1.6023848263829445</v>
      </c>
      <c r="U45" s="2">
        <v>26580.720000000001</v>
      </c>
      <c r="V45">
        <v>0.89939199999999997</v>
      </c>
      <c r="W45" s="5">
        <f>60*DEGREES(ATAN2(Constants!$B$4,U45))</f>
        <v>1.743850696706303</v>
      </c>
      <c r="Y45" s="2">
        <v>44195.38</v>
      </c>
      <c r="Z45">
        <v>0.93546799999999997</v>
      </c>
      <c r="AA45" s="5">
        <f>60*DEGREES(ATAN2(Constants!$B$4,Y45))</f>
        <v>2.8994749780962761</v>
      </c>
      <c r="AC45" s="2">
        <v>24201.67</v>
      </c>
      <c r="AD45">
        <v>0.91626099999999999</v>
      </c>
      <c r="AE45" s="5">
        <f>60*DEGREES(ATAN2(Constants!$B$4,AC45))</f>
        <v>1.587771125460538</v>
      </c>
      <c r="AG45" s="2">
        <v>44257.93</v>
      </c>
      <c r="AH45">
        <v>0.93554300000000001</v>
      </c>
      <c r="AI45" s="5">
        <f>60*DEGREES(ATAN2(Constants!$B$4,AG45))</f>
        <v>2.903578621365952</v>
      </c>
      <c r="AK45" s="2"/>
      <c r="AM45" s="5">
        <f>60*DEGREES(ATAN2(Constants!$B$4,AK45))</f>
        <v>0</v>
      </c>
      <c r="AO45" s="2"/>
      <c r="AQ45" s="5">
        <f>60*DEGREES(ATAN2(Constants!$B$4,AO45))</f>
        <v>0</v>
      </c>
      <c r="AS45" s="2"/>
      <c r="AU45" s="5">
        <f>60*DEGREES(ATAN2(Constants!$B$4,AS45))</f>
        <v>0</v>
      </c>
    </row>
    <row r="46" spans="1:47" x14ac:dyDescent="0.25">
      <c r="A46" s="2">
        <v>28504.87</v>
      </c>
      <c r="B46">
        <v>0.92255299999999996</v>
      </c>
      <c r="C46" s="5">
        <f>60*DEGREES(ATAN2(Constants!$B$4,A46))</f>
        <v>1.8700861665674813</v>
      </c>
      <c r="E46" s="2">
        <v>27373.11</v>
      </c>
      <c r="F46">
        <v>0.93220700000000001</v>
      </c>
      <c r="G46" s="5">
        <f>60*DEGREES(ATAN2(Constants!$B$4,E46))</f>
        <v>1.7958361058981815</v>
      </c>
      <c r="I46" s="2">
        <v>28497.85</v>
      </c>
      <c r="J46">
        <v>0.92219300000000004</v>
      </c>
      <c r="K46" s="5">
        <f>60*DEGREES(ATAN2(Constants!$B$4,I46))</f>
        <v>1.8696256136058169</v>
      </c>
      <c r="M46" s="2">
        <v>27439.279999999999</v>
      </c>
      <c r="N46">
        <v>0.90359199999999995</v>
      </c>
      <c r="O46" s="5">
        <f>60*DEGREES(ATAN2(Constants!$B$4,M46))</f>
        <v>1.8001772440965995</v>
      </c>
      <c r="Q46" s="2">
        <v>25212.3</v>
      </c>
      <c r="R46">
        <v>0.92776700000000001</v>
      </c>
      <c r="S46" s="5">
        <f>60*DEGREES(ATAN2(Constants!$B$4,Q46))</f>
        <v>1.6540743553546133</v>
      </c>
      <c r="U46" s="2">
        <v>27438.16</v>
      </c>
      <c r="V46">
        <v>0.90335399999999999</v>
      </c>
      <c r="W46" s="5">
        <f>60*DEGREES(ATAN2(Constants!$B$4,U46))</f>
        <v>1.8001037655598147</v>
      </c>
      <c r="Y46" s="2">
        <v>45621.03</v>
      </c>
      <c r="Z46">
        <v>0.937913</v>
      </c>
      <c r="AA46" s="5">
        <f>60*DEGREES(ATAN2(Constants!$B$4,Y46))</f>
        <v>2.9930058957239991</v>
      </c>
      <c r="AC46" s="2">
        <v>24982.37</v>
      </c>
      <c r="AD46">
        <v>0.91839700000000002</v>
      </c>
      <c r="AE46" s="5">
        <f>60*DEGREES(ATAN2(Constants!$B$4,AC46))</f>
        <v>1.6389896047118941</v>
      </c>
      <c r="AG46" s="2">
        <v>45685.61</v>
      </c>
      <c r="AH46">
        <v>0.93801199999999996</v>
      </c>
      <c r="AI46" s="5">
        <f>60*DEGREES(ATAN2(Constants!$B$4,AG46))</f>
        <v>2.9972427185853805</v>
      </c>
      <c r="AK46" s="2"/>
      <c r="AM46" s="5">
        <f>60*DEGREES(ATAN2(Constants!$B$4,AK46))</f>
        <v>0</v>
      </c>
      <c r="AO46" s="2"/>
      <c r="AQ46" s="5">
        <f>60*DEGREES(ATAN2(Constants!$B$4,AO46))</f>
        <v>0</v>
      </c>
      <c r="AS46" s="2"/>
      <c r="AU46" s="5">
        <f>60*DEGREES(ATAN2(Constants!$B$4,AS46))</f>
        <v>0</v>
      </c>
    </row>
    <row r="47" spans="1:47" x14ac:dyDescent="0.25">
      <c r="A47" s="2">
        <v>29395.65</v>
      </c>
      <c r="B47">
        <v>0.92548200000000003</v>
      </c>
      <c r="C47" s="5">
        <f>60*DEGREES(ATAN2(Constants!$B$4,A47))</f>
        <v>1.9285265317139553</v>
      </c>
      <c r="E47" s="2">
        <v>28228.52</v>
      </c>
      <c r="F47">
        <v>0.93300099999999997</v>
      </c>
      <c r="G47" s="5">
        <f>60*DEGREES(ATAN2(Constants!$B$4,E47))</f>
        <v>1.8519559940161059</v>
      </c>
      <c r="I47" s="2">
        <v>29388.41</v>
      </c>
      <c r="J47">
        <v>0.925122</v>
      </c>
      <c r="K47" s="5">
        <f>60*DEGREES(ATAN2(Constants!$B$4,I47))</f>
        <v>1.9280515454775118</v>
      </c>
      <c r="M47" s="2">
        <v>28296.76</v>
      </c>
      <c r="N47">
        <v>0.90698100000000004</v>
      </c>
      <c r="O47" s="5">
        <f>60*DEGREES(ATAN2(Constants!$B$4,M47))</f>
        <v>1.8564329362182539</v>
      </c>
      <c r="Q47" s="2">
        <v>26000.19</v>
      </c>
      <c r="R47">
        <v>0.92940500000000004</v>
      </c>
      <c r="S47" s="5">
        <f>60*DEGREES(ATAN2(Constants!$B$4,Q47))</f>
        <v>1.7057645396367669</v>
      </c>
      <c r="U47" s="2">
        <v>28295.599999999999</v>
      </c>
      <c r="V47">
        <v>0.90675300000000003</v>
      </c>
      <c r="W47" s="5">
        <f>60*DEGREES(ATAN2(Constants!$B$4,U47))</f>
        <v>1.8563568334493368</v>
      </c>
      <c r="Y47" s="2">
        <v>47046.69</v>
      </c>
      <c r="Z47">
        <v>0.94006000000000001</v>
      </c>
      <c r="AA47" s="5">
        <f>60*DEGREES(ATAN2(Constants!$B$4,Y47))</f>
        <v>3.0865374649787527</v>
      </c>
      <c r="AC47" s="2">
        <v>25763.06</v>
      </c>
      <c r="AD47">
        <v>0.91979599999999995</v>
      </c>
      <c r="AE47" s="5">
        <f>60*DEGREES(ATAN2(Constants!$B$4,AC47))</f>
        <v>1.6902074271772334</v>
      </c>
      <c r="AG47" s="2">
        <v>47113.29</v>
      </c>
      <c r="AH47">
        <v>0.94009600000000004</v>
      </c>
      <c r="AI47" s="5">
        <f>60*DEGREES(ATAN2(Constants!$B$4,AG47))</f>
        <v>3.0909068113549059</v>
      </c>
      <c r="AK47" s="2"/>
      <c r="AM47" s="5">
        <f>60*DEGREES(ATAN2(Constants!$B$4,AK47))</f>
        <v>0</v>
      </c>
      <c r="AO47" s="2"/>
      <c r="AQ47" s="5">
        <f>60*DEGREES(ATAN2(Constants!$B$4,AO47))</f>
        <v>0</v>
      </c>
      <c r="AS47" s="2"/>
      <c r="AU47" s="5">
        <f>60*DEGREES(ATAN2(Constants!$B$4,AS47))</f>
        <v>0</v>
      </c>
    </row>
    <row r="48" spans="1:47" x14ac:dyDescent="0.25">
      <c r="A48" s="2">
        <v>30286.42</v>
      </c>
      <c r="B48">
        <v>0.92802099999999998</v>
      </c>
      <c r="C48" s="5">
        <f>60*DEGREES(ATAN2(Constants!$B$4,A48))</f>
        <v>1.9869662396874663</v>
      </c>
      <c r="E48" s="2">
        <v>29083.93</v>
      </c>
      <c r="F48">
        <v>0.93403400000000003</v>
      </c>
      <c r="G48" s="5">
        <f>60*DEGREES(ATAN2(Constants!$B$4,E48))</f>
        <v>1.9080758811469627</v>
      </c>
      <c r="I48" s="2">
        <v>30278.959999999999</v>
      </c>
      <c r="J48">
        <v>0.927647</v>
      </c>
      <c r="K48" s="5">
        <f>60*DEGREES(ATAN2(Constants!$B$4,I48))</f>
        <v>1.9864768201770691</v>
      </c>
      <c r="M48" s="2">
        <v>29154.23</v>
      </c>
      <c r="N48">
        <v>0.90979100000000002</v>
      </c>
      <c r="O48" s="5">
        <f>60*DEGREES(ATAN2(Constants!$B$4,M48))</f>
        <v>1.9126879712873199</v>
      </c>
      <c r="Q48" s="2">
        <v>26788.07</v>
      </c>
      <c r="R48">
        <v>0.93096100000000004</v>
      </c>
      <c r="S48" s="5">
        <f>60*DEGREES(ATAN2(Constants!$B$4,Q48))</f>
        <v>1.757454067089258</v>
      </c>
      <c r="U48" s="2">
        <v>29153.040000000001</v>
      </c>
      <c r="V48">
        <v>0.90957600000000005</v>
      </c>
      <c r="W48" s="5">
        <f>60*DEGREES(ATAN2(Constants!$B$4,U48))</f>
        <v>1.9126099003447452</v>
      </c>
      <c r="Y48" s="2">
        <v>48472.35</v>
      </c>
      <c r="Z48">
        <v>0.94179299999999999</v>
      </c>
      <c r="AA48" s="5">
        <f>60*DEGREES(ATAN2(Constants!$B$4,Y48))</f>
        <v>3.1800690296639886</v>
      </c>
      <c r="AC48" s="2">
        <v>26543.759999999998</v>
      </c>
      <c r="AD48">
        <v>0.92080200000000001</v>
      </c>
      <c r="AE48" s="5">
        <f>60*DEGREES(ATAN2(Constants!$B$4,AC48))</f>
        <v>1.7414259049505965</v>
      </c>
      <c r="AG48" s="2">
        <v>48540.959999999999</v>
      </c>
      <c r="AH48">
        <v>0.94180299999999995</v>
      </c>
      <c r="AI48" s="5">
        <f>60*DEGREES(ATAN2(Constants!$B$4,AG48))</f>
        <v>3.1845702434774878</v>
      </c>
      <c r="AK48" s="2"/>
      <c r="AM48" s="5">
        <f>60*DEGREES(ATAN2(Constants!$B$4,AK48))</f>
        <v>0</v>
      </c>
      <c r="AO48" s="2"/>
      <c r="AQ48" s="5">
        <f>60*DEGREES(ATAN2(Constants!$B$4,AO48))</f>
        <v>0</v>
      </c>
      <c r="AS48" s="2"/>
      <c r="AU48" s="5">
        <f>60*DEGREES(ATAN2(Constants!$B$4,AS48))</f>
        <v>0</v>
      </c>
    </row>
    <row r="49" spans="1:47" x14ac:dyDescent="0.25">
      <c r="A49" s="2">
        <v>31177.200000000001</v>
      </c>
      <c r="B49">
        <v>0.93024700000000005</v>
      </c>
      <c r="C49" s="5">
        <f>60*DEGREES(ATAN2(Constants!$B$4,A49))</f>
        <v>2.045406602570901</v>
      </c>
      <c r="E49" s="2">
        <v>29939.34</v>
      </c>
      <c r="F49">
        <v>0.93523400000000001</v>
      </c>
      <c r="G49" s="5">
        <f>60*DEGREES(ATAN2(Constants!$B$4,E49))</f>
        <v>1.9641957672608419</v>
      </c>
      <c r="I49" s="2">
        <v>31169.52</v>
      </c>
      <c r="J49">
        <v>0.92986400000000002</v>
      </c>
      <c r="K49" s="5">
        <f>60*DEGREES(ATAN2(Constants!$B$4,I49))</f>
        <v>2.0449027497873993</v>
      </c>
      <c r="M49" s="2">
        <v>30011.71</v>
      </c>
      <c r="N49">
        <v>0.91203999999999996</v>
      </c>
      <c r="O49" s="5">
        <f>60*DEGREES(ATAN2(Constants!$B$4,M49))</f>
        <v>1.9689436613903626</v>
      </c>
      <c r="Q49" s="2">
        <v>27575.96</v>
      </c>
      <c r="R49">
        <v>0.93243900000000002</v>
      </c>
      <c r="S49" s="5">
        <f>60*DEGREES(ATAN2(Constants!$B$4,Q49))</f>
        <v>1.80914424980547</v>
      </c>
      <c r="U49" s="2">
        <v>30010.49</v>
      </c>
      <c r="V49">
        <v>0.91180499999999998</v>
      </c>
      <c r="W49" s="5">
        <f>60*DEGREES(ATAN2(Constants!$B$4,U49))</f>
        <v>1.9688636222742439</v>
      </c>
      <c r="Y49" s="2">
        <v>49898.01</v>
      </c>
      <c r="Z49">
        <v>0.94320899999999996</v>
      </c>
      <c r="AA49" s="5">
        <f>60*DEGREES(ATAN2(Constants!$B$4,Y49))</f>
        <v>3.2736005896412372</v>
      </c>
      <c r="AC49" s="2">
        <v>27324.46</v>
      </c>
      <c r="AD49">
        <v>0.92180300000000004</v>
      </c>
      <c r="AE49" s="5">
        <f>60*DEGREES(ATAN2(Constants!$B$4,AC49))</f>
        <v>1.7926443819508513</v>
      </c>
      <c r="AG49" s="2">
        <v>49968.639999999999</v>
      </c>
      <c r="AH49">
        <v>0.94320199999999998</v>
      </c>
      <c r="AI49" s="5">
        <f>60*DEGREES(ATAN2(Constants!$B$4,AG49))</f>
        <v>3.2782343269300629</v>
      </c>
      <c r="AK49" s="2"/>
      <c r="AM49" s="5">
        <f>60*DEGREES(ATAN2(Constants!$B$4,AK49))</f>
        <v>0</v>
      </c>
      <c r="AO49" s="2"/>
      <c r="AQ49" s="5">
        <f>60*DEGREES(ATAN2(Constants!$B$4,AO49))</f>
        <v>0</v>
      </c>
      <c r="AS49" s="2"/>
      <c r="AU49" s="5">
        <f>60*DEGREES(ATAN2(Constants!$B$4,AS49))</f>
        <v>0</v>
      </c>
    </row>
    <row r="50" spans="1:47" x14ac:dyDescent="0.25">
      <c r="A50" s="2">
        <v>32067.98</v>
      </c>
      <c r="B50">
        <v>0.932253</v>
      </c>
      <c r="C50" s="5">
        <f>60*DEGREES(ATAN2(Constants!$B$4,A50))</f>
        <v>2.1038469642721442</v>
      </c>
      <c r="E50" s="2">
        <v>30794.75</v>
      </c>
      <c r="F50">
        <v>0.93645900000000004</v>
      </c>
      <c r="G50" s="5">
        <f>60*DEGREES(ATAN2(Constants!$B$4,E50))</f>
        <v>2.0203156523278327</v>
      </c>
      <c r="I50" s="2">
        <v>32060.080000000002</v>
      </c>
      <c r="J50">
        <v>0.93190700000000004</v>
      </c>
      <c r="K50" s="5">
        <f>60*DEGREES(ATAN2(Constants!$B$4,I50))</f>
        <v>2.1033286782164136</v>
      </c>
      <c r="M50" s="2">
        <v>30869.19</v>
      </c>
      <c r="N50">
        <v>0.91375399999999996</v>
      </c>
      <c r="O50" s="5">
        <f>60*DEGREES(ATAN2(Constants!$B$4,M50))</f>
        <v>2.0251993504389008</v>
      </c>
      <c r="Q50" s="2">
        <v>28363.84</v>
      </c>
      <c r="R50">
        <v>0.93361099999999997</v>
      </c>
      <c r="S50" s="5">
        <f>60*DEGREES(ATAN2(Constants!$B$4,Q50))</f>
        <v>1.8608337756452955</v>
      </c>
      <c r="U50" s="2">
        <v>30867.93</v>
      </c>
      <c r="V50">
        <v>0.91353499999999999</v>
      </c>
      <c r="W50" s="5">
        <f>60*DEGREES(ATAN2(Constants!$B$4,U50))</f>
        <v>2.0251166870910384</v>
      </c>
      <c r="Y50" s="2">
        <v>51323.66</v>
      </c>
      <c r="Z50">
        <v>0.94444399999999995</v>
      </c>
      <c r="AA50" s="5">
        <f>60*DEGREES(ATAN2(Constants!$B$4,Y50))</f>
        <v>3.3671314887141146</v>
      </c>
      <c r="AC50" s="2">
        <v>28105.16</v>
      </c>
      <c r="AD50">
        <v>0.92293199999999997</v>
      </c>
      <c r="AE50" s="5">
        <f>60*DEGREES(ATAN2(Constants!$B$4,AC50))</f>
        <v>1.8438628581552585</v>
      </c>
      <c r="AG50" s="2">
        <v>51396.31</v>
      </c>
      <c r="AH50">
        <v>0.94439899999999999</v>
      </c>
      <c r="AI50" s="5">
        <f>60*DEGREES(ATAN2(Constants!$B$4,AG50))</f>
        <v>3.3718977494576441</v>
      </c>
      <c r="AK50" s="2"/>
      <c r="AM50" s="5">
        <f>60*DEGREES(ATAN2(Constants!$B$4,AK50))</f>
        <v>0</v>
      </c>
      <c r="AO50" s="2"/>
      <c r="AQ50" s="5">
        <f>60*DEGREES(ATAN2(Constants!$B$4,AO50))</f>
        <v>0</v>
      </c>
      <c r="AS50" s="2"/>
      <c r="AU50" s="5">
        <f>60*DEGREES(ATAN2(Constants!$B$4,AS50))</f>
        <v>0</v>
      </c>
    </row>
    <row r="51" spans="1:47" x14ac:dyDescent="0.25">
      <c r="A51" s="2">
        <v>32958.76</v>
      </c>
      <c r="B51">
        <v>0.93425999999999998</v>
      </c>
      <c r="C51" s="5">
        <f>60*DEGREES(ATAN2(Constants!$B$4,A51))</f>
        <v>2.1622873247574192</v>
      </c>
      <c r="E51" s="2">
        <v>31650.16</v>
      </c>
      <c r="F51">
        <v>0.93766099999999997</v>
      </c>
      <c r="G51" s="5">
        <f>60*DEGREES(ATAN2(Constants!$B$4,E51))</f>
        <v>2.0764355363180234</v>
      </c>
      <c r="I51" s="2">
        <v>32950.639999999999</v>
      </c>
      <c r="J51">
        <v>0.93391299999999999</v>
      </c>
      <c r="K51" s="5">
        <f>60*DEGREES(ATAN2(Constants!$B$4,I51))</f>
        <v>2.1617546054303594</v>
      </c>
      <c r="M51" s="2">
        <v>31726.67</v>
      </c>
      <c r="N51">
        <v>0.91513299999999997</v>
      </c>
      <c r="O51" s="5">
        <f>60*DEGREES(ATAN2(Constants!$B$4,M51))</f>
        <v>2.0814550384028054</v>
      </c>
      <c r="Q51" s="2">
        <v>29151.73</v>
      </c>
      <c r="R51">
        <v>0.934473</v>
      </c>
      <c r="S51" s="5">
        <f>60*DEGREES(ATAN2(Constants!$B$4,Q51))</f>
        <v>1.9125239567020766</v>
      </c>
      <c r="U51" s="2">
        <v>31725.37</v>
      </c>
      <c r="V51">
        <v>0.91490499999999997</v>
      </c>
      <c r="W51" s="5">
        <f>60*DEGREES(ATAN2(Constants!$B$4,U51))</f>
        <v>2.0813697508233449</v>
      </c>
      <c r="Y51" s="2">
        <v>52749.32</v>
      </c>
      <c r="Z51">
        <v>0.94557999999999998</v>
      </c>
      <c r="AA51" s="5">
        <f>60*DEGREES(ATAN2(Constants!$B$4,Y51))</f>
        <v>3.4606630388600133</v>
      </c>
      <c r="AC51" s="2">
        <v>28885.86</v>
      </c>
      <c r="AD51">
        <v>0.92433299999999996</v>
      </c>
      <c r="AE51" s="5">
        <f>60*DEGREES(ATAN2(Constants!$B$4,AC51))</f>
        <v>1.8950813335410803</v>
      </c>
      <c r="AG51" s="2">
        <v>52823.99</v>
      </c>
      <c r="AH51">
        <v>0.94554800000000006</v>
      </c>
      <c r="AI51" s="5">
        <f>60*DEGREES(ATAN2(Constants!$B$4,AG51))</f>
        <v>3.4655618230370346</v>
      </c>
      <c r="AK51" s="2"/>
      <c r="AM51" s="5">
        <f>60*DEGREES(ATAN2(Constants!$B$4,AK51))</f>
        <v>0</v>
      </c>
      <c r="AO51" s="2"/>
      <c r="AQ51" s="5">
        <f>60*DEGREES(ATAN2(Constants!$B$4,AO51))</f>
        <v>0</v>
      </c>
      <c r="AS51" s="2"/>
      <c r="AU51" s="5">
        <f>60*DEGREES(ATAN2(Constants!$B$4,AS51))</f>
        <v>0</v>
      </c>
    </row>
    <row r="52" spans="1:47" x14ac:dyDescent="0.25">
      <c r="A52" s="2">
        <v>33849.53</v>
      </c>
      <c r="B52">
        <v>0.93617700000000004</v>
      </c>
      <c r="C52" s="5">
        <f>60*DEGREES(ATAN2(Constants!$B$4,A52))</f>
        <v>2.2207270279346787</v>
      </c>
      <c r="E52" s="2">
        <v>32505.57</v>
      </c>
      <c r="F52">
        <v>0.93879100000000004</v>
      </c>
      <c r="G52" s="5">
        <f>60*DEGREES(ATAN2(Constants!$B$4,E52))</f>
        <v>2.1325554192015024</v>
      </c>
      <c r="I52" s="2">
        <v>33841.19</v>
      </c>
      <c r="J52">
        <v>0.93585700000000005</v>
      </c>
      <c r="K52" s="5">
        <f>60*DEGREES(ATAN2(Constants!$B$4,I52))</f>
        <v>2.2201798753372146</v>
      </c>
      <c r="M52" s="2">
        <v>32584.14</v>
      </c>
      <c r="N52">
        <v>0.91631600000000002</v>
      </c>
      <c r="O52" s="5">
        <f>60*DEGREES(ATAN2(Constants!$B$4,M52))</f>
        <v>2.1377100691936581</v>
      </c>
      <c r="Q52" s="2">
        <v>29939.61</v>
      </c>
      <c r="R52">
        <v>0.93508800000000003</v>
      </c>
      <c r="S52" s="5">
        <f>60*DEGREES(ATAN2(Constants!$B$4,Q52))</f>
        <v>1.9642134808357483</v>
      </c>
      <c r="U52" s="2">
        <v>32582.81</v>
      </c>
      <c r="V52">
        <v>0.91612099999999996</v>
      </c>
      <c r="W52" s="5">
        <f>60*DEGREES(ATAN2(Constants!$B$4,U52))</f>
        <v>2.1376228134410389</v>
      </c>
      <c r="Y52" s="2">
        <v>54174.98</v>
      </c>
      <c r="Z52">
        <v>0.94665699999999997</v>
      </c>
      <c r="AA52" s="5">
        <f>60*DEGREES(ATAN2(Constants!$B$4,Y52))</f>
        <v>3.5541945838825182</v>
      </c>
      <c r="AC52" s="2">
        <v>29666.560000000001</v>
      </c>
      <c r="AD52">
        <v>0.92592600000000003</v>
      </c>
      <c r="AE52" s="5">
        <f>60*DEGREES(ATAN2(Constants!$B$4,AC52))</f>
        <v>1.9462998080855778</v>
      </c>
      <c r="AG52" s="2">
        <v>54251.66</v>
      </c>
      <c r="AH52">
        <v>0.94664199999999998</v>
      </c>
      <c r="AI52" s="5">
        <f>60*DEGREES(ATAN2(Constants!$B$4,AG52))</f>
        <v>3.5592252354133875</v>
      </c>
      <c r="AK52" s="2"/>
      <c r="AM52" s="5">
        <f>60*DEGREES(ATAN2(Constants!$B$4,AK52))</f>
        <v>0</v>
      </c>
      <c r="AO52" s="2"/>
      <c r="AQ52" s="5">
        <f>60*DEGREES(ATAN2(Constants!$B$4,AO52))</f>
        <v>0</v>
      </c>
      <c r="AS52" s="2"/>
      <c r="AU52" s="5">
        <f>60*DEGREES(ATAN2(Constants!$B$4,AS52))</f>
        <v>0</v>
      </c>
    </row>
    <row r="53" spans="1:47" x14ac:dyDescent="0.25">
      <c r="A53" s="2">
        <v>34740.31</v>
      </c>
      <c r="B53">
        <v>0.93799200000000005</v>
      </c>
      <c r="C53" s="5">
        <f>60*DEGREES(ATAN2(Constants!$B$4,A53))</f>
        <v>2.279167385886701</v>
      </c>
      <c r="E53" s="2">
        <v>33360.980000000003</v>
      </c>
      <c r="F53">
        <v>0.93989500000000004</v>
      </c>
      <c r="G53" s="5">
        <f>60*DEGREES(ATAN2(Constants!$B$4,E53))</f>
        <v>2.1886753009483604</v>
      </c>
      <c r="I53" s="2">
        <v>34731.75</v>
      </c>
      <c r="J53">
        <v>0.93768499999999999</v>
      </c>
      <c r="K53" s="5">
        <f>60*DEGREES(ATAN2(Constants!$B$4,I53))</f>
        <v>2.2786058000197831</v>
      </c>
      <c r="M53" s="2">
        <v>33441.620000000003</v>
      </c>
      <c r="N53">
        <v>0.91754400000000003</v>
      </c>
      <c r="O53" s="5">
        <f>60*DEGREES(ATAN2(Constants!$B$4,M53))</f>
        <v>2.1939657548979237</v>
      </c>
      <c r="Q53" s="2">
        <v>30727.49</v>
      </c>
      <c r="R53">
        <v>0.93554400000000004</v>
      </c>
      <c r="S53" s="5">
        <f>60*DEGREES(ATAN2(Constants!$B$4,Q53))</f>
        <v>2.015903004081292</v>
      </c>
      <c r="U53" s="2">
        <v>33440.26</v>
      </c>
      <c r="V53">
        <v>0.91735900000000004</v>
      </c>
      <c r="W53" s="5">
        <f>60*DEGREES(ATAN2(Constants!$B$4,U53))</f>
        <v>2.1938765309722732</v>
      </c>
      <c r="Y53" s="2">
        <v>55600.63</v>
      </c>
      <c r="Z53">
        <v>0.947685</v>
      </c>
      <c r="AA53" s="5">
        <f>60*DEGREES(ATAN2(Constants!$B$4,Y53))</f>
        <v>3.6477254675853499</v>
      </c>
      <c r="AC53" s="2">
        <v>30447.26</v>
      </c>
      <c r="AD53">
        <v>0.92755299999999996</v>
      </c>
      <c r="AE53" s="5">
        <f>60*DEGREES(ATAN2(Constants!$B$4,AC53))</f>
        <v>1.9975182817660122</v>
      </c>
      <c r="AG53" s="2">
        <v>55679.34</v>
      </c>
      <c r="AH53">
        <v>0.94766600000000001</v>
      </c>
      <c r="AI53" s="5">
        <f>60*DEGREES(ATAN2(Constants!$B$4,AG53))</f>
        <v>3.6528892985633594</v>
      </c>
      <c r="AK53" s="2"/>
      <c r="AM53" s="5">
        <f>60*DEGREES(ATAN2(Constants!$B$4,AK53))</f>
        <v>0</v>
      </c>
      <c r="AO53" s="2"/>
      <c r="AQ53" s="5">
        <f>60*DEGREES(ATAN2(Constants!$B$4,AO53))</f>
        <v>0</v>
      </c>
      <c r="AS53" s="2"/>
      <c r="AU53" s="5">
        <f>60*DEGREES(ATAN2(Constants!$B$4,AS53))</f>
        <v>0</v>
      </c>
    </row>
    <row r="54" spans="1:47" x14ac:dyDescent="0.25">
      <c r="A54" s="2">
        <v>35631.089999999997</v>
      </c>
      <c r="B54">
        <v>0.93962599999999996</v>
      </c>
      <c r="C54" s="5">
        <f>60*DEGREES(ATAN2(Constants!$B$4,A54))</f>
        <v>2.337607742521425</v>
      </c>
      <c r="E54" s="2">
        <v>34216.39</v>
      </c>
      <c r="F54">
        <v>0.94099900000000003</v>
      </c>
      <c r="G54" s="5">
        <f>60*DEGREES(ATAN2(Constants!$B$4,E54))</f>
        <v>2.244795181528684</v>
      </c>
      <c r="I54" s="2">
        <v>35622.31</v>
      </c>
      <c r="J54">
        <v>0.93935299999999999</v>
      </c>
      <c r="K54" s="5">
        <f>60*DEGREES(ATAN2(Constants!$B$4,I54))</f>
        <v>2.3370317233860272</v>
      </c>
      <c r="M54" s="2">
        <v>34299.1</v>
      </c>
      <c r="N54">
        <v>0.91898899999999994</v>
      </c>
      <c r="O54" s="5">
        <f>60*DEGREES(ATAN2(Constants!$B$4,M54))</f>
        <v>2.25022143942717</v>
      </c>
      <c r="Q54" s="2">
        <v>31515.38</v>
      </c>
      <c r="R54">
        <v>0.93598300000000001</v>
      </c>
      <c r="S54" s="5">
        <f>60*DEGREES(ATAN2(Constants!$B$4,Q54))</f>
        <v>2.0675931824736411</v>
      </c>
      <c r="U54" s="2">
        <v>34297.699999999997</v>
      </c>
      <c r="V54">
        <v>0.91879100000000002</v>
      </c>
      <c r="W54" s="5">
        <f>60*DEGREES(ATAN2(Constants!$B$4,U54))</f>
        <v>2.2501295912703547</v>
      </c>
      <c r="Y54" s="2">
        <v>57026.29</v>
      </c>
      <c r="Z54">
        <v>0.94867299999999999</v>
      </c>
      <c r="AA54" s="5">
        <f>60*DEGREES(ATAN2(Constants!$B$4,Y54))</f>
        <v>3.7412570019456903</v>
      </c>
      <c r="AC54" s="2">
        <v>31227.96</v>
      </c>
      <c r="AD54">
        <v>0.92909900000000001</v>
      </c>
      <c r="AE54" s="5">
        <f>60*DEGREES(ATAN2(Constants!$B$4,AC54))</f>
        <v>2.0487367545596453</v>
      </c>
      <c r="AG54" s="2">
        <v>57107.01</v>
      </c>
      <c r="AH54">
        <v>0.94864400000000004</v>
      </c>
      <c r="AI54" s="5">
        <f>60*DEGREES(ATAN2(Constants!$B$4,AG54))</f>
        <v>3.7465527002322525</v>
      </c>
      <c r="AK54" s="2"/>
      <c r="AM54" s="5">
        <f>60*DEGREES(ATAN2(Constants!$B$4,AK54))</f>
        <v>0</v>
      </c>
      <c r="AO54" s="2"/>
      <c r="AQ54" s="5">
        <f>60*DEGREES(ATAN2(Constants!$B$4,AO54))</f>
        <v>0</v>
      </c>
      <c r="AS54" s="2"/>
      <c r="AU54" s="5">
        <f>60*DEGREES(ATAN2(Constants!$B$4,AS54))</f>
        <v>0</v>
      </c>
    </row>
    <row r="55" spans="1:47" x14ac:dyDescent="0.25">
      <c r="A55" s="2">
        <v>36521.86</v>
      </c>
      <c r="B55">
        <v>0.94105700000000003</v>
      </c>
      <c r="C55" s="5">
        <f>60*DEGREES(ATAN2(Constants!$B$4,A55))</f>
        <v>2.3960474417468478</v>
      </c>
      <c r="E55" s="2">
        <v>35071.800000000003</v>
      </c>
      <c r="F55">
        <v>0.94214799999999999</v>
      </c>
      <c r="G55" s="5">
        <f>60*DEGREES(ATAN2(Constants!$B$4,E55))</f>
        <v>2.3009150609125637</v>
      </c>
      <c r="I55" s="2">
        <v>36512.870000000003</v>
      </c>
      <c r="J55">
        <v>0.94078799999999996</v>
      </c>
      <c r="K55" s="5">
        <f>60*DEGREES(ATAN2(Constants!$B$4,I55))</f>
        <v>2.3954576454021965</v>
      </c>
      <c r="M55" s="2">
        <v>35156.58</v>
      </c>
      <c r="N55">
        <v>0.92070200000000002</v>
      </c>
      <c r="O55" s="5">
        <f>60*DEGREES(ATAN2(Constants!$B$4,M55))</f>
        <v>2.3064771227512688</v>
      </c>
      <c r="Q55" s="2">
        <v>32303.26</v>
      </c>
      <c r="R55">
        <v>0.93649000000000004</v>
      </c>
      <c r="S55" s="5">
        <f>60*DEGREES(ATAN2(Constants!$B$4,Q55))</f>
        <v>2.1192827038727993</v>
      </c>
      <c r="U55" s="2">
        <v>35155.14</v>
      </c>
      <c r="V55">
        <v>0.92052999999999996</v>
      </c>
      <c r="W55" s="5">
        <f>60*DEGREES(ATAN2(Constants!$B$4,U55))</f>
        <v>2.3063826503634508</v>
      </c>
      <c r="Y55" s="2">
        <v>58451.95</v>
      </c>
      <c r="Z55">
        <v>0.94965299999999997</v>
      </c>
      <c r="AA55" s="5">
        <f>60*DEGREES(ATAN2(Constants!$B$4,Y55))</f>
        <v>3.8347885307672267</v>
      </c>
      <c r="AC55" s="2">
        <v>32008.66</v>
      </c>
      <c r="AD55">
        <v>0.93038299999999996</v>
      </c>
      <c r="AE55" s="5">
        <f>60*DEGREES(ATAN2(Constants!$B$4,AC55))</f>
        <v>2.0999552264437393</v>
      </c>
      <c r="AG55" s="2">
        <v>58534.69</v>
      </c>
      <c r="AH55">
        <v>0.94963299999999995</v>
      </c>
      <c r="AI55" s="5">
        <f>60*DEGREES(ATAN2(Constants!$B$4,AG55))</f>
        <v>3.8402167523965747</v>
      </c>
      <c r="AK55" s="2"/>
      <c r="AM55" s="5">
        <f>60*DEGREES(ATAN2(Constants!$B$4,AK55))</f>
        <v>0</v>
      </c>
      <c r="AO55" s="2"/>
      <c r="AQ55" s="5">
        <f>60*DEGREES(ATAN2(Constants!$B$4,AO55))</f>
        <v>0</v>
      </c>
      <c r="AS55" s="2"/>
      <c r="AU55" s="5">
        <f>60*DEGREES(ATAN2(Constants!$B$4,AS55))</f>
        <v>0</v>
      </c>
    </row>
    <row r="56" spans="1:47" x14ac:dyDescent="0.25">
      <c r="A56" s="2">
        <v>37412.639999999999</v>
      </c>
      <c r="B56">
        <v>0.94232400000000005</v>
      </c>
      <c r="C56" s="5">
        <f>60*DEGREES(ATAN2(Constants!$B$4,A56))</f>
        <v>2.4544877956456599</v>
      </c>
      <c r="E56" s="2">
        <v>35927.199999999997</v>
      </c>
      <c r="F56">
        <v>0.94338699999999998</v>
      </c>
      <c r="G56" s="5">
        <f>60*DEGREES(ATAN2(Constants!$B$4,E56))</f>
        <v>2.3570342830118527</v>
      </c>
      <c r="I56" s="2">
        <v>37403.43</v>
      </c>
      <c r="J56">
        <v>0.94205300000000003</v>
      </c>
      <c r="K56" s="5">
        <f>60*DEGREES(ATAN2(Constants!$B$4,I56))</f>
        <v>2.4538835660345382</v>
      </c>
      <c r="M56" s="2">
        <v>36014.050000000003</v>
      </c>
      <c r="N56">
        <v>0.92277299999999995</v>
      </c>
      <c r="O56" s="5">
        <f>60*DEGREES(ATAN2(Constants!$B$4,M56))</f>
        <v>2.3627321487818564</v>
      </c>
      <c r="Q56" s="2">
        <v>33091.15</v>
      </c>
      <c r="R56">
        <v>0.93711299999999997</v>
      </c>
      <c r="S56" s="5">
        <f>60*DEGREES(ATAN2(Constants!$B$4,Q56))</f>
        <v>2.1709728803719957</v>
      </c>
      <c r="U56" s="2">
        <v>36012.58</v>
      </c>
      <c r="V56">
        <v>0.92258799999999996</v>
      </c>
      <c r="W56" s="5">
        <f>60*DEGREES(ATAN2(Constants!$B$4,U56))</f>
        <v>2.3626357082214353</v>
      </c>
      <c r="Y56" s="2">
        <v>59877.61</v>
      </c>
      <c r="Z56">
        <v>0.95067800000000002</v>
      </c>
      <c r="AA56" s="5">
        <f>60*DEGREES(ATAN2(Constants!$B$4,Y56))</f>
        <v>3.928320053911488</v>
      </c>
      <c r="AC56" s="2">
        <v>32789.35</v>
      </c>
      <c r="AD56">
        <v>0.93134799999999995</v>
      </c>
      <c r="AE56" s="5">
        <f>60*DEGREES(ATAN2(Constants!$B$4,AC56))</f>
        <v>2.1511730413372674</v>
      </c>
      <c r="AG56" s="2">
        <v>59962.36</v>
      </c>
      <c r="AH56">
        <v>0.95066300000000004</v>
      </c>
      <c r="AI56" s="5">
        <f>60*DEGREES(ATAN2(Constants!$B$4,AG56))</f>
        <v>3.9338801428017791</v>
      </c>
      <c r="AK56" s="2"/>
      <c r="AM56" s="5">
        <f>60*DEGREES(ATAN2(Constants!$B$4,AK56))</f>
        <v>0</v>
      </c>
      <c r="AO56" s="2"/>
      <c r="AQ56" s="5">
        <f>60*DEGREES(ATAN2(Constants!$B$4,AO56))</f>
        <v>0</v>
      </c>
      <c r="AS56" s="2"/>
      <c r="AU56" s="5">
        <f>60*DEGREES(ATAN2(Constants!$B$4,AS56))</f>
        <v>0</v>
      </c>
    </row>
    <row r="57" spans="1:47" x14ac:dyDescent="0.25">
      <c r="A57" s="2">
        <v>38303.42</v>
      </c>
      <c r="B57">
        <v>0.943523</v>
      </c>
      <c r="C57" s="5">
        <f>60*DEGREES(ATAN2(Constants!$B$4,A57))</f>
        <v>2.5129281481258423</v>
      </c>
      <c r="E57" s="2">
        <v>36782.61</v>
      </c>
      <c r="F57">
        <v>0.94474999999999998</v>
      </c>
      <c r="G57" s="5">
        <f>60*DEGREES(ATAN2(Constants!$B$4,E57))</f>
        <v>2.4131541599131254</v>
      </c>
      <c r="I57" s="2">
        <v>38293.980000000003</v>
      </c>
      <c r="J57">
        <v>0.94326100000000002</v>
      </c>
      <c r="K57" s="5">
        <f>60*DEGREES(ATAN2(Constants!$B$4,I57))</f>
        <v>2.5123088291911069</v>
      </c>
      <c r="M57" s="2">
        <v>36871.53</v>
      </c>
      <c r="N57">
        <v>0.92505899999999996</v>
      </c>
      <c r="O57" s="5">
        <f>60*DEGREES(ATAN2(Constants!$B$4,M57))</f>
        <v>2.4189878296052871</v>
      </c>
      <c r="Q57" s="2">
        <v>33879.03</v>
      </c>
      <c r="R57">
        <v>0.93788400000000005</v>
      </c>
      <c r="S57" s="5">
        <f>60*DEGREES(ATAN2(Constants!$B$4,Q57))</f>
        <v>2.2226623998312811</v>
      </c>
      <c r="U57" s="2">
        <v>36870.03</v>
      </c>
      <c r="V57">
        <v>0.92487399999999997</v>
      </c>
      <c r="W57" s="5">
        <f>60*DEGREES(ATAN2(Constants!$B$4,U57))</f>
        <v>2.4188894208724032</v>
      </c>
      <c r="Y57" s="2">
        <v>61303.26</v>
      </c>
      <c r="Z57">
        <v>0.95171300000000003</v>
      </c>
      <c r="AA57" s="5">
        <f>60*DEGREES(ATAN2(Constants!$B$4,Y57))</f>
        <v>4.0218509151823607</v>
      </c>
      <c r="AC57" s="2">
        <v>33570.050000000003</v>
      </c>
      <c r="AD57">
        <v>0.93205300000000002</v>
      </c>
      <c r="AE57" s="5">
        <f>60*DEGREES(ATAN2(Constants!$B$4,AC57))</f>
        <v>2.2023915113340791</v>
      </c>
      <c r="AG57" s="2">
        <v>61390.04</v>
      </c>
      <c r="AH57">
        <v>0.951708</v>
      </c>
      <c r="AI57" s="5">
        <f>60*DEGREES(ATAN2(Constants!$B$4,AG57))</f>
        <v>4.0275441834242187</v>
      </c>
      <c r="AK57" s="2"/>
      <c r="AM57" s="5">
        <f>60*DEGREES(ATAN2(Constants!$B$4,AK57))</f>
        <v>0</v>
      </c>
      <c r="AO57" s="2"/>
      <c r="AQ57" s="5">
        <f>60*DEGREES(ATAN2(Constants!$B$4,AO57))</f>
        <v>0</v>
      </c>
      <c r="AS57" s="2"/>
      <c r="AU57" s="5">
        <f>60*DEGREES(ATAN2(Constants!$B$4,AS57))</f>
        <v>0</v>
      </c>
    </row>
    <row r="58" spans="1:47" x14ac:dyDescent="0.25">
      <c r="A58" s="2">
        <v>39194.199999999997</v>
      </c>
      <c r="B58">
        <v>0.94472800000000001</v>
      </c>
      <c r="C58" s="5">
        <f>60*DEGREES(ATAN2(Constants!$B$4,A58))</f>
        <v>2.5713684991536181</v>
      </c>
      <c r="E58" s="2">
        <v>37638.019999999997</v>
      </c>
      <c r="F58">
        <v>0.94621599999999995</v>
      </c>
      <c r="G58" s="5">
        <f>60*DEGREES(ATAN2(Constants!$B$4,E58))</f>
        <v>2.4692740355282208</v>
      </c>
      <c r="I58" s="2">
        <v>39184.54</v>
      </c>
      <c r="J58">
        <v>0.94450199999999995</v>
      </c>
      <c r="K58" s="5">
        <f>60*DEGREES(ATAN2(Constants!$B$4,I58))</f>
        <v>2.5707347469545545</v>
      </c>
      <c r="M58" s="2">
        <v>37729.01</v>
      </c>
      <c r="N58">
        <v>0.92745500000000003</v>
      </c>
      <c r="O58" s="5">
        <f>60*DEGREES(ATAN2(Constants!$B$4,M58))</f>
        <v>2.4752435091331848</v>
      </c>
      <c r="Q58" s="2">
        <v>34666.92</v>
      </c>
      <c r="R58">
        <v>0.93874500000000005</v>
      </c>
      <c r="S58" s="5">
        <f>60*DEGREES(ATAN2(Constants!$B$4,Q58))</f>
        <v>2.2743525743438355</v>
      </c>
      <c r="U58" s="2">
        <v>37727.47</v>
      </c>
      <c r="V58">
        <v>0.927315</v>
      </c>
      <c r="W58" s="5">
        <f>60*DEGREES(ATAN2(Constants!$B$4,U58))</f>
        <v>2.4751424761697778</v>
      </c>
      <c r="Y58" s="2">
        <v>62728.92</v>
      </c>
      <c r="Z58">
        <v>0.952677</v>
      </c>
      <c r="AA58" s="5">
        <f>60*DEGREES(ATAN2(Constants!$B$4,Y58))</f>
        <v>4.1153824265567058</v>
      </c>
      <c r="AC58" s="2">
        <v>34350.75</v>
      </c>
      <c r="AD58">
        <v>0.93257599999999996</v>
      </c>
      <c r="AE58" s="5">
        <f>60*DEGREES(ATAN2(Constants!$B$4,AC58))</f>
        <v>2.2536099803531351</v>
      </c>
      <c r="AG58" s="2">
        <v>62817.71</v>
      </c>
      <c r="AH58">
        <v>0.95269000000000004</v>
      </c>
      <c r="AI58" s="5">
        <f>60*DEGREES(ATAN2(Constants!$B$4,AG58))</f>
        <v>4.1212075620095057</v>
      </c>
      <c r="AK58" s="2"/>
      <c r="AM58" s="5">
        <f>60*DEGREES(ATAN2(Constants!$B$4,AK58))</f>
        <v>0</v>
      </c>
      <c r="AO58" s="2"/>
      <c r="AQ58" s="5">
        <f>60*DEGREES(ATAN2(Constants!$B$4,AO58))</f>
        <v>0</v>
      </c>
      <c r="AS58" s="2"/>
      <c r="AU58" s="5">
        <f>60*DEGREES(ATAN2(Constants!$B$4,AS58))</f>
        <v>0</v>
      </c>
    </row>
    <row r="59" spans="1:47" x14ac:dyDescent="0.25">
      <c r="A59" s="2">
        <v>40084.97</v>
      </c>
      <c r="B59">
        <v>0.94600099999999998</v>
      </c>
      <c r="C59" s="5">
        <f>60*DEGREES(ATAN2(Constants!$B$4,A59))</f>
        <v>2.6298081926370522</v>
      </c>
      <c r="E59" s="2">
        <v>38493.43</v>
      </c>
      <c r="F59">
        <v>0.94775200000000004</v>
      </c>
      <c r="G59" s="5">
        <f>60*DEGREES(ATAN2(Constants!$B$4,E59))</f>
        <v>2.5253939098272289</v>
      </c>
      <c r="I59" s="2">
        <v>40075.1</v>
      </c>
      <c r="J59">
        <v>0.94577</v>
      </c>
      <c r="K59" s="5">
        <f>60*DEGREES(ATAN2(Constants!$B$4,I59))</f>
        <v>2.629160663232919</v>
      </c>
      <c r="M59" s="2">
        <v>38586.49</v>
      </c>
      <c r="N59">
        <v>0.92986000000000002</v>
      </c>
      <c r="O59" s="5">
        <f>60*DEGREES(ATAN2(Constants!$B$4,M59))</f>
        <v>2.5314991873354189</v>
      </c>
      <c r="Q59" s="2">
        <v>35454.800000000003</v>
      </c>
      <c r="R59">
        <v>0.93964199999999998</v>
      </c>
      <c r="S59" s="5">
        <f>60*DEGREES(ATAN2(Constants!$B$4,Q59))</f>
        <v>2.3260420917697617</v>
      </c>
      <c r="U59" s="2">
        <v>38584.910000000003</v>
      </c>
      <c r="V59">
        <v>0.92972600000000005</v>
      </c>
      <c r="W59" s="5">
        <f>60*DEGREES(ATAN2(Constants!$B$4,U59))</f>
        <v>2.5313955301416673</v>
      </c>
      <c r="Y59" s="2">
        <v>64154.58</v>
      </c>
      <c r="Z59">
        <v>0.95350100000000004</v>
      </c>
      <c r="AA59" s="5">
        <f>60*DEGREES(ATAN2(Constants!$B$4,Y59))</f>
        <v>4.2089139318383717</v>
      </c>
      <c r="AC59" s="2">
        <v>35131.449999999997</v>
      </c>
      <c r="AD59">
        <v>0.93303999999999998</v>
      </c>
      <c r="AE59" s="5">
        <f>60*DEGREES(ATAN2(Constants!$B$4,AC59))</f>
        <v>2.3048284483716976</v>
      </c>
      <c r="AG59" s="2">
        <v>64245.39</v>
      </c>
      <c r="AH59">
        <v>0.95351399999999997</v>
      </c>
      <c r="AI59" s="5">
        <f>60*DEGREES(ATAN2(Constants!$B$4,AG59))</f>
        <v>4.2148715905338303</v>
      </c>
      <c r="AK59" s="2"/>
      <c r="AM59" s="5">
        <f>60*DEGREES(ATAN2(Constants!$B$4,AK59))</f>
        <v>0</v>
      </c>
      <c r="AO59" s="2"/>
      <c r="AQ59" s="5">
        <f>60*DEGREES(ATAN2(Constants!$B$4,AO59))</f>
        <v>0</v>
      </c>
      <c r="AS59" s="2"/>
      <c r="AU59" s="5">
        <f>60*DEGREES(ATAN2(Constants!$B$4,AS59))</f>
        <v>0</v>
      </c>
    </row>
    <row r="60" spans="1:47" x14ac:dyDescent="0.25">
      <c r="A60" s="2">
        <v>40975.75</v>
      </c>
      <c r="B60">
        <v>0.94726699999999997</v>
      </c>
      <c r="C60" s="5">
        <f>60*DEGREES(ATAN2(Constants!$B$4,A60))</f>
        <v>2.6882485406587029</v>
      </c>
      <c r="E60" s="2">
        <v>39348.839999999997</v>
      </c>
      <c r="F60">
        <v>0.94927300000000003</v>
      </c>
      <c r="G60" s="5">
        <f>60*DEGREES(ATAN2(Constants!$B$4,E60))</f>
        <v>2.5815137827802368</v>
      </c>
      <c r="I60" s="2">
        <v>40965.660000000003</v>
      </c>
      <c r="J60">
        <v>0.94704500000000003</v>
      </c>
      <c r="K60" s="5">
        <f>60*DEGREES(ATAN2(Constants!$B$4,I60))</f>
        <v>2.6875865779924499</v>
      </c>
      <c r="M60" s="2">
        <v>39443.96</v>
      </c>
      <c r="N60">
        <v>0.93207099999999998</v>
      </c>
      <c r="O60" s="5">
        <f>60*DEGREES(ATAN2(Constants!$B$4,M60))</f>
        <v>2.5877542081236906</v>
      </c>
      <c r="Q60" s="2">
        <v>36242.69</v>
      </c>
      <c r="R60">
        <v>0.940585</v>
      </c>
      <c r="S60" s="5">
        <f>60*DEGREES(ATAN2(Constants!$B$4,Q60))</f>
        <v>2.3777322642021854</v>
      </c>
      <c r="U60" s="2">
        <v>39442.35</v>
      </c>
      <c r="V60">
        <v>0.93198400000000003</v>
      </c>
      <c r="W60" s="5">
        <f>60*DEGREES(ATAN2(Constants!$B$4,U60))</f>
        <v>2.5876485827579474</v>
      </c>
      <c r="Y60" s="2">
        <v>65580.240000000005</v>
      </c>
      <c r="Z60">
        <v>0.95422099999999999</v>
      </c>
      <c r="AA60" s="5">
        <f>60*DEGREES(ATAN2(Constants!$B$4,Y60))</f>
        <v>4.3024454308888842</v>
      </c>
      <c r="AC60" s="2">
        <v>35912.15</v>
      </c>
      <c r="AD60">
        <v>0.93358099999999999</v>
      </c>
      <c r="AE60" s="5">
        <f>60*DEGREES(ATAN2(Constants!$B$4,AC60))</f>
        <v>2.3560469153670285</v>
      </c>
      <c r="AG60" s="2">
        <v>65673.06</v>
      </c>
      <c r="AH60">
        <v>0.95422799999999997</v>
      </c>
      <c r="AI60" s="5">
        <f>60*DEGREES(ATAN2(Constants!$B$4,AG60))</f>
        <v>4.3085349567429736</v>
      </c>
      <c r="AK60" s="2"/>
      <c r="AM60" s="5">
        <f>60*DEGREES(ATAN2(Constants!$B$4,AK60))</f>
        <v>0</v>
      </c>
      <c r="AO60" s="2"/>
      <c r="AQ60" s="5">
        <f>60*DEGREES(ATAN2(Constants!$B$4,AO60))</f>
        <v>0</v>
      </c>
      <c r="AS60" s="2"/>
      <c r="AU60" s="5">
        <f>60*DEGREES(ATAN2(Constants!$B$4,AS60))</f>
        <v>0</v>
      </c>
    </row>
    <row r="61" spans="1:47" x14ac:dyDescent="0.25">
      <c r="A61" s="2">
        <v>41866.53</v>
      </c>
      <c r="B61">
        <v>0.94845299999999999</v>
      </c>
      <c r="C61" s="5">
        <f>60*DEGREES(ATAN2(Constants!$B$4,A61))</f>
        <v>2.7466888871266173</v>
      </c>
      <c r="E61" s="2">
        <v>40204.25</v>
      </c>
      <c r="F61">
        <v>0.95065900000000003</v>
      </c>
      <c r="G61" s="5">
        <f>60*DEGREES(ATAN2(Constants!$B$4,E61))</f>
        <v>2.6376336543573351</v>
      </c>
      <c r="I61" s="2">
        <v>41856.21</v>
      </c>
      <c r="J61">
        <v>0.94824200000000003</v>
      </c>
      <c r="K61" s="5">
        <f>60*DEGREES(ATAN2(Constants!$B$4,I61))</f>
        <v>2.7460118351412675</v>
      </c>
      <c r="M61" s="2">
        <v>40301.440000000002</v>
      </c>
      <c r="N61">
        <v>0.93406199999999995</v>
      </c>
      <c r="O61" s="5">
        <f>60*DEGREES(ATAN2(Constants!$B$4,M61))</f>
        <v>2.6440098835842307</v>
      </c>
      <c r="Q61" s="2">
        <v>37030.57</v>
      </c>
      <c r="R61">
        <v>0.94156399999999996</v>
      </c>
      <c r="S61" s="5">
        <f>60*DEGREES(ATAN2(Constants!$B$4,Q61))</f>
        <v>2.4294217795012627</v>
      </c>
      <c r="U61" s="2">
        <v>40299.800000000003</v>
      </c>
      <c r="V61">
        <v>0.934006</v>
      </c>
      <c r="W61" s="5">
        <f>60*DEGREES(ATAN2(Constants!$B$4,U61))</f>
        <v>2.6439022900466504</v>
      </c>
      <c r="Y61" s="2">
        <v>67005.89</v>
      </c>
      <c r="Z61">
        <v>0.954905</v>
      </c>
      <c r="AA61" s="5">
        <f>60*DEGREES(ATAN2(Constants!$B$4,Y61))</f>
        <v>4.3959762675123057</v>
      </c>
      <c r="AC61" s="2">
        <v>36692.85</v>
      </c>
      <c r="AD61">
        <v>0.93426900000000002</v>
      </c>
      <c r="AE61" s="5">
        <f>60*DEGREES(ATAN2(Constants!$B$4,AC61))</f>
        <v>2.4072653813163889</v>
      </c>
      <c r="AG61" s="2">
        <v>67100.740000000005</v>
      </c>
      <c r="AH61">
        <v>0.95491999999999999</v>
      </c>
      <c r="AI61" s="5">
        <f>60*DEGREES(ATAN2(Constants!$B$4,AG61))</f>
        <v>4.4021989726129496</v>
      </c>
      <c r="AK61" s="2"/>
      <c r="AM61" s="5">
        <f>60*DEGREES(ATAN2(Constants!$B$4,AK61))</f>
        <v>0</v>
      </c>
      <c r="AO61" s="2"/>
      <c r="AQ61" s="5">
        <f>60*DEGREES(ATAN2(Constants!$B$4,AO61))</f>
        <v>0</v>
      </c>
      <c r="AS61" s="2"/>
      <c r="AU61" s="5">
        <f>60*DEGREES(ATAN2(Constants!$B$4,AS61))</f>
        <v>0</v>
      </c>
    </row>
    <row r="62" spans="1:47" x14ac:dyDescent="0.25">
      <c r="A62" s="2">
        <v>42757.3</v>
      </c>
      <c r="B62">
        <v>0.94950699999999999</v>
      </c>
      <c r="C62" s="5">
        <f>60*DEGREES(ATAN2(Constants!$B$4,A62))</f>
        <v>2.8051285759489129</v>
      </c>
      <c r="E62" s="2">
        <v>41059.660000000003</v>
      </c>
      <c r="F62">
        <v>0.951824</v>
      </c>
      <c r="G62" s="5">
        <f>60*DEGREES(ATAN2(Constants!$B$4,E62))</f>
        <v>2.6937535245286126</v>
      </c>
      <c r="I62" s="2">
        <v>42746.77</v>
      </c>
      <c r="J62">
        <v>0.94929200000000002</v>
      </c>
      <c r="K62" s="5">
        <f>60*DEGREES(ATAN2(Constants!$B$4,I62))</f>
        <v>2.8044377467618911</v>
      </c>
      <c r="M62" s="2">
        <v>41158.92</v>
      </c>
      <c r="N62">
        <v>0.93573499999999998</v>
      </c>
      <c r="O62" s="5">
        <f>60*DEGREES(ATAN2(Constants!$B$4,M62))</f>
        <v>2.7002655576287222</v>
      </c>
      <c r="Q62" s="2">
        <v>37818.449999999997</v>
      </c>
      <c r="R62">
        <v>0.94255699999999998</v>
      </c>
      <c r="S62" s="5">
        <f>60*DEGREES(ATAN2(Constants!$B$4,Q62))</f>
        <v>2.4811112937018645</v>
      </c>
      <c r="U62" s="2">
        <v>41157.24</v>
      </c>
      <c r="V62">
        <v>0.93570500000000001</v>
      </c>
      <c r="W62" s="5">
        <f>60*DEGREES(ATAN2(Constants!$B$4,U62))</f>
        <v>2.7001553398613214</v>
      </c>
      <c r="Y62" s="2">
        <v>68431.55</v>
      </c>
      <c r="Z62">
        <v>0.95566499999999999</v>
      </c>
      <c r="AA62" s="5">
        <f>60*DEGREES(ATAN2(Constants!$B$4,Y62))</f>
        <v>4.4895077536851531</v>
      </c>
      <c r="AC62" s="2">
        <v>37473.550000000003</v>
      </c>
      <c r="AD62">
        <v>0.93511699999999998</v>
      </c>
      <c r="AE62" s="5">
        <f>60*DEGREES(ATAN2(Constants!$B$4,AC62))</f>
        <v>2.4584838461970406</v>
      </c>
      <c r="AG62" s="2">
        <v>68528.41</v>
      </c>
      <c r="AH62">
        <v>0.95568200000000003</v>
      </c>
      <c r="AI62" s="5">
        <f>60*DEGREES(ATAN2(Constants!$B$4,AG62))</f>
        <v>4.4958623258897212</v>
      </c>
      <c r="AK62" s="2"/>
      <c r="AM62" s="5">
        <f>60*DEGREES(ATAN2(Constants!$B$4,AK62))</f>
        <v>0</v>
      </c>
      <c r="AO62" s="2"/>
      <c r="AQ62" s="5">
        <f>60*DEGREES(ATAN2(Constants!$B$4,AO62))</f>
        <v>0</v>
      </c>
      <c r="AS62" s="2"/>
      <c r="AU62" s="5">
        <f>60*DEGREES(ATAN2(Constants!$B$4,AS62))</f>
        <v>0</v>
      </c>
    </row>
    <row r="63" spans="1:47" x14ac:dyDescent="0.25">
      <c r="A63" s="2">
        <v>43648.08</v>
      </c>
      <c r="B63">
        <v>0.95037499999999997</v>
      </c>
      <c r="C63" s="5">
        <f>60*DEGREES(ATAN2(Constants!$B$4,A63))</f>
        <v>2.8635689192080425</v>
      </c>
      <c r="E63" s="2">
        <v>41915.07</v>
      </c>
      <c r="F63">
        <v>0.95272299999999999</v>
      </c>
      <c r="G63" s="5">
        <f>60*DEGREES(ATAN2(Constants!$B$4,E63))</f>
        <v>2.7498733932641568</v>
      </c>
      <c r="I63" s="2">
        <v>43637.33</v>
      </c>
      <c r="J63">
        <v>0.95017799999999997</v>
      </c>
      <c r="K63" s="5">
        <f>60*DEGREES(ATAN2(Constants!$B$4,I63))</f>
        <v>2.8628636567624244</v>
      </c>
      <c r="M63" s="2">
        <v>42016.4</v>
      </c>
      <c r="N63">
        <v>0.93714399999999998</v>
      </c>
      <c r="O63" s="5">
        <f>60*DEGREES(ATAN2(Constants!$B$4,M63))</f>
        <v>2.7565212302270377</v>
      </c>
      <c r="Q63" s="2">
        <v>38606.339999999997</v>
      </c>
      <c r="R63">
        <v>0.94357199999999997</v>
      </c>
      <c r="S63" s="5">
        <f>60*DEGREES(ATAN2(Constants!$B$4,Q63))</f>
        <v>2.5328014628388082</v>
      </c>
      <c r="U63" s="2">
        <v>42014.68</v>
      </c>
      <c r="V63">
        <v>0.93713999999999997</v>
      </c>
      <c r="W63" s="5">
        <f>60*DEGREES(ATAN2(Constants!$B$4,U63))</f>
        <v>2.7564083882300103</v>
      </c>
      <c r="Y63" s="2">
        <v>69857.210000000006</v>
      </c>
      <c r="Z63">
        <v>0.95649899999999999</v>
      </c>
      <c r="AA63" s="5">
        <f>60*DEGREES(ATAN2(Constants!$B$4,Y63))</f>
        <v>4.5830392332114425</v>
      </c>
      <c r="AC63" s="2">
        <v>38254.25</v>
      </c>
      <c r="AD63">
        <v>0.93609200000000004</v>
      </c>
      <c r="AE63" s="5">
        <f>60*DEGREES(ATAN2(Constants!$B$4,AC63))</f>
        <v>2.509702309986245</v>
      </c>
      <c r="AG63" s="2">
        <v>69956.09</v>
      </c>
      <c r="AH63">
        <v>0.95652700000000002</v>
      </c>
      <c r="AI63" s="5">
        <f>60*DEGREES(ATAN2(Constants!$B$4,AG63))</f>
        <v>4.5895263285491197</v>
      </c>
      <c r="AK63" s="2"/>
      <c r="AM63" s="5">
        <f>60*DEGREES(ATAN2(Constants!$B$4,AK63))</f>
        <v>0</v>
      </c>
      <c r="AO63" s="2"/>
      <c r="AQ63" s="5">
        <f>60*DEGREES(ATAN2(Constants!$B$4,AO63))</f>
        <v>0</v>
      </c>
      <c r="AS63" s="2"/>
      <c r="AU63" s="5">
        <f>60*DEGREES(ATAN2(Constants!$B$4,AS63))</f>
        <v>0</v>
      </c>
    </row>
    <row r="64" spans="1:47" x14ac:dyDescent="0.25">
      <c r="A64" s="2">
        <v>44538.86</v>
      </c>
      <c r="B64">
        <v>0.951125</v>
      </c>
      <c r="C64" s="5">
        <f>60*DEGREES(ATAN2(Constants!$B$4,A64))</f>
        <v>2.9220092608121053</v>
      </c>
      <c r="E64" s="2">
        <v>42770.48</v>
      </c>
      <c r="F64">
        <v>0.95338400000000001</v>
      </c>
      <c r="G64" s="5">
        <f>60*DEGREES(ATAN2(Constants!$B$4,E64))</f>
        <v>2.8059932605340578</v>
      </c>
      <c r="I64" s="2">
        <v>44527.89</v>
      </c>
      <c r="J64">
        <v>0.95092600000000005</v>
      </c>
      <c r="K64" s="5">
        <f>60*DEGREES(ATAN2(Constants!$B$4,I64))</f>
        <v>2.9212895651091157</v>
      </c>
      <c r="M64" s="2">
        <v>42873.87</v>
      </c>
      <c r="N64">
        <v>0.93832599999999999</v>
      </c>
      <c r="O64" s="5">
        <f>60*DEGREES(ATAN2(Constants!$B$4,M64))</f>
        <v>2.8127762452909413</v>
      </c>
      <c r="Q64" s="2">
        <v>39394.22</v>
      </c>
      <c r="R64">
        <v>0.944635</v>
      </c>
      <c r="S64" s="5">
        <f>60*DEGREES(ATAN2(Constants!$B$4,Q64))</f>
        <v>2.5844909747723315</v>
      </c>
      <c r="U64" s="2">
        <v>42872.12</v>
      </c>
      <c r="V64">
        <v>0.93834600000000001</v>
      </c>
      <c r="W64" s="5">
        <f>60*DEGREES(ATAN2(Constants!$B$4,U64))</f>
        <v>2.8126614351225916</v>
      </c>
      <c r="Y64" s="2">
        <v>71282.86</v>
      </c>
      <c r="Z64">
        <v>0.95735300000000001</v>
      </c>
      <c r="AA64" s="5">
        <f>60*DEGREES(ATAN2(Constants!$B$4,Y64))</f>
        <v>4.6765700498953739</v>
      </c>
      <c r="AC64" s="2">
        <v>39034.949999999997</v>
      </c>
      <c r="AD64">
        <v>0.93713400000000002</v>
      </c>
      <c r="AE64" s="5">
        <f>60*DEGREES(ATAN2(Constants!$B$4,AC64))</f>
        <v>2.5609207726612637</v>
      </c>
      <c r="AG64" s="2">
        <v>71383.77</v>
      </c>
      <c r="AH64">
        <v>0.95738199999999996</v>
      </c>
      <c r="AI64" s="5">
        <f>60*DEGREES(ATAN2(Constants!$B$4,AG64))</f>
        <v>4.6831903243946176</v>
      </c>
      <c r="AK64" s="2"/>
      <c r="AM64" s="5">
        <f>60*DEGREES(ATAN2(Constants!$B$4,AK64))</f>
        <v>0</v>
      </c>
      <c r="AO64" s="2"/>
      <c r="AQ64" s="5">
        <f>60*DEGREES(ATAN2(Constants!$B$4,AO64))</f>
        <v>0</v>
      </c>
      <c r="AS64" s="2"/>
      <c r="AU64" s="5">
        <f>60*DEGREES(ATAN2(Constants!$B$4,AS64))</f>
        <v>0</v>
      </c>
    </row>
    <row r="65" spans="1:47" x14ac:dyDescent="0.25">
      <c r="A65" s="2">
        <v>45429.64</v>
      </c>
      <c r="B65">
        <v>0.95182599999999995</v>
      </c>
      <c r="C65" s="5">
        <f>60*DEGREES(ATAN2(Constants!$B$4,A65))</f>
        <v>2.9804496007273253</v>
      </c>
      <c r="E65" s="2">
        <v>43625.89</v>
      </c>
      <c r="F65">
        <v>0.95387900000000003</v>
      </c>
      <c r="G65" s="5">
        <f>60*DEGREES(ATAN2(Constants!$B$4,E65))</f>
        <v>2.8621131263084041</v>
      </c>
      <c r="I65" s="2">
        <v>45418.45</v>
      </c>
      <c r="J65">
        <v>0.95163600000000004</v>
      </c>
      <c r="K65" s="5">
        <f>60*DEGREES(ATAN2(Constants!$B$4,I65))</f>
        <v>2.9797154717682135</v>
      </c>
      <c r="M65" s="2">
        <v>43731.35</v>
      </c>
      <c r="N65">
        <v>0.93936399999999998</v>
      </c>
      <c r="O65" s="5">
        <f>60*DEGREES(ATAN2(Constants!$B$4,M65))</f>
        <v>2.8690319149065333</v>
      </c>
      <c r="Q65" s="2">
        <v>40182.11</v>
      </c>
      <c r="R65">
        <v>0.945689</v>
      </c>
      <c r="S65" s="5">
        <f>60*DEGREES(ATAN2(Constants!$B$4,Q65))</f>
        <v>2.636181141595423</v>
      </c>
      <c r="U65" s="2">
        <v>43729.57</v>
      </c>
      <c r="V65">
        <v>0.93939399999999995</v>
      </c>
      <c r="W65" s="5">
        <f>60*DEGREES(ATAN2(Constants!$B$4,U65))</f>
        <v>2.8689151365670273</v>
      </c>
      <c r="Y65" s="2">
        <v>72708.52</v>
      </c>
      <c r="Z65">
        <v>0.95815300000000003</v>
      </c>
      <c r="AA65" s="5">
        <f>60*DEGREES(ATAN2(Constants!$B$4,Y65))</f>
        <v>4.7701015157131872</v>
      </c>
      <c r="AC65" s="2">
        <v>39815.64</v>
      </c>
      <c r="AD65">
        <v>0.93818500000000005</v>
      </c>
      <c r="AE65" s="5">
        <f>60*DEGREES(ATAN2(Constants!$B$4,AC65))</f>
        <v>2.6121385781411925</v>
      </c>
      <c r="AG65" s="2">
        <v>72811.44</v>
      </c>
      <c r="AH65">
        <v>0.95818499999999995</v>
      </c>
      <c r="AI65" s="5">
        <f>60*DEGREES(ATAN2(Constants!$B$4,AG65))</f>
        <v>4.7768536572298803</v>
      </c>
      <c r="AK65" s="2"/>
      <c r="AM65" s="5">
        <f>60*DEGREES(ATAN2(Constants!$B$4,AK65))</f>
        <v>0</v>
      </c>
      <c r="AO65" s="2"/>
      <c r="AQ65" s="5">
        <f>60*DEGREES(ATAN2(Constants!$B$4,AO65))</f>
        <v>0</v>
      </c>
      <c r="AS65" s="2"/>
      <c r="AU65" s="5">
        <f>60*DEGREES(ATAN2(Constants!$B$4,AS65))</f>
        <v>0</v>
      </c>
    </row>
    <row r="66" spans="1:47" x14ac:dyDescent="0.25">
      <c r="A66" s="2">
        <v>46320.41</v>
      </c>
      <c r="B66">
        <v>0.95253399999999999</v>
      </c>
      <c r="C66" s="5">
        <f>60*DEGREES(ATAN2(Constants!$B$4,A66))</f>
        <v>3.0388892828618941</v>
      </c>
      <c r="E66" s="2">
        <v>44481.3</v>
      </c>
      <c r="F66">
        <v>0.95428599999999997</v>
      </c>
      <c r="G66" s="5">
        <f>60*DEGREES(ATAN2(Constants!$B$4,E66))</f>
        <v>2.9182329905572861</v>
      </c>
      <c r="I66" s="2">
        <v>46309</v>
      </c>
      <c r="J66">
        <v>0.95235800000000004</v>
      </c>
      <c r="K66" s="5">
        <f>60*DEGREES(ATAN2(Constants!$B$4,I66))</f>
        <v>3.0381407206479349</v>
      </c>
      <c r="M66" s="2">
        <v>44588.83</v>
      </c>
      <c r="N66">
        <v>0.940334</v>
      </c>
      <c r="O66" s="5">
        <f>60*DEGREES(ATAN2(Constants!$B$4,M66))</f>
        <v>2.9252875829855634</v>
      </c>
      <c r="Q66" s="2">
        <v>40969.99</v>
      </c>
      <c r="R66">
        <v>0.94671499999999997</v>
      </c>
      <c r="S66" s="5">
        <f>60*DEGREES(ATAN2(Constants!$B$4,Q66))</f>
        <v>2.6878706511683785</v>
      </c>
      <c r="U66" s="2">
        <v>44587.01</v>
      </c>
      <c r="V66">
        <v>0.940357</v>
      </c>
      <c r="W66" s="5">
        <f>60*DEGREES(ATAN2(Constants!$B$4,U66))</f>
        <v>2.925168180417002</v>
      </c>
      <c r="Y66" s="2">
        <v>74134.179999999993</v>
      </c>
      <c r="Z66">
        <v>0.958874</v>
      </c>
      <c r="AA66" s="5">
        <f>60*DEGREES(ATAN2(Constants!$B$4,Y66))</f>
        <v>4.8636329744690352</v>
      </c>
      <c r="AC66" s="2">
        <v>40596.339999999997</v>
      </c>
      <c r="AD66">
        <v>0.93922799999999995</v>
      </c>
      <c r="AE66" s="5">
        <f>60*DEGREES(ATAN2(Constants!$B$4,AC66))</f>
        <v>2.6633570385196395</v>
      </c>
      <c r="AG66" s="2">
        <v>74239.12</v>
      </c>
      <c r="AH66">
        <v>0.95890500000000001</v>
      </c>
      <c r="AI66" s="5">
        <f>60*DEGREES(ATAN2(Constants!$B$4,AG66))</f>
        <v>4.8705176390304539</v>
      </c>
      <c r="AK66" s="2"/>
      <c r="AM66" s="5">
        <f>60*DEGREES(ATAN2(Constants!$B$4,AK66))</f>
        <v>0</v>
      </c>
      <c r="AO66" s="2"/>
      <c r="AQ66" s="5">
        <f>60*DEGREES(ATAN2(Constants!$B$4,AO66))</f>
        <v>0</v>
      </c>
      <c r="AS66" s="2"/>
      <c r="AU66" s="5">
        <f>60*DEGREES(ATAN2(Constants!$B$4,AS66))</f>
        <v>0</v>
      </c>
    </row>
    <row r="67" spans="1:47" x14ac:dyDescent="0.25">
      <c r="A67" s="2">
        <v>47211.19</v>
      </c>
      <c r="B67">
        <v>0.95328199999999996</v>
      </c>
      <c r="C67" s="5">
        <f>60*DEGREES(ATAN2(Constants!$B$4,A67))</f>
        <v>3.0973296192981161</v>
      </c>
      <c r="E67" s="2">
        <v>45336.71</v>
      </c>
      <c r="F67">
        <v>0.95466099999999998</v>
      </c>
      <c r="G67" s="5">
        <f>60*DEGREES(ATAN2(Constants!$B$4,E67))</f>
        <v>2.9743528532507906</v>
      </c>
      <c r="I67" s="2">
        <v>47199.56</v>
      </c>
      <c r="J67">
        <v>0.95310600000000001</v>
      </c>
      <c r="K67" s="5">
        <f>60*DEGREES(ATAN2(Constants!$B$4,I67))</f>
        <v>3.09656662383061</v>
      </c>
      <c r="M67" s="2">
        <v>45446.31</v>
      </c>
      <c r="N67">
        <v>0.94123999999999997</v>
      </c>
      <c r="O67" s="5">
        <f>60*DEGREES(ATAN2(Constants!$B$4,M67))</f>
        <v>2.9815432494979013</v>
      </c>
      <c r="Q67" s="2">
        <v>41757.879999999997</v>
      </c>
      <c r="R67">
        <v>0.94768600000000003</v>
      </c>
      <c r="S67" s="5">
        <f>60*DEGREES(ATAN2(Constants!$B$4,Q67))</f>
        <v>2.7395608155841278</v>
      </c>
      <c r="U67" s="2">
        <v>45444.45</v>
      </c>
      <c r="V67">
        <v>0.94126900000000002</v>
      </c>
      <c r="W67" s="5">
        <f>60*DEGREES(ATAN2(Constants!$B$4,U67))</f>
        <v>2.9814212227004946</v>
      </c>
      <c r="Y67" s="2">
        <v>75559.839999999997</v>
      </c>
      <c r="Z67">
        <v>0.95956799999999998</v>
      </c>
      <c r="AA67" s="5">
        <f>60*DEGREES(ATAN2(Constants!$B$4,Y67))</f>
        <v>4.9571644260244492</v>
      </c>
      <c r="AC67" s="2">
        <v>41377.040000000001</v>
      </c>
      <c r="AD67">
        <v>0.94023100000000004</v>
      </c>
      <c r="AE67" s="5">
        <f>60*DEGREES(ATAN2(Constants!$B$4,AC67))</f>
        <v>2.7145754977156855</v>
      </c>
      <c r="AG67" s="2">
        <v>75666.789999999994</v>
      </c>
      <c r="AH67">
        <v>0.95960299999999998</v>
      </c>
      <c r="AI67" s="5">
        <f>60*DEGREES(ATAN2(Constants!$B$4,AG67))</f>
        <v>4.9641809575427756</v>
      </c>
      <c r="AK67" s="2"/>
      <c r="AM67" s="5">
        <f>60*DEGREES(ATAN2(Constants!$B$4,AK67))</f>
        <v>0</v>
      </c>
      <c r="AO67" s="2"/>
      <c r="AQ67" s="5">
        <f>60*DEGREES(ATAN2(Constants!$B$4,AO67))</f>
        <v>0</v>
      </c>
      <c r="AS67" s="2"/>
      <c r="AU67" s="5">
        <f>60*DEGREES(ATAN2(Constants!$B$4,AS67))</f>
        <v>0</v>
      </c>
    </row>
    <row r="68" spans="1:47" x14ac:dyDescent="0.25">
      <c r="A68" s="2">
        <v>48101.97</v>
      </c>
      <c r="B68">
        <v>0.95405300000000004</v>
      </c>
      <c r="C68" s="5">
        <f>60*DEGREES(ATAN2(Constants!$B$4,A68))</f>
        <v>3.1557699539441639</v>
      </c>
      <c r="E68" s="2">
        <v>46192.12</v>
      </c>
      <c r="F68">
        <v>0.95502799999999999</v>
      </c>
      <c r="G68" s="5">
        <f>60*DEGREES(ATAN2(Constants!$B$4,E68))</f>
        <v>3.0304727143590084</v>
      </c>
      <c r="I68" s="2">
        <v>48090.12</v>
      </c>
      <c r="J68">
        <v>0.95388799999999996</v>
      </c>
      <c r="K68" s="5">
        <f>60*DEGREES(ATAN2(Constants!$B$4,I68))</f>
        <v>3.1549925252244364</v>
      </c>
      <c r="M68" s="2">
        <v>46303.78</v>
      </c>
      <c r="N68">
        <v>0.94213499999999994</v>
      </c>
      <c r="O68" s="5">
        <f>60*DEGREES(ATAN2(Constants!$B$4,M68))</f>
        <v>3.0377982583553877</v>
      </c>
      <c r="Q68" s="2">
        <v>42545.760000000002</v>
      </c>
      <c r="R68">
        <v>0.94859800000000005</v>
      </c>
      <c r="S68" s="5">
        <f>60*DEGREES(ATAN2(Constants!$B$4,Q68))</f>
        <v>2.7912503227030294</v>
      </c>
      <c r="U68" s="2">
        <v>46301.89</v>
      </c>
      <c r="V68">
        <v>0.94217099999999998</v>
      </c>
      <c r="W68" s="5">
        <f>60*DEGREES(ATAN2(Constants!$B$4,U68))</f>
        <v>3.0376742633873817</v>
      </c>
      <c r="Y68" s="2">
        <v>76985.490000000005</v>
      </c>
      <c r="Z68">
        <v>0.96027099999999999</v>
      </c>
      <c r="AA68" s="5">
        <f>60*DEGREES(ATAN2(Constants!$B$4,Y68))</f>
        <v>5.0506952141838317</v>
      </c>
      <c r="AC68" s="2">
        <v>42157.74</v>
      </c>
      <c r="AD68">
        <v>0.94122700000000004</v>
      </c>
      <c r="AE68" s="5">
        <f>60*DEGREES(ATAN2(Constants!$B$4,AC68))</f>
        <v>2.7657939557065916</v>
      </c>
      <c r="AG68" s="2">
        <v>77094.47</v>
      </c>
      <c r="AH68">
        <v>0.96031100000000003</v>
      </c>
      <c r="AI68" s="5">
        <f>60*DEGREES(ATAN2(Constants!$B$4,AG68))</f>
        <v>5.0578449247421933</v>
      </c>
      <c r="AK68" s="2"/>
      <c r="AM68" s="5">
        <f>60*DEGREES(ATAN2(Constants!$B$4,AK68))</f>
        <v>0</v>
      </c>
      <c r="AO68" s="2"/>
      <c r="AQ68" s="5">
        <f>60*DEGREES(ATAN2(Constants!$B$4,AO68))</f>
        <v>0</v>
      </c>
      <c r="AS68" s="2"/>
      <c r="AU68" s="5">
        <f>60*DEGREES(ATAN2(Constants!$B$4,AS68))</f>
        <v>0</v>
      </c>
    </row>
    <row r="69" spans="1:47" x14ac:dyDescent="0.25">
      <c r="A69" s="2">
        <v>48992.75</v>
      </c>
      <c r="B69">
        <v>0.95481300000000002</v>
      </c>
      <c r="C69" s="5">
        <f>60*DEGREES(ATAN2(Constants!$B$4,A69))</f>
        <v>3.2142102867662623</v>
      </c>
      <c r="E69" s="2">
        <v>47047.53</v>
      </c>
      <c r="F69">
        <v>0.95538299999999998</v>
      </c>
      <c r="G69" s="5">
        <f>60*DEGREES(ATAN2(Constants!$B$4,E69))</f>
        <v>3.0865925738520272</v>
      </c>
      <c r="I69" s="2">
        <v>48980.68</v>
      </c>
      <c r="J69">
        <v>0.95465699999999998</v>
      </c>
      <c r="K69" s="5">
        <f>60*DEGREES(ATAN2(Constants!$B$4,I69))</f>
        <v>3.2134184247956616</v>
      </c>
      <c r="M69" s="2">
        <v>47161.26</v>
      </c>
      <c r="N69">
        <v>0.94300099999999998</v>
      </c>
      <c r="O69" s="5">
        <f>60*DEGREES(ATAN2(Constants!$B$4,M69))</f>
        <v>3.0940539216439769</v>
      </c>
      <c r="Q69" s="2">
        <v>43333.65</v>
      </c>
      <c r="R69">
        <v>0.94948600000000005</v>
      </c>
      <c r="S69" s="5">
        <f>60*DEGREES(ATAN2(Constants!$B$4,Q69))</f>
        <v>2.8429404846179493</v>
      </c>
      <c r="U69" s="2">
        <v>47159.34</v>
      </c>
      <c r="V69">
        <v>0.94304200000000005</v>
      </c>
      <c r="W69" s="5">
        <f>60*DEGREES(ATAN2(Constants!$B$4,U69))</f>
        <v>3.0939279585055512</v>
      </c>
      <c r="Y69" s="2">
        <v>78411.149999999994</v>
      </c>
      <c r="Z69">
        <v>0.96099599999999996</v>
      </c>
      <c r="AA69" s="5">
        <f>60*DEGREES(ATAN2(Constants!$B$4,Y69))</f>
        <v>5.1442266509230219</v>
      </c>
      <c r="AC69" s="2">
        <v>42938.44</v>
      </c>
      <c r="AD69">
        <v>0.94225899999999996</v>
      </c>
      <c r="AE69" s="5">
        <f>60*DEGREES(ATAN2(Constants!$B$4,AC69))</f>
        <v>2.8170124124696208</v>
      </c>
      <c r="AG69" s="2">
        <v>78522.14</v>
      </c>
      <c r="AH69">
        <v>0.96103899999999998</v>
      </c>
      <c r="AI69" s="5">
        <f>60*DEGREES(ATAN2(Constants!$B$4,AG69))</f>
        <v>5.1515082283753504</v>
      </c>
      <c r="AK69" s="2"/>
      <c r="AM69" s="5">
        <f>60*DEGREES(ATAN2(Constants!$B$4,AK69))</f>
        <v>0</v>
      </c>
      <c r="AO69" s="2"/>
      <c r="AQ69" s="5">
        <f>60*DEGREES(ATAN2(Constants!$B$4,AO69))</f>
        <v>0</v>
      </c>
      <c r="AS69" s="2"/>
      <c r="AU69" s="5">
        <f>60*DEGREES(ATAN2(Constants!$B$4,AS69))</f>
        <v>0</v>
      </c>
    </row>
    <row r="70" spans="1:47" x14ac:dyDescent="0.25">
      <c r="A70" s="2">
        <v>49883.519999999997</v>
      </c>
      <c r="B70">
        <v>0.95553600000000005</v>
      </c>
      <c r="C70" s="5">
        <f>60*DEGREES(ATAN2(Constants!$B$4,A70))</f>
        <v>3.2726499616726827</v>
      </c>
      <c r="E70" s="2">
        <v>47902.94</v>
      </c>
      <c r="F70">
        <v>0.95571899999999999</v>
      </c>
      <c r="G70" s="5">
        <f>60*DEGREES(ATAN2(Constants!$B$4,E70))</f>
        <v>3.1427124316999375</v>
      </c>
      <c r="I70" s="2">
        <v>49871.23</v>
      </c>
      <c r="J70">
        <v>0.95539600000000002</v>
      </c>
      <c r="K70" s="5">
        <f>60*DEGREES(ATAN2(Constants!$B$4,I70))</f>
        <v>3.2718436664525852</v>
      </c>
      <c r="M70" s="2">
        <v>48018.74</v>
      </c>
      <c r="N70">
        <v>0.94382299999999997</v>
      </c>
      <c r="O70" s="5">
        <f>60*DEGREES(ATAN2(Constants!$B$4,M70))</f>
        <v>3.1503095832754879</v>
      </c>
      <c r="Q70" s="2">
        <v>44121.53</v>
      </c>
      <c r="R70">
        <v>0.95035999999999998</v>
      </c>
      <c r="S70" s="5">
        <f>60*DEGREES(ATAN2(Constants!$B$4,Q70))</f>
        <v>2.8946299891893084</v>
      </c>
      <c r="U70" s="2">
        <v>48016.78</v>
      </c>
      <c r="V70">
        <v>0.94386599999999998</v>
      </c>
      <c r="W70" s="5">
        <f>60*DEGREES(ATAN2(Constants!$B$4,U70))</f>
        <v>3.1501809959088343</v>
      </c>
      <c r="Y70" s="2">
        <v>79836.81</v>
      </c>
      <c r="Z70">
        <v>0.96171300000000004</v>
      </c>
      <c r="AA70" s="5">
        <f>60*DEGREES(ATAN2(Constants!$B$4,Y70))</f>
        <v>5.2377580800463726</v>
      </c>
      <c r="AC70" s="2">
        <v>43719.14</v>
      </c>
      <c r="AD70">
        <v>0.94332700000000003</v>
      </c>
      <c r="AE70" s="5">
        <f>60*DEGREES(ATAN2(Constants!$B$4,AC70))</f>
        <v>2.8682308679820334</v>
      </c>
      <c r="AG70" s="2">
        <v>79949.820000000007</v>
      </c>
      <c r="AH70">
        <v>0.96175900000000003</v>
      </c>
      <c r="AI70" s="5">
        <f>60*DEGREES(ATAN2(Constants!$B$4,AG70))</f>
        <v>5.2451721804173816</v>
      </c>
      <c r="AK70" s="2"/>
      <c r="AM70" s="5">
        <f>60*DEGREES(ATAN2(Constants!$B$4,AK70))</f>
        <v>0</v>
      </c>
      <c r="AO70" s="2"/>
      <c r="AQ70" s="5">
        <f>60*DEGREES(ATAN2(Constants!$B$4,AO70))</f>
        <v>0</v>
      </c>
      <c r="AS70" s="2"/>
      <c r="AU70" s="5">
        <f>60*DEGREES(ATAN2(Constants!$B$4,AS70))</f>
        <v>0</v>
      </c>
    </row>
    <row r="71" spans="1:47" x14ac:dyDescent="0.25">
      <c r="A71" s="2">
        <v>50774.3</v>
      </c>
      <c r="B71">
        <v>0.95624799999999999</v>
      </c>
      <c r="C71" s="5">
        <f>60*DEGREES(ATAN2(Constants!$B$4,A71))</f>
        <v>3.3310902907455704</v>
      </c>
      <c r="E71" s="2">
        <v>48758.35</v>
      </c>
      <c r="F71">
        <v>0.95603300000000002</v>
      </c>
      <c r="G71" s="5">
        <f>60*DEGREES(ATAN2(Constants!$B$4,E71))</f>
        <v>3.1988322878728259</v>
      </c>
      <c r="I71" s="2">
        <v>50761.79</v>
      </c>
      <c r="J71">
        <v>0.95610499999999998</v>
      </c>
      <c r="K71" s="5">
        <f>60*DEGREES(ATAN2(Constants!$B$4,I71))</f>
        <v>3.3302695622773761</v>
      </c>
      <c r="M71" s="2">
        <v>48876.21</v>
      </c>
      <c r="N71">
        <v>0.94461499999999998</v>
      </c>
      <c r="O71" s="5">
        <f>60*DEGREES(ATAN2(Constants!$B$4,M71))</f>
        <v>3.2065645871618202</v>
      </c>
      <c r="Q71" s="2">
        <v>44909.41</v>
      </c>
      <c r="R71">
        <v>0.95125000000000004</v>
      </c>
      <c r="S71" s="5">
        <f>60*DEGREES(ATAN2(Constants!$B$4,Q71))</f>
        <v>2.9463194924518468</v>
      </c>
      <c r="U71" s="2">
        <v>48874.22</v>
      </c>
      <c r="V71">
        <v>0.944658</v>
      </c>
      <c r="W71" s="5">
        <f>60*DEGREES(ATAN2(Constants!$B$4,U71))</f>
        <v>3.2064340316251378</v>
      </c>
      <c r="Y71" s="2">
        <v>81262.47</v>
      </c>
      <c r="Z71">
        <v>0.96240199999999998</v>
      </c>
      <c r="AA71" s="5">
        <f>60*DEGREES(ATAN2(Constants!$B$4,Y71))</f>
        <v>5.3312895014154149</v>
      </c>
      <c r="AC71" s="2">
        <v>44499.839999999997</v>
      </c>
      <c r="AD71">
        <v>0.94443500000000002</v>
      </c>
      <c r="AE71" s="5">
        <f>60*DEGREES(ATAN2(Constants!$B$4,AC71))</f>
        <v>2.9194493222210913</v>
      </c>
      <c r="AG71" s="2">
        <v>81377.490000000005</v>
      </c>
      <c r="AH71">
        <v>0.96244399999999997</v>
      </c>
      <c r="AI71" s="5">
        <f>60*DEGREES(ATAN2(Constants!$B$4,AG71))</f>
        <v>5.338835468615148</v>
      </c>
      <c r="AK71" s="2"/>
      <c r="AM71" s="5">
        <f>60*DEGREES(ATAN2(Constants!$B$4,AK71))</f>
        <v>0</v>
      </c>
      <c r="AO71" s="2"/>
      <c r="AQ71" s="5">
        <f>60*DEGREES(ATAN2(Constants!$B$4,AO71))</f>
        <v>0</v>
      </c>
      <c r="AS71" s="2"/>
      <c r="AU71" s="5">
        <f>60*DEGREES(ATAN2(Constants!$B$4,AS71))</f>
        <v>0</v>
      </c>
    </row>
    <row r="72" spans="1:47" x14ac:dyDescent="0.25">
      <c r="A72" s="2">
        <v>51665.08</v>
      </c>
      <c r="B72">
        <v>0.95692600000000005</v>
      </c>
      <c r="C72" s="5">
        <f>60*DEGREES(ATAN2(Constants!$B$4,A72))</f>
        <v>3.3895306178931777</v>
      </c>
      <c r="E72" s="2">
        <v>49613.760000000002</v>
      </c>
      <c r="F72">
        <v>0.956341</v>
      </c>
      <c r="G72" s="5">
        <f>60*DEGREES(ATAN2(Constants!$B$4,E72))</f>
        <v>3.2549521423407839</v>
      </c>
      <c r="I72" s="2">
        <v>51652.35</v>
      </c>
      <c r="J72">
        <v>0.95680500000000002</v>
      </c>
      <c r="K72" s="5">
        <f>60*DEGREES(ATAN2(Constants!$B$4,I72))</f>
        <v>3.38869545617831</v>
      </c>
      <c r="M72" s="2">
        <v>49733.69</v>
      </c>
      <c r="N72">
        <v>0.94534799999999997</v>
      </c>
      <c r="O72" s="5">
        <f>60*DEGREES(ATAN2(Constants!$B$4,M72))</f>
        <v>3.262820245388812</v>
      </c>
      <c r="Q72" s="2">
        <v>45697.3</v>
      </c>
      <c r="R72">
        <v>0.95219200000000004</v>
      </c>
      <c r="S72" s="5">
        <f>60*DEGREES(ATAN2(Constants!$B$4,Q72))</f>
        <v>2.9980096504402387</v>
      </c>
      <c r="U72" s="2">
        <v>49731.66</v>
      </c>
      <c r="V72">
        <v>0.94539099999999998</v>
      </c>
      <c r="W72" s="5">
        <f>60*DEGREES(ATAN2(Constants!$B$4,U72))</f>
        <v>3.2626870656243376</v>
      </c>
      <c r="Y72" s="2">
        <v>82688.12</v>
      </c>
      <c r="Z72">
        <v>0.96309299999999998</v>
      </c>
      <c r="AA72" s="5">
        <f>60*DEGREES(ATAN2(Constants!$B$4,Y72))</f>
        <v>5.4248202588347683</v>
      </c>
      <c r="AC72" s="2">
        <v>45280.54</v>
      </c>
      <c r="AD72">
        <v>0.94555</v>
      </c>
      <c r="AE72" s="5">
        <f>60*DEGREES(ATAN2(Constants!$B$4,AC72))</f>
        <v>2.9706677751640562</v>
      </c>
      <c r="AG72" s="2">
        <v>82805.17</v>
      </c>
      <c r="AH72">
        <v>0.96313199999999999</v>
      </c>
      <c r="AI72" s="5">
        <f>60*DEGREES(ATAN2(Constants!$B$4,AG72))</f>
        <v>5.4324994049435649</v>
      </c>
      <c r="AK72" s="2"/>
      <c r="AM72" s="5">
        <f>60*DEGREES(ATAN2(Constants!$B$4,AK72))</f>
        <v>0</v>
      </c>
      <c r="AO72" s="2"/>
      <c r="AQ72" s="5">
        <f>60*DEGREES(ATAN2(Constants!$B$4,AO72))</f>
        <v>0</v>
      </c>
      <c r="AS72" s="2"/>
      <c r="AU72" s="5">
        <f>60*DEGREES(ATAN2(Constants!$B$4,AS72))</f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CD3F-48D4-4314-8B60-5E125A8E0D7E}">
  <dimension ref="A1:M102"/>
  <sheetViews>
    <sheetView zoomScaleNormal="100" workbookViewId="0">
      <selection activeCell="B81" sqref="B81"/>
    </sheetView>
  </sheetViews>
  <sheetFormatPr defaultRowHeight="15" x14ac:dyDescent="0.25"/>
  <cols>
    <col min="1" max="1" width="11.7109375" bestFit="1" customWidth="1"/>
    <col min="2" max="2" width="15.140625" bestFit="1" customWidth="1"/>
    <col min="3" max="3" width="11.5703125" bestFit="1" customWidth="1"/>
    <col min="4" max="5" width="11" bestFit="1" customWidth="1"/>
    <col min="6" max="6" width="13.140625" customWidth="1"/>
    <col min="7" max="7" width="15" bestFit="1" customWidth="1"/>
    <col min="8" max="8" width="10.85546875" bestFit="1" customWidth="1"/>
    <col min="9" max="9" width="11" bestFit="1" customWidth="1"/>
    <col min="10" max="10" width="9.5703125" bestFit="1" customWidth="1"/>
    <col min="11" max="11" width="11" bestFit="1" customWidth="1"/>
    <col min="12" max="12" width="9.140625" customWidth="1"/>
    <col min="13" max="13" width="12.140625" customWidth="1"/>
    <col min="14" max="14" width="9.140625" customWidth="1"/>
  </cols>
  <sheetData>
    <row r="1" spans="1:11" x14ac:dyDescent="0.25">
      <c r="A1" s="1" t="s">
        <v>17</v>
      </c>
      <c r="B1" s="1">
        <v>237.25</v>
      </c>
    </row>
    <row r="2" spans="1:11" ht="30" x14ac:dyDescent="0.25">
      <c r="A2" t="s">
        <v>0</v>
      </c>
      <c r="B2" t="s">
        <v>19</v>
      </c>
      <c r="C2" t="s">
        <v>1</v>
      </c>
      <c r="D2" t="s">
        <v>2</v>
      </c>
      <c r="E2" t="s">
        <v>35</v>
      </c>
      <c r="F2" s="7" t="s">
        <v>54</v>
      </c>
      <c r="G2" t="s">
        <v>20</v>
      </c>
      <c r="H2" t="s">
        <v>1</v>
      </c>
      <c r="I2" t="s">
        <v>2</v>
      </c>
      <c r="J2" t="s">
        <v>35</v>
      </c>
      <c r="K2" s="7" t="s">
        <v>54</v>
      </c>
    </row>
    <row r="3" spans="1:11" x14ac:dyDescent="0.25">
      <c r="A3" t="s">
        <v>4</v>
      </c>
      <c r="B3" s="5">
        <v>92.216587061279796</v>
      </c>
      <c r="C3" s="5">
        <f>100-B3</f>
        <v>7.783412938720204</v>
      </c>
      <c r="D3" s="5">
        <f>B3*(1- EXP(-1*(4*PI()*Constants!$B$2/$B$1)^2))</f>
        <v>2.2992571996721369</v>
      </c>
      <c r="E3" s="5">
        <f>D3+C3</f>
        <v>10.082670138392341</v>
      </c>
      <c r="F3" s="5">
        <f>B3/100</f>
        <v>0.92216587061279798</v>
      </c>
      <c r="G3" s="5"/>
      <c r="H3" s="5">
        <f>100-G3</f>
        <v>100</v>
      </c>
      <c r="I3" s="5">
        <f>G3*(1- EXP(-1*(4*PI()*Constants!$B$2/$B$1)^2))</f>
        <v>0</v>
      </c>
      <c r="J3" s="5">
        <f>I3+H3</f>
        <v>100</v>
      </c>
      <c r="K3" s="5">
        <f>G3/100</f>
        <v>0</v>
      </c>
    </row>
    <row r="4" spans="1:11" x14ac:dyDescent="0.25">
      <c r="A4" t="s">
        <v>5</v>
      </c>
      <c r="B4" s="5">
        <v>84.521223185205599</v>
      </c>
      <c r="C4" s="5">
        <f>B3-B4</f>
        <v>7.6953638760741967</v>
      </c>
      <c r="D4" s="5">
        <f>(B4-D3)*(1- EXP(-1*(4*PI()*Constants!$B$2/$B$1)^2))</f>
        <v>2.0500590326316042</v>
      </c>
      <c r="E4" s="5">
        <f t="shared" ref="E4:E9" si="0">D4+C4</f>
        <v>9.7454229087058017</v>
      </c>
      <c r="F4" s="5">
        <f>B4/B3</f>
        <v>0.91655119625105541</v>
      </c>
      <c r="G4" s="5"/>
      <c r="H4" s="5">
        <f>G3-G4</f>
        <v>0</v>
      </c>
      <c r="I4" s="5">
        <f>(G4-I3)*(1- EXP(-1*(4*PI()*Constants!$B$2/$B$1)^2))</f>
        <v>0</v>
      </c>
      <c r="J4" s="5">
        <f t="shared" ref="J4:J9" si="1">I4+H4</f>
        <v>0</v>
      </c>
      <c r="K4" s="5" t="e">
        <f>G4/G3</f>
        <v>#DIV/0!</v>
      </c>
    </row>
    <row r="5" spans="1:11" x14ac:dyDescent="0.25">
      <c r="A5" t="s">
        <v>6</v>
      </c>
      <c r="B5" s="5">
        <v>65.971613703130998</v>
      </c>
      <c r="C5" s="5">
        <f t="shared" ref="C5:C9" si="2">B4-B5</f>
        <v>18.549609482074601</v>
      </c>
      <c r="D5" s="5">
        <f>(B5-D4)*(1- EXP(-1*(4*PI()*Constants!$B$2/$B$1)^2))</f>
        <v>1.5937707030158892</v>
      </c>
      <c r="E5" s="5">
        <f t="shared" si="0"/>
        <v>20.143380185090489</v>
      </c>
      <c r="F5" s="5">
        <f t="shared" ref="F5:F9" si="3">B5/B4</f>
        <v>0.78053311602663267</v>
      </c>
      <c r="G5" s="5"/>
      <c r="H5" s="5">
        <f t="shared" ref="H5:H9" si="4">G4-G5</f>
        <v>0</v>
      </c>
      <c r="I5" s="5">
        <f>(G5-I4)*(1- EXP(-1*(4*PI()*Constants!$B$2/$B$1)^2))</f>
        <v>0</v>
      </c>
      <c r="J5" s="5">
        <f t="shared" si="1"/>
        <v>0</v>
      </c>
      <c r="K5" s="5" t="e">
        <f t="shared" ref="K5:K9" si="5">G5/G4</f>
        <v>#DIV/0!</v>
      </c>
    </row>
    <row r="6" spans="1:11" x14ac:dyDescent="0.25">
      <c r="A6" t="s">
        <v>7</v>
      </c>
      <c r="B6" s="5">
        <v>64.597795751987107</v>
      </c>
      <c r="C6" s="5">
        <f t="shared" si="2"/>
        <v>1.3738179511438915</v>
      </c>
      <c r="D6" s="5">
        <f>(B6-D5)*(1- EXP(-1*(4*PI()*Constants!$B$2/$B$1)^2))</f>
        <v>1.5708937276751163</v>
      </c>
      <c r="E6" s="5">
        <f t="shared" si="0"/>
        <v>2.944711678819008</v>
      </c>
      <c r="F6" s="5">
        <f t="shared" si="3"/>
        <v>0.97917562002763792</v>
      </c>
      <c r="G6" s="5"/>
      <c r="H6" s="5">
        <f t="shared" si="4"/>
        <v>0</v>
      </c>
      <c r="I6" s="5">
        <f>(G6-I5)*(1- EXP(-1*(4*PI()*Constants!$B$2/$B$1)^2))</f>
        <v>0</v>
      </c>
      <c r="J6" s="5">
        <f t="shared" si="1"/>
        <v>0</v>
      </c>
      <c r="K6" s="5" t="e">
        <f t="shared" si="5"/>
        <v>#DIV/0!</v>
      </c>
    </row>
    <row r="7" spans="1:11" x14ac:dyDescent="0.25">
      <c r="A7" t="s">
        <v>8</v>
      </c>
      <c r="B7" s="5">
        <v>64.518950127169305</v>
      </c>
      <c r="C7" s="5">
        <f t="shared" si="2"/>
        <v>7.8845624817802218E-2</v>
      </c>
      <c r="D7" s="5">
        <f>(B7-D6)*(1- EXP(-1*(4*PI()*Constants!$B$2/$B$1)^2))</f>
        <v>1.5694982485713358</v>
      </c>
      <c r="E7" s="5">
        <f t="shared" si="0"/>
        <v>1.648343873389138</v>
      </c>
      <c r="F7" s="5">
        <f t="shared" si="3"/>
        <v>0.99877943784458967</v>
      </c>
      <c r="G7" s="5"/>
      <c r="H7" s="5">
        <f t="shared" si="4"/>
        <v>0</v>
      </c>
      <c r="I7" s="5">
        <f>(G7-I6)*(1- EXP(-1*(4*PI()*Constants!$B$2/$B$1)^2))</f>
        <v>0</v>
      </c>
      <c r="J7" s="5">
        <f t="shared" si="1"/>
        <v>0</v>
      </c>
      <c r="K7" s="5" t="e">
        <f t="shared" si="5"/>
        <v>#DIV/0!</v>
      </c>
    </row>
    <row r="8" spans="1:11" x14ac:dyDescent="0.25">
      <c r="A8" t="s">
        <v>9</v>
      </c>
      <c r="B8" s="5">
        <v>64.399285981323303</v>
      </c>
      <c r="C8" s="5">
        <f t="shared" si="2"/>
        <v>0.11966414584600216</v>
      </c>
      <c r="D8" s="5">
        <f>(B8-D7)*(1- EXP(-1*(4*PI()*Constants!$B$2/$B$1)^2))</f>
        <v>1.566549428926536</v>
      </c>
      <c r="E8" s="5">
        <f t="shared" si="0"/>
        <v>1.6862135747725382</v>
      </c>
      <c r="F8" s="5">
        <f t="shared" si="3"/>
        <v>0.99814528684037573</v>
      </c>
      <c r="G8" s="5"/>
      <c r="H8" s="5">
        <f t="shared" si="4"/>
        <v>0</v>
      </c>
      <c r="I8" s="5">
        <f>(G8-I7)*(1- EXP(-1*(4*PI()*Constants!$B$2/$B$1)^2))</f>
        <v>0</v>
      </c>
      <c r="J8" s="5">
        <f t="shared" si="1"/>
        <v>0</v>
      </c>
      <c r="K8" s="5" t="e">
        <f t="shared" si="5"/>
        <v>#DIV/0!</v>
      </c>
    </row>
    <row r="9" spans="1:11" x14ac:dyDescent="0.25">
      <c r="A9" t="s">
        <v>10</v>
      </c>
      <c r="B9" s="5">
        <v>61.754206824688701</v>
      </c>
      <c r="C9" s="5">
        <f t="shared" si="2"/>
        <v>2.6450791566346012</v>
      </c>
      <c r="D9" s="5">
        <f>(B9-D8)*(1- EXP(-1*(4*PI()*Constants!$B$2/$B$1)^2))</f>
        <v>1.5006725905681717</v>
      </c>
      <c r="E9" s="5">
        <f t="shared" si="0"/>
        <v>4.1457517472027732</v>
      </c>
      <c r="F9" s="5">
        <f t="shared" si="3"/>
        <v>0.95892688690055183</v>
      </c>
      <c r="G9" s="5"/>
      <c r="H9" s="5">
        <f t="shared" si="4"/>
        <v>0</v>
      </c>
      <c r="I9" s="5">
        <f>(G9-I8)*(1- EXP(-1*(4*PI()*Constants!$B$2/$B$1)^2))</f>
        <v>0</v>
      </c>
      <c r="J9" s="5">
        <f t="shared" si="1"/>
        <v>0</v>
      </c>
      <c r="K9" s="5" t="e">
        <f t="shared" si="5"/>
        <v>#DIV/0!</v>
      </c>
    </row>
    <row r="10" spans="1:11" x14ac:dyDescent="0.25">
      <c r="B10" s="2"/>
    </row>
    <row r="11" spans="1:11" x14ac:dyDescent="0.25">
      <c r="A11" s="1" t="s">
        <v>25</v>
      </c>
      <c r="B11" s="1">
        <v>235.6</v>
      </c>
    </row>
    <row r="12" spans="1:11" ht="30" x14ac:dyDescent="0.25">
      <c r="A12" t="s">
        <v>0</v>
      </c>
      <c r="B12" t="s">
        <v>19</v>
      </c>
      <c r="C12" t="s">
        <v>1</v>
      </c>
      <c r="D12" t="s">
        <v>2</v>
      </c>
      <c r="E12" t="s">
        <v>35</v>
      </c>
      <c r="F12" s="7" t="s">
        <v>54</v>
      </c>
      <c r="G12" t="s">
        <v>20</v>
      </c>
      <c r="H12" t="s">
        <v>1</v>
      </c>
      <c r="I12" t="s">
        <v>2</v>
      </c>
      <c r="J12" t="s">
        <v>35</v>
      </c>
      <c r="K12" s="7" t="s">
        <v>54</v>
      </c>
    </row>
    <row r="13" spans="1:11" x14ac:dyDescent="0.25">
      <c r="A13" t="s">
        <v>4</v>
      </c>
      <c r="B13" s="5">
        <v>92.002151726455907</v>
      </c>
      <c r="C13" s="5">
        <f>100-B13</f>
        <v>7.9978482735440934</v>
      </c>
      <c r="D13" s="5">
        <f>B13*(1- EXP(-1*(4*PI()*Constants!$B$2/$B$11)^2))</f>
        <v>2.3257424815649963</v>
      </c>
      <c r="E13" s="5">
        <f>D13+C13</f>
        <v>10.323590755109089</v>
      </c>
      <c r="F13" s="5">
        <f>B13/100</f>
        <v>0.92002151726455905</v>
      </c>
      <c r="G13" s="5"/>
      <c r="H13" s="5">
        <f>100-G13</f>
        <v>100</v>
      </c>
      <c r="I13" s="5">
        <f>G13*(1- EXP(-1*(4*PI()*Constants!$B$2/$B$11)^2))</f>
        <v>0</v>
      </c>
      <c r="J13" s="5">
        <f>I13+H13</f>
        <v>100</v>
      </c>
      <c r="K13" s="5">
        <f>G13/100</f>
        <v>0</v>
      </c>
    </row>
    <row r="14" spans="1:11" x14ac:dyDescent="0.25">
      <c r="A14" t="s">
        <v>5</v>
      </c>
      <c r="B14" s="5">
        <v>77.758740905337504</v>
      </c>
      <c r="C14" s="5">
        <f>B13-B14</f>
        <v>14.243410821118403</v>
      </c>
      <c r="D14" s="5">
        <f>(B14-D13)*(1- EXP(-1*(4*PI()*Constants!$B$2/$B$11)^2))</f>
        <v>1.90688723745952</v>
      </c>
      <c r="E14" s="5">
        <f t="shared" ref="E14:E19" si="6">D14+C14</f>
        <v>16.150298058577924</v>
      </c>
      <c r="F14" s="5">
        <f>B14/B13</f>
        <v>0.84518393805106407</v>
      </c>
      <c r="G14" s="5"/>
      <c r="H14" s="5">
        <f>G13-G14</f>
        <v>0</v>
      </c>
      <c r="I14" s="5">
        <f>(G14-I13)*(1- EXP(-1*(4*PI()*Constants!$B$2/$B$11)^2))</f>
        <v>0</v>
      </c>
      <c r="J14" s="5">
        <f t="shared" ref="J14:J19" si="7">I14+H14</f>
        <v>0</v>
      </c>
      <c r="K14" s="5" t="e">
        <f>G14/G13</f>
        <v>#DIV/0!</v>
      </c>
    </row>
    <row r="15" spans="1:11" x14ac:dyDescent="0.25">
      <c r="A15" t="s">
        <v>6</v>
      </c>
      <c r="B15" s="5">
        <v>61.939217874329898</v>
      </c>
      <c r="C15" s="5">
        <f t="shared" ref="C15:C19" si="8">B14-B15</f>
        <v>15.819523031007606</v>
      </c>
      <c r="D15" s="5">
        <f>(B15-D14)*(1- EXP(-1*(4*PI()*Constants!$B$2/$B$11)^2))</f>
        <v>1.5175703938386973</v>
      </c>
      <c r="E15" s="5">
        <f t="shared" si="6"/>
        <v>17.337093424846302</v>
      </c>
      <c r="F15" s="5">
        <f t="shared" ref="F15:F19" si="9">B15/B14</f>
        <v>0.79655633763069689</v>
      </c>
      <c r="G15" s="5"/>
      <c r="H15" s="5">
        <f t="shared" ref="H15:H19" si="10">G14-G15</f>
        <v>0</v>
      </c>
      <c r="I15" s="5">
        <f>(G15-I14)*(1- EXP(-1*(4*PI()*Constants!$B$2/$B$11)^2))</f>
        <v>0</v>
      </c>
      <c r="J15" s="5">
        <f t="shared" si="7"/>
        <v>0</v>
      </c>
      <c r="K15" s="5" t="e">
        <f t="shared" ref="K15:K19" si="11">G15/G14</f>
        <v>#DIV/0!</v>
      </c>
    </row>
    <row r="16" spans="1:11" x14ac:dyDescent="0.25">
      <c r="A16" t="s">
        <v>7</v>
      </c>
      <c r="B16" s="5">
        <v>58.247600592330897</v>
      </c>
      <c r="C16" s="5">
        <f t="shared" si="8"/>
        <v>3.691617281999001</v>
      </c>
      <c r="D16" s="5">
        <f>(B16-D15)*(1- EXP(-1*(4*PI()*Constants!$B$2/$B$11)^2))</f>
        <v>1.434090820021096</v>
      </c>
      <c r="E16" s="5">
        <f t="shared" si="6"/>
        <v>5.1257081020200967</v>
      </c>
      <c r="F16" s="5">
        <f t="shared" si="9"/>
        <v>0.94039935587354329</v>
      </c>
      <c r="G16" s="5"/>
      <c r="H16" s="5">
        <f t="shared" si="10"/>
        <v>0</v>
      </c>
      <c r="I16" s="5">
        <f>(G16-I15)*(1- EXP(-1*(4*PI()*Constants!$B$2/$B$11)^2))</f>
        <v>0</v>
      </c>
      <c r="J16" s="5">
        <f t="shared" si="7"/>
        <v>0</v>
      </c>
      <c r="K16" s="5" t="e">
        <f t="shared" si="11"/>
        <v>#DIV/0!</v>
      </c>
    </row>
    <row r="17" spans="1:11" x14ac:dyDescent="0.25">
      <c r="A17" t="s">
        <v>8</v>
      </c>
      <c r="B17" s="5">
        <v>57.473135861214502</v>
      </c>
      <c r="C17" s="5">
        <f t="shared" si="8"/>
        <v>0.77446473111639591</v>
      </c>
      <c r="D17" s="5">
        <f>(B17-D16)*(1- EXP(-1*(4*PI()*Constants!$B$2/$B$11)^2))</f>
        <v>1.4166232553576212</v>
      </c>
      <c r="E17" s="5">
        <f t="shared" si="6"/>
        <v>2.1910879864740171</v>
      </c>
      <c r="F17" s="5">
        <f t="shared" si="9"/>
        <v>0.98670392044924227</v>
      </c>
      <c r="G17" s="5"/>
      <c r="H17" s="5">
        <f t="shared" si="10"/>
        <v>0</v>
      </c>
      <c r="I17" s="5">
        <f>(G17-I16)*(1- EXP(-1*(4*PI()*Constants!$B$2/$B$11)^2))</f>
        <v>0</v>
      </c>
      <c r="J17" s="5">
        <f t="shared" si="7"/>
        <v>0</v>
      </c>
      <c r="K17" s="5" t="e">
        <f t="shared" si="11"/>
        <v>#DIV/0!</v>
      </c>
    </row>
    <row r="18" spans="1:11" x14ac:dyDescent="0.25">
      <c r="A18" t="s">
        <v>9</v>
      </c>
      <c r="B18" s="5">
        <v>57.340080381865199</v>
      </c>
      <c r="C18" s="5">
        <f t="shared" si="8"/>
        <v>0.13305547934930217</v>
      </c>
      <c r="D18" s="5">
        <f>(B18-D17)*(1- EXP(-1*(4*PI()*Constants!$B$2/$B$11)^2))</f>
        <v>1.4137012832244082</v>
      </c>
      <c r="E18" s="5">
        <f t="shared" si="6"/>
        <v>1.5467567625737104</v>
      </c>
      <c r="F18" s="5">
        <f t="shared" si="9"/>
        <v>0.99768491004787696</v>
      </c>
      <c r="G18" s="5"/>
      <c r="H18" s="5">
        <f t="shared" si="10"/>
        <v>0</v>
      </c>
      <c r="I18" s="5">
        <f>(G18-I17)*(1- EXP(-1*(4*PI()*Constants!$B$2/$B$11)^2))</f>
        <v>0</v>
      </c>
      <c r="J18" s="5">
        <f t="shared" si="7"/>
        <v>0</v>
      </c>
      <c r="K18" s="5" t="e">
        <f t="shared" si="11"/>
        <v>#DIV/0!</v>
      </c>
    </row>
    <row r="19" spans="1:11" x14ac:dyDescent="0.25">
      <c r="A19" t="s">
        <v>10</v>
      </c>
      <c r="B19" s="5">
        <v>54.848521815320503</v>
      </c>
      <c r="C19" s="5">
        <f t="shared" si="8"/>
        <v>2.4915585665446969</v>
      </c>
      <c r="D19" s="5">
        <f>(B19-D18)*(1- EXP(-1*(4*PI()*Constants!$B$2/$B$11)^2))</f>
        <v>1.3507904953766534</v>
      </c>
      <c r="E19" s="5">
        <f t="shared" si="6"/>
        <v>3.8423490619213503</v>
      </c>
      <c r="F19" s="5">
        <f t="shared" si="9"/>
        <v>0.95654769665560679</v>
      </c>
      <c r="G19" s="5"/>
      <c r="H19" s="5">
        <f t="shared" si="10"/>
        <v>0</v>
      </c>
      <c r="I19" s="5">
        <f>(G19-I18)*(1- EXP(-1*(4*PI()*Constants!$B$2/$B$11)^2))</f>
        <v>0</v>
      </c>
      <c r="J19" s="5">
        <f t="shared" si="7"/>
        <v>0</v>
      </c>
      <c r="K19" s="5" t="e">
        <f t="shared" si="11"/>
        <v>#DIV/0!</v>
      </c>
    </row>
    <row r="21" spans="1:11" x14ac:dyDescent="0.25">
      <c r="A21" s="1" t="s">
        <v>56</v>
      </c>
      <c r="B21" s="1">
        <v>259.25</v>
      </c>
    </row>
    <row r="22" spans="1:11" ht="30" x14ac:dyDescent="0.25">
      <c r="A22" t="s">
        <v>0</v>
      </c>
      <c r="B22" t="s">
        <v>19</v>
      </c>
      <c r="C22" t="s">
        <v>1</v>
      </c>
      <c r="D22" t="s">
        <v>2</v>
      </c>
      <c r="E22" t="s">
        <v>35</v>
      </c>
      <c r="F22" s="7" t="s">
        <v>54</v>
      </c>
      <c r="G22" t="s">
        <v>20</v>
      </c>
      <c r="H22" t="s">
        <v>1</v>
      </c>
      <c r="I22" t="s">
        <v>2</v>
      </c>
      <c r="J22" t="s">
        <v>35</v>
      </c>
      <c r="K22" s="7" t="s">
        <v>54</v>
      </c>
    </row>
    <row r="23" spans="1:11" x14ac:dyDescent="0.25">
      <c r="A23" t="s">
        <v>4</v>
      </c>
      <c r="B23" s="5">
        <v>91.289511360842297</v>
      </c>
      <c r="C23" s="5">
        <f>100-B23</f>
        <v>8.7104886391577026</v>
      </c>
      <c r="D23" s="5">
        <f>B23*(1- EXP(-1*(4*PI()*Constants!$B$2/$B$21)^2))</f>
        <v>1.9101255898381722</v>
      </c>
      <c r="E23" s="5">
        <f>D23+C23</f>
        <v>10.620614228995874</v>
      </c>
      <c r="F23" s="5">
        <f>B23/100</f>
        <v>0.91289511360842301</v>
      </c>
      <c r="G23" s="5"/>
      <c r="H23" s="5">
        <f>100-G23</f>
        <v>100</v>
      </c>
      <c r="I23" s="5">
        <f>G23*(1- EXP(-1*(4*PI()*Constants!$B$2/$B$21)^2))</f>
        <v>0</v>
      </c>
      <c r="J23" s="5">
        <f>I23+H23</f>
        <v>100</v>
      </c>
      <c r="K23" s="5">
        <f>G23/100</f>
        <v>0</v>
      </c>
    </row>
    <row r="24" spans="1:11" x14ac:dyDescent="0.25">
      <c r="A24" t="s">
        <v>5</v>
      </c>
      <c r="B24" s="5">
        <v>80.228859621374895</v>
      </c>
      <c r="C24" s="5">
        <f>B23-B24</f>
        <v>11.060651739467403</v>
      </c>
      <c r="D24" s="5">
        <f>(B24-D23)*(1- EXP(-1*(4*PI()*Constants!$B$2/$B$21)^2))</f>
        <v>1.6387273390701573</v>
      </c>
      <c r="E24" s="5">
        <f t="shared" ref="E24:E29" si="12">D24+C24</f>
        <v>12.699379078537561</v>
      </c>
      <c r="F24" s="5">
        <f>B24/B23</f>
        <v>0.87883984069377152</v>
      </c>
      <c r="G24" s="5"/>
      <c r="H24" s="5">
        <f>G23-G24</f>
        <v>0</v>
      </c>
      <c r="I24" s="5">
        <f>(G24-I23)*(1- EXP(-1*(4*PI()*Constants!$B$2/$B$21)^2))</f>
        <v>0</v>
      </c>
      <c r="J24" s="5">
        <f t="shared" ref="J24:J29" si="13">I24+H24</f>
        <v>0</v>
      </c>
      <c r="K24" s="5" t="e">
        <f>G24/G23</f>
        <v>#DIV/0!</v>
      </c>
    </row>
    <row r="25" spans="1:11" x14ac:dyDescent="0.25">
      <c r="A25" t="s">
        <v>6</v>
      </c>
      <c r="B25" s="5">
        <v>61.1481690335645</v>
      </c>
      <c r="C25" s="5">
        <f t="shared" ref="C25:C29" si="14">B24-B25</f>
        <v>19.080690587810395</v>
      </c>
      <c r="D25" s="5">
        <f>(B25-D24)*(1- EXP(-1*(4*PI()*Constants!$B$2/$B$21)^2))</f>
        <v>1.2451650329064432</v>
      </c>
      <c r="E25" s="5">
        <f t="shared" si="12"/>
        <v>20.325855620716837</v>
      </c>
      <c r="F25" s="5">
        <f t="shared" ref="F25:F29" si="15">B25/B24</f>
        <v>0.762171733739478</v>
      </c>
      <c r="G25" s="5"/>
      <c r="H25" s="5">
        <f t="shared" ref="H25:H29" si="16">G24-G25</f>
        <v>0</v>
      </c>
      <c r="I25" s="5">
        <f>(G25-I24)*(1- EXP(-1*(4*PI()*Constants!$B$2/$B$21)^2))</f>
        <v>0</v>
      </c>
      <c r="J25" s="5">
        <f t="shared" si="13"/>
        <v>0</v>
      </c>
      <c r="K25" s="5" t="e">
        <f t="shared" ref="K25:K29" si="17">G25/G24</f>
        <v>#DIV/0!</v>
      </c>
    </row>
    <row r="26" spans="1:11" x14ac:dyDescent="0.25">
      <c r="A26" t="s">
        <v>7</v>
      </c>
      <c r="B26" s="5">
        <v>58.592546299055797</v>
      </c>
      <c r="C26" s="5">
        <f t="shared" si="14"/>
        <v>2.5556227345087024</v>
      </c>
      <c r="D26" s="5">
        <f>(B26-D25)*(1- EXP(-1*(4*PI()*Constants!$B$2/$B$21)^2))</f>
        <v>1.1999264628955439</v>
      </c>
      <c r="E26" s="5">
        <f t="shared" si="12"/>
        <v>3.7555491974042461</v>
      </c>
      <c r="F26" s="5">
        <f t="shared" si="15"/>
        <v>0.95820606283229981</v>
      </c>
      <c r="G26" s="5"/>
      <c r="H26" s="5">
        <f t="shared" si="16"/>
        <v>0</v>
      </c>
      <c r="I26" s="5">
        <f>(G26-I25)*(1- EXP(-1*(4*PI()*Constants!$B$2/$B$21)^2))</f>
        <v>0</v>
      </c>
      <c r="J26" s="5">
        <f t="shared" si="13"/>
        <v>0</v>
      </c>
      <c r="K26" s="5" t="e">
        <f t="shared" si="17"/>
        <v>#DIV/0!</v>
      </c>
    </row>
    <row r="27" spans="1:11" x14ac:dyDescent="0.25">
      <c r="A27" t="s">
        <v>8</v>
      </c>
      <c r="B27" s="5">
        <v>58.217061171843604</v>
      </c>
      <c r="C27" s="5">
        <f t="shared" si="14"/>
        <v>0.37548512721219396</v>
      </c>
      <c r="D27" s="5">
        <f>(B27-D26)*(1- EXP(-1*(4*PI()*Constants!$B$2/$B$21)^2))</f>
        <v>1.1930164423415646</v>
      </c>
      <c r="E27" s="5">
        <f t="shared" si="12"/>
        <v>1.5685015695537585</v>
      </c>
      <c r="F27" s="5">
        <f t="shared" si="15"/>
        <v>0.99359158884654508</v>
      </c>
      <c r="G27" s="5"/>
      <c r="H27" s="5">
        <f t="shared" si="16"/>
        <v>0</v>
      </c>
      <c r="I27" s="5">
        <f>(G27-I26)*(1- EXP(-1*(4*PI()*Constants!$B$2/$B$21)^2))</f>
        <v>0</v>
      </c>
      <c r="J27" s="5">
        <f t="shared" si="13"/>
        <v>0</v>
      </c>
      <c r="K27" s="5" t="e">
        <f t="shared" si="17"/>
        <v>#DIV/0!</v>
      </c>
    </row>
    <row r="28" spans="1:11" x14ac:dyDescent="0.25">
      <c r="A28" t="s">
        <v>9</v>
      </c>
      <c r="B28" s="5">
        <v>57.889033844274898</v>
      </c>
      <c r="C28" s="5">
        <f t="shared" si="14"/>
        <v>0.32802732756870512</v>
      </c>
      <c r="D28" s="5">
        <f>(B28-D27)*(1- EXP(-1*(4*PI()*Constants!$B$2/$B$21)^2))</f>
        <v>1.1862974406038487</v>
      </c>
      <c r="E28" s="5">
        <f t="shared" si="12"/>
        <v>1.5143247681725538</v>
      </c>
      <c r="F28" s="5">
        <f t="shared" si="15"/>
        <v>0.994365443377493</v>
      </c>
      <c r="G28" s="5"/>
      <c r="H28" s="5">
        <f t="shared" si="16"/>
        <v>0</v>
      </c>
      <c r="I28" s="5">
        <f>(G28-I27)*(1- EXP(-1*(4*PI()*Constants!$B$2/$B$21)^2))</f>
        <v>0</v>
      </c>
      <c r="J28" s="5">
        <f t="shared" si="13"/>
        <v>0</v>
      </c>
      <c r="K28" s="5" t="e">
        <f t="shared" si="17"/>
        <v>#DIV/0!</v>
      </c>
    </row>
    <row r="29" spans="1:11" x14ac:dyDescent="0.25">
      <c r="A29" t="s">
        <v>10</v>
      </c>
      <c r="B29" s="5">
        <v>55.320088720258603</v>
      </c>
      <c r="C29" s="5">
        <f t="shared" si="14"/>
        <v>2.5689451240162953</v>
      </c>
      <c r="D29" s="5">
        <f>(B29-D28)*(1- EXP(-1*(4*PI()*Constants!$B$2/$B$21)^2))</f>
        <v>1.1326858743881985</v>
      </c>
      <c r="E29" s="5">
        <f t="shared" si="12"/>
        <v>3.7016309984044939</v>
      </c>
      <c r="F29" s="5">
        <f t="shared" si="15"/>
        <v>0.95562294007312476</v>
      </c>
      <c r="G29" s="5"/>
      <c r="H29" s="5">
        <f t="shared" si="16"/>
        <v>0</v>
      </c>
      <c r="I29" s="5">
        <f>(G29-I28)*(1- EXP(-1*(4*PI()*Constants!$B$2/$B$21)^2))</f>
        <v>0</v>
      </c>
      <c r="J29" s="5">
        <f t="shared" si="13"/>
        <v>0</v>
      </c>
      <c r="K29" s="5" t="e">
        <f t="shared" si="17"/>
        <v>#DIV/0!</v>
      </c>
    </row>
    <row r="31" spans="1:11" x14ac:dyDescent="0.25">
      <c r="A31" s="1" t="s">
        <v>15</v>
      </c>
      <c r="B31" s="1">
        <v>281.39999999999998</v>
      </c>
    </row>
    <row r="32" spans="1:11" ht="30" x14ac:dyDescent="0.25">
      <c r="A32" t="s">
        <v>0</v>
      </c>
      <c r="B32" t="s">
        <v>19</v>
      </c>
      <c r="C32" t="s">
        <v>1</v>
      </c>
      <c r="D32" t="s">
        <v>2</v>
      </c>
      <c r="E32" t="s">
        <v>35</v>
      </c>
      <c r="F32" s="7" t="s">
        <v>54</v>
      </c>
      <c r="G32" t="s">
        <v>20</v>
      </c>
      <c r="H32" t="s">
        <v>1</v>
      </c>
      <c r="I32" t="s">
        <v>2</v>
      </c>
      <c r="J32" t="s">
        <v>35</v>
      </c>
      <c r="K32" s="7" t="s">
        <v>54</v>
      </c>
    </row>
    <row r="33" spans="1:11" x14ac:dyDescent="0.25">
      <c r="A33" t="s">
        <v>4</v>
      </c>
      <c r="B33" s="5">
        <v>89.200709991728203</v>
      </c>
      <c r="C33" s="5">
        <f>100-B33</f>
        <v>10.799290008271797</v>
      </c>
      <c r="D33" s="5">
        <f>B33*(1- EXP(-1*(4*PI()*Constants!$B$2/$B$31)^2))</f>
        <v>1.5866854924494953</v>
      </c>
      <c r="E33" s="5">
        <f>D33+C33</f>
        <v>12.385975500721292</v>
      </c>
      <c r="F33" s="5">
        <f>B33/100</f>
        <v>0.892007099917282</v>
      </c>
      <c r="G33" s="5"/>
      <c r="H33" s="5">
        <f>100-G33</f>
        <v>100</v>
      </c>
      <c r="I33" s="5">
        <f>G33*(1- EXP(-1*(4*PI()*Constants!$B$2/$B$31)^2))</f>
        <v>0</v>
      </c>
      <c r="J33" s="5">
        <f>I33+H33</f>
        <v>100</v>
      </c>
      <c r="K33" s="5">
        <f>G33/100</f>
        <v>0</v>
      </c>
    </row>
    <row r="34" spans="1:11" x14ac:dyDescent="0.25">
      <c r="A34" t="s">
        <v>5</v>
      </c>
      <c r="B34" s="5">
        <v>75.120990563835306</v>
      </c>
      <c r="C34" s="5">
        <f>B33-B34</f>
        <v>14.079719427892897</v>
      </c>
      <c r="D34" s="5">
        <f>(B34-D33)*(1- EXP(-1*(4*PI()*Constants!$B$2/$B$31)^2))</f>
        <v>1.3080144212410736</v>
      </c>
      <c r="E34" s="5">
        <f t="shared" ref="E34:E39" si="18">D34+C34</f>
        <v>15.387733849133971</v>
      </c>
      <c r="F34" s="5">
        <f>B34/B33</f>
        <v>0.84215686815498958</v>
      </c>
      <c r="G34" s="5"/>
      <c r="H34" s="5">
        <f>G33-G34</f>
        <v>0</v>
      </c>
      <c r="I34" s="5">
        <f>(G34-I33)*(1- EXP(-1*(4*PI()*Constants!$B$2/$B$31)^2))</f>
        <v>0</v>
      </c>
      <c r="J34" s="5">
        <f t="shared" ref="J34:J39" si="19">I34+H34</f>
        <v>0</v>
      </c>
      <c r="K34" s="5" t="e">
        <f>G34/G33</f>
        <v>#DIV/0!</v>
      </c>
    </row>
    <row r="35" spans="1:11" x14ac:dyDescent="0.25">
      <c r="A35" t="s">
        <v>6</v>
      </c>
      <c r="B35" s="5">
        <v>57.875057556123302</v>
      </c>
      <c r="C35" s="5">
        <f t="shared" ref="C35:C39" si="20">B34-B35</f>
        <v>17.245933007712004</v>
      </c>
      <c r="D35" s="5">
        <f>(B35-D34)*(1- EXP(-1*(4*PI()*Constants!$B$2/$B$31)^2))</f>
        <v>1.0062039495112265</v>
      </c>
      <c r="E35" s="5">
        <f t="shared" si="18"/>
        <v>18.252136957223232</v>
      </c>
      <c r="F35" s="5">
        <f t="shared" ref="F35:F39" si="21">B35/B34</f>
        <v>0.77042457935832209</v>
      </c>
      <c r="G35" s="5"/>
      <c r="H35" s="5">
        <f t="shared" ref="H35:H39" si="22">G34-G35</f>
        <v>0</v>
      </c>
      <c r="I35" s="5">
        <f>(G35-I34)*(1- EXP(-1*(4*PI()*Constants!$B$2/$B$31)^2))</f>
        <v>0</v>
      </c>
      <c r="J35" s="5">
        <f t="shared" si="19"/>
        <v>0</v>
      </c>
      <c r="K35" s="5" t="e">
        <f t="shared" ref="K35:K39" si="23">G35/G34</f>
        <v>#DIV/0!</v>
      </c>
    </row>
    <row r="36" spans="1:11" x14ac:dyDescent="0.25">
      <c r="A36" t="s">
        <v>7</v>
      </c>
      <c r="B36" s="5">
        <v>55.819715201527004</v>
      </c>
      <c r="C36" s="5">
        <f t="shared" si="20"/>
        <v>2.0553423545962985</v>
      </c>
      <c r="D36" s="5">
        <f>(B36-D35)*(1- EXP(-1*(4*PI()*Constants!$B$2/$B$31)^2))</f>
        <v>0.9750124533970157</v>
      </c>
      <c r="E36" s="5">
        <f t="shared" si="18"/>
        <v>3.030354807993314</v>
      </c>
      <c r="F36" s="5">
        <f t="shared" si="21"/>
        <v>0.96448656050833004</v>
      </c>
      <c r="G36" s="5"/>
      <c r="H36" s="5">
        <f t="shared" si="22"/>
        <v>0</v>
      </c>
      <c r="I36" s="5">
        <f>(G36-I35)*(1- EXP(-1*(4*PI()*Constants!$B$2/$B$31)^2))</f>
        <v>0</v>
      </c>
      <c r="J36" s="5">
        <f t="shared" si="19"/>
        <v>0</v>
      </c>
      <c r="K36" s="5" t="e">
        <f t="shared" si="23"/>
        <v>#DIV/0!</v>
      </c>
    </row>
    <row r="37" spans="1:11" x14ac:dyDescent="0.25">
      <c r="A37" t="s">
        <v>8</v>
      </c>
      <c r="B37" s="5">
        <v>55.761989329238197</v>
      </c>
      <c r="C37" s="5">
        <f t="shared" si="20"/>
        <v>5.7725872288806102E-2</v>
      </c>
      <c r="D37" s="5">
        <f>(B37-D36)*(1- EXP(-1*(4*PI()*Constants!$B$2/$B$31)^2))</f>
        <v>0.97454046489231283</v>
      </c>
      <c r="E37" s="5">
        <f t="shared" si="18"/>
        <v>1.0322663371811189</v>
      </c>
      <c r="F37" s="5">
        <f t="shared" si="21"/>
        <v>0.99896585154402173</v>
      </c>
      <c r="G37" s="5"/>
      <c r="H37" s="5">
        <f t="shared" si="22"/>
        <v>0</v>
      </c>
      <c r="I37" s="5">
        <f>(G37-I36)*(1- EXP(-1*(4*PI()*Constants!$B$2/$B$31)^2))</f>
        <v>0</v>
      </c>
      <c r="J37" s="5">
        <f t="shared" si="19"/>
        <v>0</v>
      </c>
      <c r="K37" s="5" t="e">
        <f t="shared" si="23"/>
        <v>#DIV/0!</v>
      </c>
    </row>
    <row r="38" spans="1:11" x14ac:dyDescent="0.25">
      <c r="A38" t="s">
        <v>9</v>
      </c>
      <c r="B38" s="5">
        <v>55.698273496842397</v>
      </c>
      <c r="C38" s="5">
        <f t="shared" si="20"/>
        <v>6.3715832395800476E-2</v>
      </c>
      <c r="D38" s="5">
        <f>(B38-D37)*(1- EXP(-1*(4*PI()*Constants!$B$2/$B$31)^2))</f>
        <v>0.97341549526372961</v>
      </c>
      <c r="E38" s="5">
        <f t="shared" si="18"/>
        <v>1.0371313276595302</v>
      </c>
      <c r="F38" s="5">
        <f t="shared" si="21"/>
        <v>0.99885736084450649</v>
      </c>
      <c r="G38" s="5"/>
      <c r="H38" s="5">
        <f t="shared" si="22"/>
        <v>0</v>
      </c>
      <c r="I38" s="5">
        <f>(G38-I37)*(1- EXP(-1*(4*PI()*Constants!$B$2/$B$31)^2))</f>
        <v>0</v>
      </c>
      <c r="J38" s="5">
        <f t="shared" si="19"/>
        <v>0</v>
      </c>
      <c r="K38" s="5" t="e">
        <f t="shared" si="23"/>
        <v>#DIV/0!</v>
      </c>
    </row>
    <row r="39" spans="1:11" x14ac:dyDescent="0.25">
      <c r="A39" t="s">
        <v>10</v>
      </c>
      <c r="B39" s="5">
        <v>53.666379507156599</v>
      </c>
      <c r="C39" s="5">
        <f t="shared" si="20"/>
        <v>2.0318939896857984</v>
      </c>
      <c r="D39" s="5">
        <f>(B39-D38)*(1- EXP(-1*(4*PI()*Constants!$B$2/$B$31)^2))</f>
        <v>0.93729255697165259</v>
      </c>
      <c r="E39" s="5">
        <f t="shared" si="18"/>
        <v>2.969186546657451</v>
      </c>
      <c r="F39" s="5">
        <f t="shared" si="21"/>
        <v>0.96351962346191955</v>
      </c>
      <c r="G39" s="5"/>
      <c r="H39" s="5">
        <f t="shared" si="22"/>
        <v>0</v>
      </c>
      <c r="I39" s="5">
        <f>(G39-I38)*(1- EXP(-1*(4*PI()*Constants!$B$2/$B$31)^2))</f>
        <v>0</v>
      </c>
      <c r="J39" s="5">
        <f t="shared" si="19"/>
        <v>0</v>
      </c>
      <c r="K39" s="5" t="e">
        <f t="shared" si="23"/>
        <v>#DIV/0!</v>
      </c>
    </row>
    <row r="41" spans="1:11" x14ac:dyDescent="0.25">
      <c r="A41" s="1" t="s">
        <v>58</v>
      </c>
      <c r="B41" s="1">
        <v>281</v>
      </c>
    </row>
    <row r="42" spans="1:11" ht="30" x14ac:dyDescent="0.25">
      <c r="A42" t="s">
        <v>0</v>
      </c>
      <c r="B42" t="s">
        <v>19</v>
      </c>
      <c r="C42" t="s">
        <v>1</v>
      </c>
      <c r="D42" t="s">
        <v>2</v>
      </c>
      <c r="E42" t="s">
        <v>35</v>
      </c>
      <c r="F42" s="7" t="s">
        <v>54</v>
      </c>
      <c r="G42" t="s">
        <v>20</v>
      </c>
      <c r="H42" t="s">
        <v>1</v>
      </c>
      <c r="I42" t="s">
        <v>2</v>
      </c>
      <c r="J42" t="s">
        <v>35</v>
      </c>
      <c r="K42" s="7" t="s">
        <v>54</v>
      </c>
    </row>
    <row r="43" spans="1:11" x14ac:dyDescent="0.25">
      <c r="A43" t="s">
        <v>4</v>
      </c>
      <c r="B43" s="5">
        <v>89.285886970255802</v>
      </c>
      <c r="C43" s="5">
        <f>100-B43</f>
        <v>10.714113029744198</v>
      </c>
      <c r="D43" s="5">
        <f>B43*(1- EXP(-1*(4*PI()*Constants!$B$2/$B$41)^2))</f>
        <v>1.5926847918923877</v>
      </c>
      <c r="E43" s="5">
        <f>D43+C43</f>
        <v>12.306797821636586</v>
      </c>
      <c r="F43" s="5">
        <f>B43/100</f>
        <v>0.89285886970255801</v>
      </c>
      <c r="G43" s="5"/>
      <c r="H43" s="5">
        <f>100-G43</f>
        <v>100</v>
      </c>
      <c r="I43" s="5">
        <f>G43*(1- EXP(-1*(4*PI()*Constants!$B$2/$B$41)^2))</f>
        <v>0</v>
      </c>
      <c r="J43" s="5">
        <f>I43+H43</f>
        <v>100</v>
      </c>
      <c r="K43" s="5">
        <f>G43/100</f>
        <v>0</v>
      </c>
    </row>
    <row r="44" spans="1:11" x14ac:dyDescent="0.25">
      <c r="A44" t="s">
        <v>5</v>
      </c>
      <c r="B44" s="5">
        <v>76.7575007005331</v>
      </c>
      <c r="C44" s="5">
        <f>B43-B44</f>
        <v>12.528386269722702</v>
      </c>
      <c r="D44" s="5">
        <f>(B44-D43)*(1- EXP(-1*(4*PI()*Constants!$B$2/$B$41)^2))</f>
        <v>1.3407926296679324</v>
      </c>
      <c r="E44" s="5">
        <f t="shared" ref="E44:E49" si="24">D44+C44</f>
        <v>13.869178899390635</v>
      </c>
      <c r="F44" s="5">
        <f>B44/B43</f>
        <v>0.85968234516283248</v>
      </c>
      <c r="G44" s="5"/>
      <c r="H44" s="5">
        <f>G43-G44</f>
        <v>0</v>
      </c>
      <c r="I44" s="5">
        <f>(G44-I43)*(1- EXP(-1*(4*PI()*Constants!$B$2/$B$41)^2))</f>
        <v>0</v>
      </c>
      <c r="J44" s="5">
        <f t="shared" ref="J44:J49" si="25">I44+H44</f>
        <v>0</v>
      </c>
      <c r="K44" s="5" t="e">
        <f>G44/G43</f>
        <v>#DIV/0!</v>
      </c>
    </row>
    <row r="45" spans="1:11" x14ac:dyDescent="0.25">
      <c r="A45" t="s">
        <v>6</v>
      </c>
      <c r="B45" s="5">
        <v>59.672228962531399</v>
      </c>
      <c r="C45" s="5">
        <f t="shared" ref="C45:C49" si="26">B44-B45</f>
        <v>17.085271738001701</v>
      </c>
      <c r="D45" s="5">
        <f>(B45-D44)*(1- EXP(-1*(4*PI()*Constants!$B$2/$B$41)^2))</f>
        <v>1.0405182127780181</v>
      </c>
      <c r="E45" s="5">
        <f t="shared" si="24"/>
        <v>18.125789950779719</v>
      </c>
      <c r="F45" s="5">
        <f t="shared" ref="F45:F49" si="27">B45/B44</f>
        <v>0.77741234951539995</v>
      </c>
      <c r="G45" s="5"/>
      <c r="H45" s="5">
        <f t="shared" ref="H45:H49" si="28">G44-G45</f>
        <v>0</v>
      </c>
      <c r="I45" s="5">
        <f>(G45-I44)*(1- EXP(-1*(4*PI()*Constants!$B$2/$B$41)^2))</f>
        <v>0</v>
      </c>
      <c r="J45" s="5">
        <f t="shared" si="25"/>
        <v>0</v>
      </c>
      <c r="K45" s="5" t="e">
        <f t="shared" ref="K45:K49" si="29">G45/G44</f>
        <v>#DIV/0!</v>
      </c>
    </row>
    <row r="46" spans="1:11" x14ac:dyDescent="0.25">
      <c r="A46" t="s">
        <v>7</v>
      </c>
      <c r="B46" s="5">
        <v>56.541066194915402</v>
      </c>
      <c r="C46" s="5">
        <f t="shared" si="26"/>
        <v>3.1311627676159972</v>
      </c>
      <c r="D46" s="5">
        <f>(B46-D45)*(1- EXP(-1*(4*PI()*Constants!$B$2/$B$41)^2))</f>
        <v>0.99002072681756881</v>
      </c>
      <c r="E46" s="5">
        <f t="shared" si="24"/>
        <v>4.1211834944335664</v>
      </c>
      <c r="F46" s="5">
        <f t="shared" si="27"/>
        <v>0.94752730336951085</v>
      </c>
      <c r="G46" s="5"/>
      <c r="H46" s="5">
        <f t="shared" si="28"/>
        <v>0</v>
      </c>
      <c r="I46" s="5">
        <f>(G46-I45)*(1- EXP(-1*(4*PI()*Constants!$B$2/$B$41)^2))</f>
        <v>0</v>
      </c>
      <c r="J46" s="5">
        <f t="shared" si="25"/>
        <v>0</v>
      </c>
      <c r="K46" s="5" t="e">
        <f t="shared" si="29"/>
        <v>#DIV/0!</v>
      </c>
    </row>
    <row r="47" spans="1:11" x14ac:dyDescent="0.25">
      <c r="A47" t="s">
        <v>8</v>
      </c>
      <c r="B47" s="5">
        <v>56.046950503329199</v>
      </c>
      <c r="C47" s="5">
        <f t="shared" si="26"/>
        <v>0.49411569158620239</v>
      </c>
      <c r="D47" s="5">
        <f>(B47-D46)*(1- EXP(-1*(4*PI()*Constants!$B$2/$B$41)^2))</f>
        <v>0.98210744966390062</v>
      </c>
      <c r="E47" s="5">
        <f t="shared" si="24"/>
        <v>1.476223141250103</v>
      </c>
      <c r="F47" s="5">
        <f t="shared" si="27"/>
        <v>0.99126094138580934</v>
      </c>
      <c r="G47" s="5"/>
      <c r="H47" s="5">
        <f t="shared" si="28"/>
        <v>0</v>
      </c>
      <c r="I47" s="5">
        <f>(G47-I46)*(1- EXP(-1*(4*PI()*Constants!$B$2/$B$41)^2))</f>
        <v>0</v>
      </c>
      <c r="J47" s="5">
        <f t="shared" si="25"/>
        <v>0</v>
      </c>
      <c r="K47" s="5" t="e">
        <f t="shared" si="29"/>
        <v>#DIV/0!</v>
      </c>
    </row>
    <row r="48" spans="1:11" x14ac:dyDescent="0.25">
      <c r="A48" t="s">
        <v>9</v>
      </c>
      <c r="B48" s="5">
        <v>55.853009836908299</v>
      </c>
      <c r="C48" s="5">
        <f t="shared" si="26"/>
        <v>0.19394066642090024</v>
      </c>
      <c r="D48" s="5">
        <f>(B48-D47)*(1- EXP(-1*(4*PI()*Constants!$B$2/$B$41)^2))</f>
        <v>0.97878908655170949</v>
      </c>
      <c r="E48" s="5">
        <f t="shared" si="24"/>
        <v>1.1727297529726097</v>
      </c>
      <c r="F48" s="5">
        <f t="shared" si="27"/>
        <v>0.99653967495681361</v>
      </c>
      <c r="G48" s="5"/>
      <c r="H48" s="5">
        <f t="shared" si="28"/>
        <v>0</v>
      </c>
      <c r="I48" s="5">
        <f>(G48-I47)*(1- EXP(-1*(4*PI()*Constants!$B$2/$B$41)^2))</f>
        <v>0</v>
      </c>
      <c r="J48" s="5">
        <f t="shared" si="25"/>
        <v>0</v>
      </c>
      <c r="K48" s="5" t="e">
        <f t="shared" si="29"/>
        <v>#DIV/0!</v>
      </c>
    </row>
    <row r="49" spans="1:11" x14ac:dyDescent="0.25">
      <c r="A49" t="s">
        <v>10</v>
      </c>
      <c r="B49" s="5">
        <v>53.5230045322728</v>
      </c>
      <c r="C49" s="5">
        <f t="shared" si="26"/>
        <v>2.3300053046354989</v>
      </c>
      <c r="D49" s="5">
        <f>(B49-D48)*(1- EXP(-1*(4*PI()*Constants!$B$2/$B$41)^2))</f>
        <v>0.93728556306100075</v>
      </c>
      <c r="E49" s="5">
        <f t="shared" si="24"/>
        <v>3.2672908676964996</v>
      </c>
      <c r="F49" s="5">
        <f t="shared" si="27"/>
        <v>0.95828326331133895</v>
      </c>
      <c r="G49" s="5"/>
      <c r="H49" s="5">
        <f t="shared" si="28"/>
        <v>0</v>
      </c>
      <c r="I49" s="5">
        <f>(G49-I48)*(1- EXP(-1*(4*PI()*Constants!$B$2/$B$41)^2))</f>
        <v>0</v>
      </c>
      <c r="J49" s="5">
        <f t="shared" si="25"/>
        <v>0</v>
      </c>
      <c r="K49" s="5" t="e">
        <f t="shared" si="29"/>
        <v>#DIV/0!</v>
      </c>
    </row>
    <row r="51" spans="1:11" x14ac:dyDescent="0.25">
      <c r="A51" s="1" t="s">
        <v>27</v>
      </c>
      <c r="B51" s="1">
        <v>279.5</v>
      </c>
    </row>
    <row r="52" spans="1:11" ht="30" x14ac:dyDescent="0.25">
      <c r="A52" t="s">
        <v>0</v>
      </c>
      <c r="B52" t="s">
        <v>19</v>
      </c>
      <c r="C52" t="s">
        <v>1</v>
      </c>
      <c r="D52" t="s">
        <v>2</v>
      </c>
      <c r="E52" t="s">
        <v>35</v>
      </c>
      <c r="F52" s="7" t="s">
        <v>54</v>
      </c>
      <c r="G52" t="s">
        <v>20</v>
      </c>
      <c r="H52" t="s">
        <v>1</v>
      </c>
      <c r="I52" t="s">
        <v>2</v>
      </c>
      <c r="J52" t="s">
        <v>35</v>
      </c>
      <c r="K52" s="7" t="s">
        <v>54</v>
      </c>
    </row>
    <row r="53" spans="1:11" x14ac:dyDescent="0.25">
      <c r="A53" t="s">
        <v>4</v>
      </c>
      <c r="B53" s="5">
        <v>88.401442774306304</v>
      </c>
      <c r="C53" s="5">
        <f>100-B53</f>
        <v>11.598557225693696</v>
      </c>
      <c r="D53" s="5">
        <f>B53*(1- EXP(-1*(4*PI()*Constants!$B$2/$B$51)^2))</f>
        <v>1.5937252282529577</v>
      </c>
      <c r="E53" s="5">
        <f>D53+C53</f>
        <v>13.192282453946653</v>
      </c>
      <c r="F53" s="5">
        <f>B53/100</f>
        <v>0.88401442774306305</v>
      </c>
      <c r="G53" s="5"/>
      <c r="H53" s="5">
        <f>100-G53</f>
        <v>100</v>
      </c>
      <c r="I53" s="5">
        <f>G53*(1- EXP(-1*(4*PI()*Constants!$B$2/$B$51)^2))</f>
        <v>0</v>
      </c>
      <c r="J53" s="5">
        <f>I53+H53</f>
        <v>100</v>
      </c>
      <c r="K53" s="5">
        <f>G53/100</f>
        <v>0</v>
      </c>
    </row>
    <row r="54" spans="1:11" x14ac:dyDescent="0.25">
      <c r="A54" t="s">
        <v>5</v>
      </c>
      <c r="B54" s="5">
        <v>72.818873606253803</v>
      </c>
      <c r="C54" s="5">
        <f>B53-B54</f>
        <v>15.582569168052501</v>
      </c>
      <c r="D54" s="5">
        <f>(B54-D53)*(1- EXP(-1*(4*PI()*Constants!$B$2/$B$51)^2))</f>
        <v>1.2840663262237229</v>
      </c>
      <c r="E54" s="5">
        <f t="shared" ref="E54:E59" si="30">D54+C54</f>
        <v>16.866635494276224</v>
      </c>
      <c r="F54" s="5">
        <f>B54/B53</f>
        <v>0.82372947002872288</v>
      </c>
      <c r="G54" s="5"/>
      <c r="H54" s="5">
        <f>G53-G54</f>
        <v>0</v>
      </c>
      <c r="I54" s="5">
        <f>(G54-I53)*(1- EXP(-1*(4*PI()*Constants!$B$2/$B$51)^2))</f>
        <v>0</v>
      </c>
      <c r="J54" s="5">
        <f t="shared" ref="J54:J59" si="31">I54+H54</f>
        <v>0</v>
      </c>
      <c r="K54" s="5" t="e">
        <f>G54/G53</f>
        <v>#DIV/0!</v>
      </c>
    </row>
    <row r="55" spans="1:11" x14ac:dyDescent="0.25">
      <c r="A55" t="s">
        <v>6</v>
      </c>
      <c r="B55" s="5">
        <v>54.776839251808397</v>
      </c>
      <c r="C55" s="5">
        <f t="shared" ref="C55:C59" si="32">B54-B55</f>
        <v>18.042034354445406</v>
      </c>
      <c r="D55" s="5">
        <f>(B55-D54)*(1- EXP(-1*(4*PI()*Constants!$B$2/$B$51)^2))</f>
        <v>0.96438224383244586</v>
      </c>
      <c r="E55" s="5">
        <f t="shared" si="30"/>
        <v>19.006416598277852</v>
      </c>
      <c r="F55" s="5">
        <f t="shared" ref="F55:F59" si="33">B55/B54</f>
        <v>0.75223409178227219</v>
      </c>
      <c r="G55" s="5"/>
      <c r="H55" s="5">
        <f t="shared" ref="H55:H59" si="34">G54-G55</f>
        <v>0</v>
      </c>
      <c r="I55" s="5">
        <f>(G55-I54)*(1- EXP(-1*(4*PI()*Constants!$B$2/$B$51)^2))</f>
        <v>0</v>
      </c>
      <c r="J55" s="5">
        <f t="shared" si="31"/>
        <v>0</v>
      </c>
      <c r="K55" s="5" t="e">
        <f t="shared" ref="K55:K59" si="35">G55/G54</f>
        <v>#DIV/0!</v>
      </c>
    </row>
    <row r="56" spans="1:11" x14ac:dyDescent="0.25">
      <c r="A56" t="s">
        <v>7</v>
      </c>
      <c r="B56" s="5">
        <v>51.902894010397802</v>
      </c>
      <c r="C56" s="5">
        <f t="shared" si="32"/>
        <v>2.8739452414105955</v>
      </c>
      <c r="D56" s="5">
        <f>(B56-D55)*(1- EXP(-1*(4*PI()*Constants!$B$2/$B$51)^2))</f>
        <v>0.91833332968668158</v>
      </c>
      <c r="E56" s="5">
        <f t="shared" si="30"/>
        <v>3.7922785710972771</v>
      </c>
      <c r="F56" s="5">
        <f t="shared" si="33"/>
        <v>0.94753356928465504</v>
      </c>
      <c r="G56" s="5"/>
      <c r="H56" s="5">
        <f t="shared" si="34"/>
        <v>0</v>
      </c>
      <c r="I56" s="5">
        <f>(G56-I55)*(1- EXP(-1*(4*PI()*Constants!$B$2/$B$51)^2))</f>
        <v>0</v>
      </c>
      <c r="J56" s="5">
        <f t="shared" si="31"/>
        <v>0</v>
      </c>
      <c r="K56" s="5" t="e">
        <f t="shared" si="35"/>
        <v>#DIV/0!</v>
      </c>
    </row>
    <row r="57" spans="1:11" x14ac:dyDescent="0.25">
      <c r="A57" t="s">
        <v>8</v>
      </c>
      <c r="B57" s="5">
        <v>51.119326739919401</v>
      </c>
      <c r="C57" s="5">
        <f t="shared" si="32"/>
        <v>0.78356727047840025</v>
      </c>
      <c r="D57" s="5">
        <f>(B57-D56)*(1- EXP(-1*(4*PI()*Constants!$B$2/$B$51)^2))</f>
        <v>0.90503714838127181</v>
      </c>
      <c r="E57" s="5">
        <f t="shared" si="30"/>
        <v>1.6886044188596721</v>
      </c>
      <c r="F57" s="5">
        <f t="shared" si="33"/>
        <v>0.98490320654718355</v>
      </c>
      <c r="G57" s="5"/>
      <c r="H57" s="5">
        <f t="shared" si="34"/>
        <v>0</v>
      </c>
      <c r="I57" s="5">
        <f>(G57-I56)*(1- EXP(-1*(4*PI()*Constants!$B$2/$B$51)^2))</f>
        <v>0</v>
      </c>
      <c r="J57" s="5">
        <f t="shared" si="31"/>
        <v>0</v>
      </c>
      <c r="K57" s="5" t="e">
        <f t="shared" si="35"/>
        <v>#DIV/0!</v>
      </c>
    </row>
    <row r="58" spans="1:11" x14ac:dyDescent="0.25">
      <c r="A58" t="s">
        <v>9</v>
      </c>
      <c r="B58" s="5">
        <v>50.789616678333999</v>
      </c>
      <c r="C58" s="5">
        <f t="shared" si="32"/>
        <v>0.32971006158540206</v>
      </c>
      <c r="D58" s="5">
        <f>(B58-D57)*(1- EXP(-1*(4*PI()*Constants!$B$2/$B$51)^2))</f>
        <v>0.89933275298063264</v>
      </c>
      <c r="E58" s="5">
        <f t="shared" si="30"/>
        <v>1.2290428145660348</v>
      </c>
      <c r="F58" s="5">
        <f t="shared" si="33"/>
        <v>0.99355018771544323</v>
      </c>
      <c r="G58" s="5"/>
      <c r="H58" s="5">
        <f t="shared" si="34"/>
        <v>0</v>
      </c>
      <c r="I58" s="5">
        <f>(G58-I57)*(1- EXP(-1*(4*PI()*Constants!$B$2/$B$51)^2))</f>
        <v>0</v>
      </c>
      <c r="J58" s="5">
        <f t="shared" si="31"/>
        <v>0</v>
      </c>
      <c r="K58" s="5" t="e">
        <f t="shared" si="35"/>
        <v>#DIV/0!</v>
      </c>
    </row>
    <row r="59" spans="1:11" x14ac:dyDescent="0.25">
      <c r="A59" t="s">
        <v>10</v>
      </c>
      <c r="B59" s="5">
        <v>48.213969230053998</v>
      </c>
      <c r="C59" s="5">
        <f t="shared" si="32"/>
        <v>2.5756474482800016</v>
      </c>
      <c r="D59" s="5">
        <f>(B59-D58)*(1- EXP(-1*(4*PI()*Constants!$B$2/$B$51)^2))</f>
        <v>0.85300112139172257</v>
      </c>
      <c r="E59" s="5">
        <f t="shared" si="30"/>
        <v>3.4286485696717239</v>
      </c>
      <c r="F59" s="5">
        <f t="shared" si="33"/>
        <v>0.94928791322461925</v>
      </c>
      <c r="G59" s="5"/>
      <c r="H59" s="5">
        <f t="shared" si="34"/>
        <v>0</v>
      </c>
      <c r="I59" s="5">
        <f>(G59-I58)*(1- EXP(-1*(4*PI()*Constants!$B$2/$B$51)^2))</f>
        <v>0</v>
      </c>
      <c r="J59" s="5">
        <f t="shared" si="31"/>
        <v>0</v>
      </c>
      <c r="K59" s="5" t="e">
        <f t="shared" si="35"/>
        <v>#DIV/0!</v>
      </c>
    </row>
    <row r="61" spans="1:11" x14ac:dyDescent="0.25">
      <c r="A61" s="1" t="s">
        <v>57</v>
      </c>
      <c r="B61" s="1">
        <v>301.25</v>
      </c>
    </row>
    <row r="62" spans="1:11" ht="30" x14ac:dyDescent="0.25">
      <c r="A62" t="s">
        <v>0</v>
      </c>
      <c r="B62" t="s">
        <v>19</v>
      </c>
      <c r="C62" t="s">
        <v>1</v>
      </c>
      <c r="D62" t="s">
        <v>2</v>
      </c>
      <c r="E62" t="s">
        <v>35</v>
      </c>
      <c r="F62" s="7" t="s">
        <v>54</v>
      </c>
      <c r="G62" t="s">
        <v>20</v>
      </c>
      <c r="H62" t="s">
        <v>1</v>
      </c>
      <c r="I62" t="s">
        <v>2</v>
      </c>
      <c r="J62" t="s">
        <v>35</v>
      </c>
      <c r="K62" s="7" t="s">
        <v>54</v>
      </c>
    </row>
    <row r="63" spans="1:11" x14ac:dyDescent="0.25">
      <c r="A63" t="s">
        <v>4</v>
      </c>
      <c r="B63" s="5">
        <v>85.721677748327096</v>
      </c>
      <c r="C63" s="5">
        <f>100-B63</f>
        <v>14.278322251672904</v>
      </c>
      <c r="D63" s="5">
        <f>B63*(1- EXP(-1*(4*PI()*Constants!$B$2/$B$61)^2))</f>
        <v>1.3319949333038541</v>
      </c>
      <c r="E63" s="5">
        <f>D63+C63</f>
        <v>15.610317184976758</v>
      </c>
      <c r="F63" s="5">
        <f>B63/100</f>
        <v>0.85721677748327096</v>
      </c>
      <c r="G63" s="5"/>
      <c r="H63" s="5">
        <f>100-G63</f>
        <v>100</v>
      </c>
      <c r="I63" s="5">
        <f>G63*(1- EXP(-1*(4*PI()*Constants!$B$2/$B$61)^2))</f>
        <v>0</v>
      </c>
      <c r="J63" s="5">
        <f>I63+H63</f>
        <v>100</v>
      </c>
      <c r="K63" s="5">
        <f>G63/100</f>
        <v>0</v>
      </c>
    </row>
    <row r="64" spans="1:11" x14ac:dyDescent="0.25">
      <c r="A64" t="s">
        <v>5</v>
      </c>
      <c r="B64" s="5">
        <v>73.157985179841205</v>
      </c>
      <c r="C64" s="5">
        <f>B63-B64</f>
        <v>12.563692568485891</v>
      </c>
      <c r="D64" s="5">
        <f>(B64-D63)*(1- EXP(-1*(4*PI()*Constants!$B$2/$B$61)^2))</f>
        <v>1.1160753919073507</v>
      </c>
      <c r="E64" s="5">
        <f t="shared" ref="E64:E69" si="36">D64+C64</f>
        <v>13.679767960393242</v>
      </c>
      <c r="F64" s="5">
        <f>B64/B63</f>
        <v>0.85343622641903927</v>
      </c>
      <c r="G64" s="5"/>
      <c r="H64" s="5">
        <f>G63-G64</f>
        <v>0</v>
      </c>
      <c r="I64" s="5">
        <f>(G64-I63)*(1- EXP(-1*(4*PI()*Constants!$B$2/$B$61)^2))</f>
        <v>0</v>
      </c>
      <c r="J64" s="5">
        <f t="shared" ref="J64:J69" si="37">I64+H64</f>
        <v>0</v>
      </c>
      <c r="K64" s="5" t="e">
        <f>G64/G63</f>
        <v>#DIV/0!</v>
      </c>
    </row>
    <row r="65" spans="1:11" x14ac:dyDescent="0.25">
      <c r="A65" t="s">
        <v>6</v>
      </c>
      <c r="B65" s="5">
        <v>56.893960748124996</v>
      </c>
      <c r="C65" s="5">
        <f t="shared" ref="C65:C69" si="38">B64-B65</f>
        <v>16.264024431716209</v>
      </c>
      <c r="D65" s="5">
        <f>(B65-D64)*(1- EXP(-1*(4*PI()*Constants!$B$2/$B$61)^2))</f>
        <v>0.86671029588352955</v>
      </c>
      <c r="E65" s="5">
        <f t="shared" si="36"/>
        <v>17.130734727599737</v>
      </c>
      <c r="F65" s="5">
        <f t="shared" ref="F65:F69" si="39">B65/B64</f>
        <v>0.77768627181660288</v>
      </c>
      <c r="G65" s="5"/>
      <c r="H65" s="5">
        <f t="shared" ref="H65:H69" si="40">G64-G65</f>
        <v>0</v>
      </c>
      <c r="I65" s="5">
        <f>(G65-I64)*(1- EXP(-1*(4*PI()*Constants!$B$2/$B$61)^2))</f>
        <v>0</v>
      </c>
      <c r="J65" s="5">
        <f t="shared" si="37"/>
        <v>0</v>
      </c>
      <c r="K65" s="5" t="e">
        <f t="shared" ref="K65:K69" si="41">G65/G64</f>
        <v>#DIV/0!</v>
      </c>
    </row>
    <row r="66" spans="1:11" x14ac:dyDescent="0.25">
      <c r="A66" t="s">
        <v>7</v>
      </c>
      <c r="B66" s="5">
        <v>53.4047609545066</v>
      </c>
      <c r="C66" s="5">
        <f t="shared" si="38"/>
        <v>3.4891997936183969</v>
      </c>
      <c r="D66" s="5">
        <f>(B66-D65)*(1- EXP(-1*(4*PI()*Constants!$B$2/$B$61)^2))</f>
        <v>0.81636779775128532</v>
      </c>
      <c r="E66" s="5">
        <f t="shared" si="36"/>
        <v>4.305567591369682</v>
      </c>
      <c r="F66" s="5">
        <f t="shared" si="39"/>
        <v>0.93867187751147407</v>
      </c>
      <c r="G66" s="5"/>
      <c r="H66" s="5">
        <f t="shared" si="40"/>
        <v>0</v>
      </c>
      <c r="I66" s="5">
        <f>(G66-I65)*(1- EXP(-1*(4*PI()*Constants!$B$2/$B$61)^2))</f>
        <v>0</v>
      </c>
      <c r="J66" s="5">
        <f t="shared" si="37"/>
        <v>0</v>
      </c>
      <c r="K66" s="5" t="e">
        <f t="shared" si="41"/>
        <v>#DIV/0!</v>
      </c>
    </row>
    <row r="67" spans="1:11" x14ac:dyDescent="0.25">
      <c r="A67" t="s">
        <v>8</v>
      </c>
      <c r="B67" s="5">
        <v>52.8171399188777</v>
      </c>
      <c r="C67" s="5">
        <f t="shared" si="38"/>
        <v>0.58762103562889934</v>
      </c>
      <c r="D67" s="5">
        <f>(B67-D66)*(1- EXP(-1*(4*PI()*Constants!$B$2/$B$61)^2))</f>
        <v>0.80801924102075151</v>
      </c>
      <c r="E67" s="5">
        <f t="shared" si="36"/>
        <v>1.395640276649651</v>
      </c>
      <c r="F67" s="5">
        <f t="shared" si="39"/>
        <v>0.98899684175855651</v>
      </c>
      <c r="G67" s="5"/>
      <c r="H67" s="5">
        <f t="shared" si="40"/>
        <v>0</v>
      </c>
      <c r="I67" s="5">
        <f>(G67-I66)*(1- EXP(-1*(4*PI()*Constants!$B$2/$B$61)^2))</f>
        <v>0</v>
      </c>
      <c r="J67" s="5">
        <f t="shared" si="37"/>
        <v>0</v>
      </c>
      <c r="K67" s="5" t="e">
        <f t="shared" si="41"/>
        <v>#DIV/0!</v>
      </c>
    </row>
    <row r="68" spans="1:11" x14ac:dyDescent="0.25">
      <c r="A68" t="s">
        <v>9</v>
      </c>
      <c r="B68" s="5">
        <v>52.547786330228</v>
      </c>
      <c r="C68" s="5">
        <f t="shared" si="38"/>
        <v>0.26935358864970027</v>
      </c>
      <c r="D68" s="5">
        <f>(B68-D67)*(1- EXP(-1*(4*PI()*Constants!$B$2/$B$61)^2))</f>
        <v>0.80396358801424084</v>
      </c>
      <c r="E68" s="5">
        <f t="shared" si="36"/>
        <v>1.0733171766639411</v>
      </c>
      <c r="F68" s="5">
        <f t="shared" si="39"/>
        <v>0.99490026175095048</v>
      </c>
      <c r="G68" s="5"/>
      <c r="H68" s="5">
        <f t="shared" si="40"/>
        <v>0</v>
      </c>
      <c r="I68" s="5">
        <f>(G68-I67)*(1- EXP(-1*(4*PI()*Constants!$B$2/$B$61)^2))</f>
        <v>0</v>
      </c>
      <c r="J68" s="5">
        <f t="shared" si="37"/>
        <v>0</v>
      </c>
      <c r="K68" s="5" t="e">
        <f t="shared" si="41"/>
        <v>#DIV/0!</v>
      </c>
    </row>
    <row r="69" spans="1:11" x14ac:dyDescent="0.25">
      <c r="A69" t="s">
        <v>10</v>
      </c>
      <c r="B69" s="5">
        <v>50.484995492949402</v>
      </c>
      <c r="C69" s="5">
        <f t="shared" si="38"/>
        <v>2.0627908372785981</v>
      </c>
      <c r="D69" s="5">
        <f>(B69-D68)*(1- EXP(-1*(4*PI()*Constants!$B$2/$B$61)^2))</f>
        <v>0.77197372376408258</v>
      </c>
      <c r="E69" s="5">
        <f t="shared" si="36"/>
        <v>2.8347645610426806</v>
      </c>
      <c r="F69" s="5">
        <f t="shared" si="39"/>
        <v>0.96074447695445575</v>
      </c>
      <c r="G69" s="5"/>
      <c r="H69" s="5">
        <f t="shared" si="40"/>
        <v>0</v>
      </c>
      <c r="I69" s="5">
        <f>(G69-I68)*(1- EXP(-1*(4*PI()*Constants!$B$2/$B$61)^2))</f>
        <v>0</v>
      </c>
      <c r="J69" s="5">
        <f t="shared" si="37"/>
        <v>0</v>
      </c>
      <c r="K69" s="5" t="e">
        <f t="shared" si="41"/>
        <v>#DIV/0!</v>
      </c>
    </row>
    <row r="71" spans="1:11" x14ac:dyDescent="0.25">
      <c r="A71" s="1" t="s">
        <v>11</v>
      </c>
      <c r="B71" s="1">
        <v>320.75</v>
      </c>
    </row>
    <row r="72" spans="1:11" ht="30" x14ac:dyDescent="0.25">
      <c r="A72" t="s">
        <v>0</v>
      </c>
      <c r="B72" t="s">
        <v>19</v>
      </c>
      <c r="C72" t="s">
        <v>1</v>
      </c>
      <c r="D72" t="s">
        <v>2</v>
      </c>
      <c r="E72" t="s">
        <v>35</v>
      </c>
      <c r="F72" s="7" t="s">
        <v>54</v>
      </c>
      <c r="G72" t="s">
        <v>20</v>
      </c>
      <c r="H72" t="s">
        <v>1</v>
      </c>
      <c r="I72" t="s">
        <v>2</v>
      </c>
      <c r="J72" t="s">
        <v>35</v>
      </c>
      <c r="K72" s="7" t="s">
        <v>54</v>
      </c>
    </row>
    <row r="73" spans="1:11" x14ac:dyDescent="0.25">
      <c r="A73" t="s">
        <v>4</v>
      </c>
      <c r="B73" s="5">
        <v>80.692629686580204</v>
      </c>
      <c r="C73" s="5">
        <f>100-B73</f>
        <v>19.307370313419796</v>
      </c>
      <c r="D73" s="5">
        <f>B73*(1- EXP(-1*(4*PI()*Constants!$B$2/$B$71)^2))</f>
        <v>1.1070481034458484</v>
      </c>
      <c r="E73" s="5">
        <f>D73+C73</f>
        <v>20.414418416865644</v>
      </c>
      <c r="F73" s="5">
        <f>B73/100</f>
        <v>0.80692629686580208</v>
      </c>
      <c r="G73" s="5"/>
      <c r="H73" s="5">
        <f>100-G73</f>
        <v>100</v>
      </c>
      <c r="I73" s="5">
        <f>G73*(1- EXP(-1*(4*PI()*Constants!$B$2/$B$71)^2))</f>
        <v>0</v>
      </c>
      <c r="J73" s="5">
        <f>I73+H73</f>
        <v>100</v>
      </c>
      <c r="K73" s="5">
        <f>G73/100</f>
        <v>0</v>
      </c>
    </row>
    <row r="74" spans="1:11" x14ac:dyDescent="0.25">
      <c r="A74" t="s">
        <v>5</v>
      </c>
      <c r="B74" s="5">
        <v>63.786730151330197</v>
      </c>
      <c r="C74" s="5">
        <f>B73-B74</f>
        <v>16.905899535250008</v>
      </c>
      <c r="D74" s="5">
        <f>(B74-D73)*(1- EXP(-1*(4*PI()*Constants!$B$2/$B$71)^2))</f>
        <v>0.85992268941061833</v>
      </c>
      <c r="E74" s="5">
        <f t="shared" ref="E74:E79" si="42">D74+C74</f>
        <v>17.765822224660624</v>
      </c>
      <c r="F74" s="5">
        <f>B74/B73</f>
        <v>0.79049016495168722</v>
      </c>
      <c r="G74" s="5"/>
      <c r="H74" s="5">
        <f>G73-G74</f>
        <v>0</v>
      </c>
      <c r="I74" s="5">
        <f>(G74-I73)*(1- EXP(-1*(4*PI()*Constants!$B$2/$B$71)^2))</f>
        <v>0</v>
      </c>
      <c r="J74" s="5">
        <f t="shared" ref="J74:J79" si="43">I74+H74</f>
        <v>0</v>
      </c>
      <c r="K74" s="5" t="e">
        <f>G74/G73</f>
        <v>#DIV/0!</v>
      </c>
    </row>
    <row r="75" spans="1:11" x14ac:dyDescent="0.25">
      <c r="A75" t="s">
        <v>6</v>
      </c>
      <c r="B75" s="5">
        <v>49.936420597581296</v>
      </c>
      <c r="C75" s="5">
        <f t="shared" ref="C75:C79" si="44">B74-B75</f>
        <v>13.8503095537489</v>
      </c>
      <c r="D75" s="5">
        <f>(B75-D74)*(1- EXP(-1*(4*PI()*Constants!$B$2/$B$71)^2))</f>
        <v>0.67329623714122167</v>
      </c>
      <c r="E75" s="5">
        <f t="shared" si="42"/>
        <v>14.523605790890121</v>
      </c>
      <c r="F75" s="5">
        <f t="shared" ref="F75:F79" si="45">B75/B74</f>
        <v>0.78286534643036454</v>
      </c>
      <c r="G75" s="5"/>
      <c r="H75" s="5">
        <f t="shared" ref="H75:H79" si="46">G74-G75</f>
        <v>0</v>
      </c>
      <c r="I75" s="5">
        <f>(G75-I74)*(1- EXP(-1*(4*PI()*Constants!$B$2/$B$71)^2))</f>
        <v>0</v>
      </c>
      <c r="J75" s="5">
        <f t="shared" si="43"/>
        <v>0</v>
      </c>
      <c r="K75" s="5" t="e">
        <f t="shared" ref="K75:K79" si="47">G75/G74</f>
        <v>#DIV/0!</v>
      </c>
    </row>
    <row r="76" spans="1:11" x14ac:dyDescent="0.25">
      <c r="A76" t="s">
        <v>7</v>
      </c>
      <c r="B76" s="5">
        <v>47.036723294140103</v>
      </c>
      <c r="C76" s="5">
        <f t="shared" si="44"/>
        <v>2.8996973034411937</v>
      </c>
      <c r="D76" s="5">
        <f>(B76-D75)*(1- EXP(-1*(4*PI()*Constants!$B$2/$B$71)^2))</f>
        <v>0.63607474675269549</v>
      </c>
      <c r="E76" s="5">
        <f t="shared" si="42"/>
        <v>3.5357720501938892</v>
      </c>
      <c r="F76" s="5">
        <f t="shared" si="45"/>
        <v>0.94193221563057639</v>
      </c>
      <c r="G76" s="5"/>
      <c r="H76" s="5">
        <f t="shared" si="46"/>
        <v>0</v>
      </c>
      <c r="I76" s="5">
        <f>(G76-I75)*(1- EXP(-1*(4*PI()*Constants!$B$2/$B$71)^2))</f>
        <v>0</v>
      </c>
      <c r="J76" s="5">
        <f t="shared" si="43"/>
        <v>0</v>
      </c>
      <c r="K76" s="5" t="e">
        <f t="shared" si="47"/>
        <v>#DIV/0!</v>
      </c>
    </row>
    <row r="77" spans="1:11" x14ac:dyDescent="0.25">
      <c r="A77" t="s">
        <v>8</v>
      </c>
      <c r="B77" s="5">
        <v>46.802387486687799</v>
      </c>
      <c r="C77" s="5">
        <f t="shared" si="44"/>
        <v>0.23433580745230387</v>
      </c>
      <c r="D77" s="5">
        <f>(B77-D76)*(1- EXP(-1*(4*PI()*Constants!$B$2/$B$71)^2))</f>
        <v>0.63337047212792419</v>
      </c>
      <c r="E77" s="5">
        <f t="shared" si="42"/>
        <v>0.86770627958022806</v>
      </c>
      <c r="F77" s="5">
        <f t="shared" si="45"/>
        <v>0.99501802440644294</v>
      </c>
      <c r="G77" s="5"/>
      <c r="H77" s="5">
        <f t="shared" si="46"/>
        <v>0</v>
      </c>
      <c r="I77" s="5">
        <f>(G77-I76)*(1- EXP(-1*(4*PI()*Constants!$B$2/$B$71)^2))</f>
        <v>0</v>
      </c>
      <c r="J77" s="5">
        <f t="shared" si="43"/>
        <v>0</v>
      </c>
      <c r="K77" s="5" t="e">
        <f t="shared" si="47"/>
        <v>#DIV/0!</v>
      </c>
    </row>
    <row r="78" spans="1:11" x14ac:dyDescent="0.25">
      <c r="A78" t="s">
        <v>9</v>
      </c>
      <c r="B78" s="5">
        <v>46.753714925276199</v>
      </c>
      <c r="C78" s="5">
        <f t="shared" si="44"/>
        <v>4.8672561411599702E-2</v>
      </c>
      <c r="D78" s="5">
        <f>(B78-D77)*(1- EXP(-1*(4*PI()*Constants!$B$2/$B$71)^2))</f>
        <v>0.63273981843744875</v>
      </c>
      <c r="E78" s="5">
        <f t="shared" si="42"/>
        <v>0.68141237984904846</v>
      </c>
      <c r="F78" s="5">
        <f t="shared" si="45"/>
        <v>0.99896004105719083</v>
      </c>
      <c r="G78" s="5"/>
      <c r="H78" s="5">
        <f t="shared" si="46"/>
        <v>0</v>
      </c>
      <c r="I78" s="5">
        <f>(G78-I77)*(1- EXP(-1*(4*PI()*Constants!$B$2/$B$71)^2))</f>
        <v>0</v>
      </c>
      <c r="J78" s="5">
        <f t="shared" si="43"/>
        <v>0</v>
      </c>
      <c r="K78" s="5" t="e">
        <f t="shared" si="47"/>
        <v>#DIV/0!</v>
      </c>
    </row>
    <row r="79" spans="1:11" x14ac:dyDescent="0.25">
      <c r="A79" t="s">
        <v>10</v>
      </c>
      <c r="B79" s="5">
        <v>45.021481834252803</v>
      </c>
      <c r="C79" s="5">
        <f t="shared" si="44"/>
        <v>1.7322330910233958</v>
      </c>
      <c r="D79" s="5">
        <f>(B79-D78)*(1- EXP(-1*(4*PI()*Constants!$B$2/$B$71)^2))</f>
        <v>0.60898340844539189</v>
      </c>
      <c r="E79" s="5">
        <f t="shared" si="42"/>
        <v>2.3412164994687878</v>
      </c>
      <c r="F79" s="5">
        <f t="shared" si="45"/>
        <v>0.96294982989497357</v>
      </c>
      <c r="G79" s="5"/>
      <c r="H79" s="5">
        <f t="shared" si="46"/>
        <v>0</v>
      </c>
      <c r="I79" s="5">
        <f>(G79-I78)*(1- EXP(-1*(4*PI()*Constants!$B$2/$B$71)^2))</f>
        <v>0</v>
      </c>
      <c r="J79" s="5">
        <f t="shared" si="43"/>
        <v>0</v>
      </c>
      <c r="K79" s="5" t="e">
        <f t="shared" si="47"/>
        <v>#DIV/0!</v>
      </c>
    </row>
    <row r="81" spans="1:13" x14ac:dyDescent="0.25">
      <c r="A81" s="1" t="s">
        <v>28</v>
      </c>
      <c r="B81" s="1">
        <v>318.39999999999998</v>
      </c>
    </row>
    <row r="82" spans="1:13" ht="30" x14ac:dyDescent="0.25">
      <c r="A82" t="s">
        <v>0</v>
      </c>
      <c r="B82" t="s">
        <v>19</v>
      </c>
      <c r="C82" t="s">
        <v>1</v>
      </c>
      <c r="D82" t="s">
        <v>2</v>
      </c>
      <c r="E82" t="s">
        <v>35</v>
      </c>
      <c r="F82" s="7" t="s">
        <v>54</v>
      </c>
      <c r="G82" t="s">
        <v>20</v>
      </c>
      <c r="H82" t="s">
        <v>1</v>
      </c>
      <c r="I82" t="s">
        <v>2</v>
      </c>
      <c r="J82" t="s">
        <v>35</v>
      </c>
      <c r="K82" s="7" t="s">
        <v>54</v>
      </c>
    </row>
    <row r="83" spans="1:13" x14ac:dyDescent="0.25">
      <c r="A83" t="s">
        <v>4</v>
      </c>
      <c r="B83" s="5">
        <v>79.1017997348861</v>
      </c>
      <c r="C83" s="5">
        <f>100-B83</f>
        <v>20.8982002651139</v>
      </c>
      <c r="D83" s="5">
        <f>B83*(1- EXP(-1*(4*PI()*Constants!$B$2/$B$81)^2))</f>
        <v>1.1011889878427017</v>
      </c>
      <c r="E83" s="5">
        <f>D83+C83</f>
        <v>21.9993892529566</v>
      </c>
      <c r="F83" s="5">
        <f>B83/100</f>
        <v>0.79101799734886102</v>
      </c>
      <c r="G83" s="5"/>
      <c r="H83" s="5">
        <f>100-G83</f>
        <v>100</v>
      </c>
      <c r="I83" s="5">
        <f>G83*(1- EXP(-1*(4*PI()*Constants!$B$2/$B$81)^2))</f>
        <v>0</v>
      </c>
      <c r="J83" s="5">
        <f>I83+H83</f>
        <v>100</v>
      </c>
      <c r="K83" s="5">
        <f>G83/100</f>
        <v>0</v>
      </c>
    </row>
    <row r="84" spans="1:13" x14ac:dyDescent="0.25">
      <c r="A84" t="s">
        <v>5</v>
      </c>
      <c r="B84" s="5">
        <v>65.916338744159702</v>
      </c>
      <c r="C84" s="5">
        <f>B83-B84</f>
        <v>13.185460990726398</v>
      </c>
      <c r="D84" s="5">
        <f>(B84-D83)*(1- EXP(-1*(4*PI()*Constants!$B$2/$B$81)^2))</f>
        <v>0.90230221557846613</v>
      </c>
      <c r="E84" s="5">
        <f t="shared" ref="E84:E89" si="48">D84+C84</f>
        <v>14.087763206304864</v>
      </c>
      <c r="F84" s="5">
        <f>B84/B83</f>
        <v>0.83331022764440033</v>
      </c>
      <c r="G84" s="5"/>
      <c r="H84" s="5">
        <f>G83-G84</f>
        <v>0</v>
      </c>
      <c r="I84" s="5">
        <f>(G84-I83)*(1- EXP(-1*(4*PI()*Constants!$B$2/$B$81)^2))</f>
        <v>0</v>
      </c>
      <c r="J84" s="5">
        <f t="shared" ref="J84:J89" si="49">I84+H84</f>
        <v>0</v>
      </c>
      <c r="K84" s="5" t="e">
        <f>G84/G83</f>
        <v>#DIV/0!</v>
      </c>
    </row>
    <row r="85" spans="1:13" x14ac:dyDescent="0.25">
      <c r="A85" t="s">
        <v>6</v>
      </c>
      <c r="B85" s="5">
        <v>51.236898239017599</v>
      </c>
      <c r="C85" s="5">
        <f t="shared" ref="C85:C89" si="50">B84-B85</f>
        <v>14.679440505142104</v>
      </c>
      <c r="D85" s="5">
        <f>(B85-D84)*(1- EXP(-1*(4*PI()*Constants!$B$2/$B$81)^2))</f>
        <v>0.70071607769092215</v>
      </c>
      <c r="E85" s="5">
        <f t="shared" si="48"/>
        <v>15.380156582833026</v>
      </c>
      <c r="F85" s="5">
        <f t="shared" ref="F85:F89" si="51">B85/B84</f>
        <v>0.77730194387589946</v>
      </c>
      <c r="G85" s="5"/>
      <c r="H85" s="5">
        <f t="shared" ref="H85:H89" si="52">G84-G85</f>
        <v>0</v>
      </c>
      <c r="I85" s="5">
        <f>(G85-I84)*(1- EXP(-1*(4*PI()*Constants!$B$2/$B$81)^2))</f>
        <v>0</v>
      </c>
      <c r="J85" s="5">
        <f t="shared" si="49"/>
        <v>0</v>
      </c>
      <c r="K85" s="5" t="e">
        <f t="shared" ref="K85:K89" si="53">G85/G84</f>
        <v>#DIV/0!</v>
      </c>
    </row>
    <row r="86" spans="1:13" x14ac:dyDescent="0.25">
      <c r="A86" t="s">
        <v>7</v>
      </c>
      <c r="B86" s="5">
        <v>47.954999868690699</v>
      </c>
      <c r="C86" s="5">
        <f t="shared" si="50"/>
        <v>3.2818983703268998</v>
      </c>
      <c r="D86" s="5">
        <f>(B86-D85)*(1- EXP(-1*(4*PI()*Constants!$B$2/$B$81)^2))</f>
        <v>0.6578345513432553</v>
      </c>
      <c r="E86" s="5">
        <f t="shared" si="48"/>
        <v>3.9397329216701551</v>
      </c>
      <c r="F86" s="5">
        <f t="shared" si="51"/>
        <v>0.93594658374874673</v>
      </c>
      <c r="G86" s="5"/>
      <c r="H86" s="5">
        <f t="shared" si="52"/>
        <v>0</v>
      </c>
      <c r="I86" s="5">
        <f>(G86-I85)*(1- EXP(-1*(4*PI()*Constants!$B$2/$B$81)^2))</f>
        <v>0</v>
      </c>
      <c r="J86" s="5">
        <f t="shared" si="49"/>
        <v>0</v>
      </c>
      <c r="K86" s="5" t="e">
        <f t="shared" si="53"/>
        <v>#DIV/0!</v>
      </c>
    </row>
    <row r="87" spans="1:13" x14ac:dyDescent="0.25">
      <c r="A87" t="s">
        <v>8</v>
      </c>
      <c r="B87" s="5">
        <v>46.768773073588001</v>
      </c>
      <c r="C87" s="5">
        <f t="shared" si="50"/>
        <v>1.1862267951026979</v>
      </c>
      <c r="D87" s="5">
        <f>(B87-D86)*(1- EXP(-1*(4*PI()*Constants!$B$2/$B$81)^2))</f>
        <v>0.64191785635686016</v>
      </c>
      <c r="E87" s="5">
        <f t="shared" si="48"/>
        <v>1.8281446514595581</v>
      </c>
      <c r="F87" s="5">
        <f t="shared" si="51"/>
        <v>0.97526375146802635</v>
      </c>
      <c r="G87" s="5"/>
      <c r="H87" s="5">
        <f t="shared" si="52"/>
        <v>0</v>
      </c>
      <c r="I87" s="5">
        <f>(G87-I86)*(1- EXP(-1*(4*PI()*Constants!$B$2/$B$81)^2))</f>
        <v>0</v>
      </c>
      <c r="J87" s="5">
        <f t="shared" si="49"/>
        <v>0</v>
      </c>
      <c r="K87" s="5" t="e">
        <f t="shared" si="53"/>
        <v>#DIV/0!</v>
      </c>
    </row>
    <row r="88" spans="1:13" x14ac:dyDescent="0.25">
      <c r="A88" t="s">
        <v>9</v>
      </c>
      <c r="B88" s="5">
        <v>46.541861588563002</v>
      </c>
      <c r="C88" s="5">
        <f t="shared" si="50"/>
        <v>0.22691148502499914</v>
      </c>
      <c r="D88" s="5">
        <f>(B88-D87)*(1- EXP(-1*(4*PI()*Constants!$B$2/$B$81)^2))</f>
        <v>0.63898056365225153</v>
      </c>
      <c r="E88" s="5">
        <f t="shared" si="48"/>
        <v>0.86589204867725067</v>
      </c>
      <c r="F88" s="5">
        <f t="shared" si="51"/>
        <v>0.99514822668818004</v>
      </c>
      <c r="G88" s="5"/>
      <c r="H88" s="5">
        <f t="shared" si="52"/>
        <v>0</v>
      </c>
      <c r="I88" s="5">
        <f>(G88-I87)*(1- EXP(-1*(4*PI()*Constants!$B$2/$B$81)^2))</f>
        <v>0</v>
      </c>
      <c r="J88" s="5">
        <f t="shared" si="49"/>
        <v>0</v>
      </c>
      <c r="K88" s="5" t="e">
        <f t="shared" si="53"/>
        <v>#DIV/0!</v>
      </c>
    </row>
    <row r="89" spans="1:13" x14ac:dyDescent="0.25">
      <c r="A89" t="s">
        <v>10</v>
      </c>
      <c r="B89" s="5">
        <v>44.475859449262003</v>
      </c>
      <c r="C89" s="5">
        <f t="shared" si="50"/>
        <v>2.0660021393009984</v>
      </c>
      <c r="D89" s="5">
        <f>(B89-D88)*(1- EXP(-1*(4*PI()*Constants!$B$2/$B$81)^2))</f>
        <v>0.61026030320443014</v>
      </c>
      <c r="E89" s="5">
        <f t="shared" si="48"/>
        <v>2.6762624425054287</v>
      </c>
      <c r="F89" s="5">
        <f t="shared" si="51"/>
        <v>0.95560980870157786</v>
      </c>
      <c r="G89" s="5"/>
      <c r="H89" s="5">
        <f t="shared" si="52"/>
        <v>0</v>
      </c>
      <c r="I89" s="5">
        <f>(G89-I88)*(1- EXP(-1*(4*PI()*Constants!$B$2/$B$81)^2))</f>
        <v>0</v>
      </c>
      <c r="J89" s="5">
        <f t="shared" si="49"/>
        <v>0</v>
      </c>
      <c r="K89" s="5" t="e">
        <f t="shared" si="53"/>
        <v>#DIV/0!</v>
      </c>
    </row>
    <row r="91" spans="1:13" x14ac:dyDescent="0.25">
      <c r="B91" s="5"/>
      <c r="C91" s="5"/>
      <c r="D91" s="5"/>
      <c r="E91" s="5"/>
      <c r="F91" s="5"/>
      <c r="G91" s="5"/>
      <c r="H91" s="5"/>
      <c r="I91" s="5"/>
      <c r="J91" s="5"/>
    </row>
    <row r="92" spans="1:13" x14ac:dyDescent="0.25">
      <c r="A92" s="1" t="s">
        <v>29</v>
      </c>
    </row>
    <row r="93" spans="1:13" ht="30" x14ac:dyDescent="0.25">
      <c r="A93" s="1" t="s">
        <v>31</v>
      </c>
      <c r="B93" s="1" t="s">
        <v>32</v>
      </c>
      <c r="C93" s="1" t="s">
        <v>53</v>
      </c>
      <c r="D93" s="1" t="s">
        <v>30</v>
      </c>
      <c r="E93" s="1" t="s">
        <v>33</v>
      </c>
      <c r="F93" s="1" t="s">
        <v>34</v>
      </c>
      <c r="G93" s="6" t="s">
        <v>36</v>
      </c>
      <c r="I93" s="1" t="s">
        <v>53</v>
      </c>
      <c r="J93" s="1" t="s">
        <v>30</v>
      </c>
      <c r="K93" s="1" t="s">
        <v>33</v>
      </c>
      <c r="L93" s="1" t="s">
        <v>34</v>
      </c>
      <c r="M93" s="6" t="s">
        <v>36</v>
      </c>
    </row>
    <row r="94" spans="1:13" x14ac:dyDescent="0.25">
      <c r="A94" s="3" t="str">
        <f t="shared" ref="A94:B102" ca="1" si="54">OFFSET(A$1,(ROW()-ROW(A$94))*10,0)</f>
        <v>(73, 0)</v>
      </c>
      <c r="B94" s="3">
        <f t="shared" ca="1" si="54"/>
        <v>237.25</v>
      </c>
      <c r="C94" s="4">
        <f t="shared" ref="C94:C102" ca="1" si="55">OFFSET(B$9,(ROW()-ROW(C$94))*10,0)</f>
        <v>61.754206824688701</v>
      </c>
      <c r="D94" s="4">
        <f t="shared" ref="D94:D102" ca="1" si="56">OFFSET(C$6,(ROW()-ROW(D$94))*10,0)</f>
        <v>1.3738179511438915</v>
      </c>
      <c r="E94" s="5">
        <f ca="1">SUM(OFFSET(C$7,(ROW()-ROW(D$94))*10,0):OFFSET(C$9,(ROW()-ROW(D$94))*10,0))</f>
        <v>2.8435889272984056</v>
      </c>
      <c r="F94" s="5">
        <f ca="1">SUM(OFFSET(C$3,(ROW()-ROW(E$94))*10,0):OFFSET(C$5,(ROW()-ROW(E$94))*10,0))</f>
        <v>34.028386296869002</v>
      </c>
      <c r="G94" s="5">
        <f ca="1">OFFSET(C$7,(ROW()-ROW(F$94))*10,0) + Constants!$B$3 * (OFFSET(C$8,(ROW()-ROW(F$94))*10,0) + OFFSET(C$9,(ROW()-ROW(F$94))*10,0))</f>
        <v>0.35531995506586256</v>
      </c>
      <c r="I94" s="4">
        <f t="shared" ref="I94:I102" ca="1" si="57">OFFSET(H$9,(ROW()-ROW(I$94))*10,0)</f>
        <v>0</v>
      </c>
      <c r="J94" s="4">
        <f t="shared" ref="J94:J102" ca="1" si="58">OFFSET(H$6,(ROW()-ROW(J$94))*10,0)</f>
        <v>0</v>
      </c>
      <c r="K94" s="5">
        <f ca="1">SUM(OFFSET(H$7,(ROW()-ROW(J$94))*10,0):OFFSET(H$9,(ROW()-ROW(J$94))*10,0))</f>
        <v>0</v>
      </c>
      <c r="L94" s="5">
        <f ca="1">SUM(OFFSET(H$3,(ROW()-ROW(K$94))*10,0):OFFSET(H$5,(ROW()-ROW(K$94))*10,0))</f>
        <v>100</v>
      </c>
      <c r="M94" s="5">
        <f ca="1">OFFSET(H$7,(ROW()-ROW(L$94))*10,0) + Constants!$B$3 * (OFFSET(H$8,(ROW()-ROW(L$94))*10,0) + OFFSET(H$9,(ROW()-ROW(L$94))*10,0))</f>
        <v>0</v>
      </c>
    </row>
    <row r="95" spans="1:13" x14ac:dyDescent="0.25">
      <c r="A95" s="3" t="str">
        <f t="shared" ca="1" si="54"/>
        <v>(73, 64)</v>
      </c>
      <c r="B95" s="3">
        <f t="shared" ca="1" si="54"/>
        <v>235.6</v>
      </c>
      <c r="C95" s="4">
        <f t="shared" ca="1" si="55"/>
        <v>54.848521815320503</v>
      </c>
      <c r="D95" s="4">
        <f t="shared" ca="1" si="56"/>
        <v>3.691617281999001</v>
      </c>
      <c r="E95" s="5">
        <f ca="1">SUM(OFFSET(C$7,(ROW()-ROW(D$94))*10,0):OFFSET(C$9,(ROW()-ROW(D$94))*10,0))</f>
        <v>3.399078777010395</v>
      </c>
      <c r="F95" s="5">
        <f ca="1">SUM(OFFSET(C$3,(ROW()-ROW(E$94))*10,0):OFFSET(C$5,(ROW()-ROW(E$94))*10,0))</f>
        <v>38.060782125670102</v>
      </c>
      <c r="G95" s="5">
        <f ca="1">OFFSET(C$7,(ROW()-ROW(F$94))*10,0) + Constants!$B$3 * (OFFSET(C$8,(ROW()-ROW(F$94))*10,0) + OFFSET(C$9,(ROW()-ROW(F$94))*10,0))</f>
        <v>1.0369261357057957</v>
      </c>
      <c r="I95" s="4">
        <f t="shared" ca="1" si="57"/>
        <v>0</v>
      </c>
      <c r="J95" s="4">
        <f t="shared" ca="1" si="58"/>
        <v>0</v>
      </c>
      <c r="K95" s="5">
        <f ca="1">SUM(OFFSET(H$7,(ROW()-ROW(J$94))*10,0):OFFSET(H$9,(ROW()-ROW(J$94))*10,0))</f>
        <v>0</v>
      </c>
      <c r="L95" s="5">
        <f ca="1">SUM(OFFSET(H$3,(ROW()-ROW(K$94))*10,0):OFFSET(H$5,(ROW()-ROW(K$94))*10,0))</f>
        <v>100</v>
      </c>
      <c r="M95" s="5">
        <f ca="1">OFFSET(H$7,(ROW()-ROW(L$94))*10,0) + Constants!$B$3 * (OFFSET(H$8,(ROW()-ROW(L$94))*10,0) + OFFSET(H$9,(ROW()-ROW(L$94))*10,0))</f>
        <v>0</v>
      </c>
    </row>
    <row r="96" spans="1:13" x14ac:dyDescent="0.25">
      <c r="A96" s="3" t="str">
        <f t="shared" ca="1" si="54"/>
        <v>(36.5, 32)</v>
      </c>
      <c r="B96" s="3">
        <f t="shared" ca="1" si="54"/>
        <v>259.25</v>
      </c>
      <c r="C96" s="4">
        <f t="shared" ca="1" si="55"/>
        <v>55.320088720258603</v>
      </c>
      <c r="D96" s="4">
        <f t="shared" ca="1" si="56"/>
        <v>2.5556227345087024</v>
      </c>
      <c r="E96" s="5">
        <f ca="1">SUM(OFFSET(C$7,(ROW()-ROW(D$94))*10,0):OFFSET(C$9,(ROW()-ROW(D$94))*10,0))</f>
        <v>3.2724575787971943</v>
      </c>
      <c r="F96" s="5">
        <f ca="1">SUM(OFFSET(C$3,(ROW()-ROW(E$94))*10,0):OFFSET(C$5,(ROW()-ROW(E$94))*10,0))</f>
        <v>38.8518309664355</v>
      </c>
      <c r="G96" s="5">
        <f ca="1">OFFSET(C$7,(ROW()-ROW(F$94))*10,0) + Constants!$B$3 * (OFFSET(C$8,(ROW()-ROW(F$94))*10,0) + OFFSET(C$9,(ROW()-ROW(F$94))*10,0))</f>
        <v>0.665182372370694</v>
      </c>
      <c r="I96" s="4">
        <f t="shared" ca="1" si="57"/>
        <v>0</v>
      </c>
      <c r="J96" s="4">
        <f t="shared" ca="1" si="58"/>
        <v>0</v>
      </c>
      <c r="K96" s="5">
        <f ca="1">SUM(OFFSET(H$7,(ROW()-ROW(J$94))*10,0):OFFSET(H$9,(ROW()-ROW(J$94))*10,0))</f>
        <v>0</v>
      </c>
      <c r="L96" s="5">
        <f ca="1">SUM(OFFSET(H$3,(ROW()-ROW(K$94))*10,0):OFFSET(H$5,(ROW()-ROW(K$94))*10,0))</f>
        <v>100</v>
      </c>
      <c r="M96" s="5">
        <f ca="1">OFFSET(H$7,(ROW()-ROW(L$94))*10,0) + Constants!$B$3 * (OFFSET(H$8,(ROW()-ROW(L$94))*10,0) + OFFSET(H$9,(ROW()-ROW(L$94))*10,0))</f>
        <v>0</v>
      </c>
    </row>
    <row r="97" spans="1:13" x14ac:dyDescent="0.25">
      <c r="A97" s="3" t="str">
        <f t="shared" ca="1" si="54"/>
        <v>(0, 0)</v>
      </c>
      <c r="B97" s="3">
        <f t="shared" ca="1" si="54"/>
        <v>281.39999999999998</v>
      </c>
      <c r="C97" s="4">
        <f t="shared" ca="1" si="55"/>
        <v>53.666379507156599</v>
      </c>
      <c r="D97" s="4">
        <f t="shared" ca="1" si="56"/>
        <v>2.0553423545962985</v>
      </c>
      <c r="E97" s="5">
        <f ca="1">SUM(OFFSET(C$7,(ROW()-ROW(D$94))*10,0):OFFSET(C$9,(ROW()-ROW(D$94))*10,0))</f>
        <v>2.153335694370405</v>
      </c>
      <c r="F97" s="5">
        <f ca="1">SUM(OFFSET(C$3,(ROW()-ROW(E$94))*10,0):OFFSET(C$5,(ROW()-ROW(E$94))*10,0))</f>
        <v>42.124942443876698</v>
      </c>
      <c r="G97" s="5">
        <f ca="1">OFFSET(C$7,(ROW()-ROW(F$94))*10,0) + Constants!$B$3 * (OFFSET(C$8,(ROW()-ROW(F$94))*10,0) + OFFSET(C$9,(ROW()-ROW(F$94))*10,0))</f>
        <v>0.26728685449696599</v>
      </c>
      <c r="I97" s="4">
        <f t="shared" ca="1" si="57"/>
        <v>0</v>
      </c>
      <c r="J97" s="4">
        <f t="shared" ca="1" si="58"/>
        <v>0</v>
      </c>
      <c r="K97" s="5">
        <f ca="1">SUM(OFFSET(H$7,(ROW()-ROW(J$94))*10,0):OFFSET(H$9,(ROW()-ROW(J$94))*10,0))</f>
        <v>0</v>
      </c>
      <c r="L97" s="5">
        <f ca="1">SUM(OFFSET(H$3,(ROW()-ROW(K$94))*10,0):OFFSET(H$5,(ROW()-ROW(K$94))*10,0))</f>
        <v>100</v>
      </c>
      <c r="M97" s="5">
        <f ca="1">OFFSET(H$7,(ROW()-ROW(L$94))*10,0) + Constants!$B$3 * (OFFSET(H$8,(ROW()-ROW(L$94))*10,0) + OFFSET(H$9,(ROW()-ROW(L$94))*10,0))</f>
        <v>0</v>
      </c>
    </row>
    <row r="98" spans="1:13" x14ac:dyDescent="0.25">
      <c r="A98" s="3" t="str">
        <f t="shared" ca="1" si="54"/>
        <v>(0, 32)</v>
      </c>
      <c r="B98" s="3">
        <f t="shared" ca="1" si="54"/>
        <v>281</v>
      </c>
      <c r="C98" s="4">
        <f t="shared" ca="1" si="55"/>
        <v>53.5230045322728</v>
      </c>
      <c r="D98" s="4">
        <f t="shared" ca="1" si="56"/>
        <v>3.1311627676159972</v>
      </c>
      <c r="E98" s="5">
        <f ca="1">SUM(OFFSET(C$7,(ROW()-ROW(D$94))*10,0):OFFSET(C$9,(ROW()-ROW(D$94))*10,0))</f>
        <v>3.0180616626426016</v>
      </c>
      <c r="F98" s="5">
        <f ca="1">SUM(OFFSET(C$3,(ROW()-ROW(E$94))*10,0):OFFSET(C$5,(ROW()-ROW(E$94))*10,0))</f>
        <v>40.327771037468601</v>
      </c>
      <c r="G98" s="5">
        <f ca="1">OFFSET(C$7,(ROW()-ROW(F$94))*10,0) + Constants!$B$3 * (OFFSET(C$8,(ROW()-ROW(F$94))*10,0) + OFFSET(C$9,(ROW()-ROW(F$94))*10,0))</f>
        <v>0.74651028869184233</v>
      </c>
      <c r="I98" s="4">
        <f t="shared" ca="1" si="57"/>
        <v>0</v>
      </c>
      <c r="J98" s="4">
        <f t="shared" ca="1" si="58"/>
        <v>0</v>
      </c>
      <c r="K98" s="5">
        <f ca="1">SUM(OFFSET(H$7,(ROW()-ROW(J$94))*10,0):OFFSET(H$9,(ROW()-ROW(J$94))*10,0))</f>
        <v>0</v>
      </c>
      <c r="L98" s="5">
        <f ca="1">SUM(OFFSET(H$3,(ROW()-ROW(K$94))*10,0):OFFSET(H$5,(ROW()-ROW(K$94))*10,0))</f>
        <v>100</v>
      </c>
      <c r="M98" s="5">
        <f ca="1">OFFSET(H$7,(ROW()-ROW(L$94))*10,0) + Constants!$B$3 * (OFFSET(H$8,(ROW()-ROW(L$94))*10,0) + OFFSET(H$9,(ROW()-ROW(L$94))*10,0))</f>
        <v>0</v>
      </c>
    </row>
    <row r="99" spans="1:13" x14ac:dyDescent="0.25">
      <c r="A99" s="3" t="str">
        <f t="shared" ca="1" si="54"/>
        <v>(0, 64)</v>
      </c>
      <c r="B99" s="3">
        <f t="shared" ca="1" si="54"/>
        <v>279.5</v>
      </c>
      <c r="C99" s="4">
        <f t="shared" ca="1" si="55"/>
        <v>48.213969230053998</v>
      </c>
      <c r="D99" s="4">
        <f t="shared" ca="1" si="56"/>
        <v>2.8739452414105955</v>
      </c>
      <c r="E99" s="5">
        <f ca="1">SUM(OFFSET(C$7,(ROW()-ROW(D$94))*10,0):OFFSET(C$9,(ROW()-ROW(D$94))*10,0))</f>
        <v>3.6889247803438039</v>
      </c>
      <c r="F99" s="5">
        <f ca="1">SUM(OFFSET(C$3,(ROW()-ROW(E$94))*10,0):OFFSET(C$5,(ROW()-ROW(E$94))*10,0))</f>
        <v>45.223160748191603</v>
      </c>
      <c r="G99" s="5">
        <f ca="1">OFFSET(C$7,(ROW()-ROW(F$94))*10,0) + Constants!$B$3 * (OFFSET(C$8,(ROW()-ROW(F$94))*10,0) + OFFSET(C$9,(ROW()-ROW(F$94))*10,0))</f>
        <v>1.0741030214649405</v>
      </c>
      <c r="I99" s="4">
        <f t="shared" ca="1" si="57"/>
        <v>0</v>
      </c>
      <c r="J99" s="4">
        <f t="shared" ca="1" si="58"/>
        <v>0</v>
      </c>
      <c r="K99" s="5">
        <f ca="1">SUM(OFFSET(H$7,(ROW()-ROW(J$94))*10,0):OFFSET(H$9,(ROW()-ROW(J$94))*10,0))</f>
        <v>0</v>
      </c>
      <c r="L99" s="5">
        <f ca="1">SUM(OFFSET(H$3,(ROW()-ROW(K$94))*10,0):OFFSET(H$5,(ROW()-ROW(K$94))*10,0))</f>
        <v>100</v>
      </c>
      <c r="M99" s="5">
        <f ca="1">OFFSET(H$7,(ROW()-ROW(L$94))*10,0) + Constants!$B$3 * (OFFSET(H$8,(ROW()-ROW(L$94))*10,0) + OFFSET(H$9,(ROW()-ROW(L$94))*10,0))</f>
        <v>0</v>
      </c>
    </row>
    <row r="100" spans="1:13" x14ac:dyDescent="0.25">
      <c r="A100" s="3" t="str">
        <f t="shared" ca="1" si="54"/>
        <v>(-35.5, 32)</v>
      </c>
      <c r="B100" s="3">
        <f t="shared" ca="1" si="54"/>
        <v>301.25</v>
      </c>
      <c r="C100" s="4">
        <f t="shared" ca="1" si="55"/>
        <v>50.484995492949402</v>
      </c>
      <c r="D100" s="4">
        <f t="shared" ca="1" si="56"/>
        <v>3.4891997936183969</v>
      </c>
      <c r="E100" s="5">
        <f ca="1">SUM(OFFSET(C$7,(ROW()-ROW(D$94))*10,0):OFFSET(C$9,(ROW()-ROW(D$94))*10,0))</f>
        <v>2.9197654615571977</v>
      </c>
      <c r="F100" s="5">
        <f ca="1">SUM(OFFSET(C$3,(ROW()-ROW(E$94))*10,0):OFFSET(C$5,(ROW()-ROW(E$94))*10,0))</f>
        <v>43.106039251875004</v>
      </c>
      <c r="G100" s="5">
        <f ca="1">OFFSET(C$7,(ROW()-ROW(F$94))*10,0) + Constants!$B$3 * (OFFSET(C$8,(ROW()-ROW(F$94))*10,0) + OFFSET(C$9,(ROW()-ROW(F$94))*10,0))</f>
        <v>0.8208354782217292</v>
      </c>
      <c r="I100" s="4">
        <f t="shared" ca="1" si="57"/>
        <v>0</v>
      </c>
      <c r="J100" s="4">
        <f t="shared" ca="1" si="58"/>
        <v>0</v>
      </c>
      <c r="K100" s="5">
        <f ca="1">SUM(OFFSET(H$7,(ROW()-ROW(J$94))*10,0):OFFSET(H$9,(ROW()-ROW(J$94))*10,0))</f>
        <v>0</v>
      </c>
      <c r="L100" s="5">
        <f ca="1">SUM(OFFSET(H$3,(ROW()-ROW(K$94))*10,0):OFFSET(H$5,(ROW()-ROW(K$94))*10,0))</f>
        <v>100</v>
      </c>
      <c r="M100" s="5">
        <f ca="1">OFFSET(H$7,(ROW()-ROW(L$94))*10,0) + Constants!$B$3 * (OFFSET(H$8,(ROW()-ROW(L$94))*10,0) + OFFSET(H$9,(ROW()-ROW(L$94))*10,0))</f>
        <v>0</v>
      </c>
    </row>
    <row r="101" spans="1:13" x14ac:dyDescent="0.25">
      <c r="A101" s="3" t="str">
        <f t="shared" ca="1" si="54"/>
        <v>(-73, 0)</v>
      </c>
      <c r="B101" s="3">
        <f t="shared" ca="1" si="54"/>
        <v>320.75</v>
      </c>
      <c r="C101" s="4">
        <f t="shared" ca="1" si="55"/>
        <v>45.021481834252803</v>
      </c>
      <c r="D101" s="4">
        <f t="shared" ca="1" si="56"/>
        <v>2.8996973034411937</v>
      </c>
      <c r="E101" s="5">
        <f ca="1">SUM(OFFSET(C$7,(ROW()-ROW(D$94))*10,0):OFFSET(C$9,(ROW()-ROW(D$94))*10,0))</f>
        <v>2.0152414598872994</v>
      </c>
      <c r="F101" s="5">
        <f ca="1">SUM(OFFSET(C$3,(ROW()-ROW(E$94))*10,0):OFFSET(C$5,(ROW()-ROW(E$94))*10,0))</f>
        <v>50.063579402418704</v>
      </c>
      <c r="G101" s="5">
        <f ca="1">OFFSET(C$7,(ROW()-ROW(F$94))*10,0) + Constants!$B$3 * (OFFSET(C$8,(ROW()-ROW(F$94))*10,0) + OFFSET(C$9,(ROW()-ROW(F$94))*10,0))</f>
        <v>0.4124263726958034</v>
      </c>
      <c r="I101" s="4">
        <f t="shared" ca="1" si="57"/>
        <v>0</v>
      </c>
      <c r="J101" s="4">
        <f t="shared" ca="1" si="58"/>
        <v>0</v>
      </c>
      <c r="K101" s="5">
        <f ca="1">SUM(OFFSET(H$7,(ROW()-ROW(J$94))*10,0):OFFSET(H$9,(ROW()-ROW(J$94))*10,0))</f>
        <v>0</v>
      </c>
      <c r="L101" s="5">
        <f ca="1">SUM(OFFSET(H$3,(ROW()-ROW(K$94))*10,0):OFFSET(H$5,(ROW()-ROW(K$94))*10,0))</f>
        <v>100</v>
      </c>
      <c r="M101" s="5">
        <f ca="1">OFFSET(H$7,(ROW()-ROW(L$94))*10,0) + Constants!$B$3 * (OFFSET(H$8,(ROW()-ROW(L$94))*10,0) + OFFSET(H$9,(ROW()-ROW(L$94))*10,0))</f>
        <v>0</v>
      </c>
    </row>
    <row r="102" spans="1:13" x14ac:dyDescent="0.25">
      <c r="A102" s="3" t="str">
        <f t="shared" ca="1" si="54"/>
        <v>(-73, 64)</v>
      </c>
      <c r="B102" s="3">
        <f t="shared" ca="1" si="54"/>
        <v>318.39999999999998</v>
      </c>
      <c r="C102" s="4">
        <f t="shared" ca="1" si="55"/>
        <v>44.475859449262003</v>
      </c>
      <c r="D102" s="4">
        <f t="shared" ca="1" si="56"/>
        <v>3.2818983703268998</v>
      </c>
      <c r="E102" s="5">
        <f ca="1">SUM(OFFSET(C$7,(ROW()-ROW(D$94))*10,0):OFFSET(C$9,(ROW()-ROW(D$94))*10,0))</f>
        <v>3.4791404194286955</v>
      </c>
      <c r="F102" s="5">
        <f ca="1">SUM(OFFSET(C$3,(ROW()-ROW(E$94))*10,0):OFFSET(C$5,(ROW()-ROW(E$94))*10,0))</f>
        <v>48.763101760982401</v>
      </c>
      <c r="G102" s="5">
        <f ca="1">OFFSET(C$7,(ROW()-ROW(F$94))*10,0) + Constants!$B$3 * (OFFSET(C$8,(ROW()-ROW(F$94))*10,0) + OFFSET(C$9,(ROW()-ROW(F$94))*10,0))</f>
        <v>1.4155181575352977</v>
      </c>
      <c r="I102" s="4">
        <f t="shared" ca="1" si="57"/>
        <v>0</v>
      </c>
      <c r="J102" s="4">
        <f t="shared" ca="1" si="58"/>
        <v>0</v>
      </c>
      <c r="K102" s="5">
        <f ca="1">SUM(OFFSET(H$7,(ROW()-ROW(J$94))*10,0):OFFSET(H$9,(ROW()-ROW(J$94))*10,0))</f>
        <v>0</v>
      </c>
      <c r="L102" s="5">
        <f ca="1">SUM(OFFSET(H$3,(ROW()-ROW(K$94))*10,0):OFFSET(H$5,(ROW()-ROW(K$94))*10,0))</f>
        <v>100</v>
      </c>
      <c r="M102" s="5">
        <f ca="1">OFFSET(H$7,(ROW()-ROW(L$94))*10,0) + Constants!$B$3 * (OFFSET(H$8,(ROW()-ROW(L$94))*10,0) + OFFSET(H$9,(ROW()-ROW(L$94))*10,0))</f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92B0-4951-421D-B5CB-8D39229C2837}">
  <dimension ref="A1:AU72"/>
  <sheetViews>
    <sheetView zoomScaleNormal="100" workbookViewId="0">
      <selection activeCell="K77" sqref="K77"/>
    </sheetView>
  </sheetViews>
  <sheetFormatPr defaultRowHeight="15" x14ac:dyDescent="0.25"/>
  <cols>
    <col min="1" max="1" width="24.5703125" bestFit="1" customWidth="1"/>
    <col min="2" max="2" width="11.42578125" customWidth="1"/>
    <col min="3" max="3" width="14.85546875" bestFit="1" customWidth="1"/>
    <col min="5" max="5" width="24.5703125" bestFit="1" customWidth="1"/>
    <col min="6" max="6" width="8.7109375" customWidth="1"/>
    <col min="7" max="7" width="14.85546875" bestFit="1" customWidth="1"/>
    <col min="9" max="9" width="24.5703125" bestFit="1" customWidth="1"/>
    <col min="11" max="11" width="14.85546875" bestFit="1" customWidth="1"/>
    <col min="13" max="13" width="24.5703125" bestFit="1" customWidth="1"/>
    <col min="15" max="15" width="14.85546875" bestFit="1" customWidth="1"/>
    <col min="17" max="17" width="24.5703125" bestFit="1" customWidth="1"/>
    <col min="19" max="19" width="14.85546875" bestFit="1" customWidth="1"/>
    <col min="21" max="21" width="24.5703125" bestFit="1" customWidth="1"/>
    <col min="23" max="23" width="14.85546875" bestFit="1" customWidth="1"/>
    <col min="25" max="25" width="24.5703125" bestFit="1" customWidth="1"/>
    <col min="26" max="26" width="8.42578125" customWidth="1"/>
    <col min="27" max="27" width="14.85546875" bestFit="1" customWidth="1"/>
    <col min="29" max="29" width="24.5703125" bestFit="1" customWidth="1"/>
    <col min="31" max="31" width="14.85546875" bestFit="1" customWidth="1"/>
    <col min="32" max="32" width="14.85546875" customWidth="1"/>
    <col min="33" max="33" width="24.5703125" bestFit="1" customWidth="1"/>
    <col min="35" max="35" width="14.85546875" bestFit="1" customWidth="1"/>
    <col min="36" max="36" width="14.85546875" customWidth="1"/>
    <col min="37" max="37" width="24.5703125" bestFit="1" customWidth="1"/>
    <col min="39" max="39" width="14.85546875" bestFit="1" customWidth="1"/>
    <col min="40" max="40" width="14.85546875" customWidth="1"/>
    <col min="41" max="41" width="24.5703125" bestFit="1" customWidth="1"/>
    <col min="43" max="43" width="14.85546875" bestFit="1" customWidth="1"/>
    <col min="45" max="45" width="24.5703125" bestFit="1" customWidth="1"/>
    <col min="46" max="46" width="7.85546875" customWidth="1"/>
    <col min="47" max="47" width="14.85546875" bestFit="1" customWidth="1"/>
  </cols>
  <sheetData>
    <row r="1" spans="1:47" x14ac:dyDescent="0.25">
      <c r="A1" t="s">
        <v>49</v>
      </c>
      <c r="B1" t="str">
        <f ca="1">OFFSET($A$9, 0, (COLUMN()-COLUMN($B1))*4)</f>
        <v>(73, 0)</v>
      </c>
      <c r="C1" t="str">
        <f ca="1">OFFSET($A$9, 0, (COLUMN()-COLUMN($B1))*4)</f>
        <v>(73, 64)</v>
      </c>
      <c r="D1" t="str">
        <f ca="1">OFFSET($A$9, 0, (COLUMN()-COLUMN($B1))*4)</f>
        <v>(36.5, 32)</v>
      </c>
      <c r="E1" t="str">
        <f t="shared" ref="E1:J1" ca="1" si="0">OFFSET($A$9, 0, (COLUMN()-COLUMN($B1))*4)</f>
        <v>(0, 0)</v>
      </c>
      <c r="F1" t="str">
        <f t="shared" ca="1" si="0"/>
        <v>(0, 32)</v>
      </c>
      <c r="G1" t="str">
        <f t="shared" ca="1" si="0"/>
        <v>(0, 64)</v>
      </c>
      <c r="H1" t="str">
        <f t="shared" ca="1" si="0"/>
        <v>(-35.5, 32)</v>
      </c>
      <c r="I1" t="str">
        <f t="shared" ca="1" si="0"/>
        <v>(-73, 0)</v>
      </c>
      <c r="J1" t="str">
        <f t="shared" ca="1" si="0"/>
        <v>(-73, 64)</v>
      </c>
    </row>
    <row r="2" spans="1:47" x14ac:dyDescent="0.25">
      <c r="A2" t="s">
        <v>51</v>
      </c>
      <c r="B2">
        <f ca="1">OFFSET($B$9, 0, (COLUMN()-COLUMN($B2))*4)</f>
        <v>237.25</v>
      </c>
      <c r="C2">
        <f ca="1">OFFSET($B$9, 0, (COLUMN()-COLUMN($B2))*4)</f>
        <v>235.6</v>
      </c>
      <c r="D2">
        <f t="shared" ref="D2:J2" ca="1" si="1">OFFSET($B$9, 0, (COLUMN()-COLUMN($B2))*4)</f>
        <v>259.25</v>
      </c>
      <c r="E2">
        <f t="shared" ca="1" si="1"/>
        <v>281.39999999999998</v>
      </c>
      <c r="F2">
        <f t="shared" ca="1" si="1"/>
        <v>281</v>
      </c>
      <c r="G2">
        <f t="shared" ca="1" si="1"/>
        <v>279.5</v>
      </c>
      <c r="H2">
        <f t="shared" ca="1" si="1"/>
        <v>301.25</v>
      </c>
      <c r="I2">
        <f t="shared" ca="1" si="1"/>
        <v>320.75</v>
      </c>
      <c r="J2">
        <f t="shared" ca="1" si="1"/>
        <v>318.39999999999998</v>
      </c>
    </row>
    <row r="3" spans="1:47" x14ac:dyDescent="0.25">
      <c r="A3" t="s">
        <v>52</v>
      </c>
      <c r="B3" t="str">
        <f ca="1">B1 &amp; "|" &amp; B2</f>
        <v>(73, 0)|237.25</v>
      </c>
      <c r="C3" t="str">
        <f ca="1">C1 &amp; "|" &amp; C2</f>
        <v>(73, 64)|235.6</v>
      </c>
      <c r="D3" t="str">
        <f ca="1">D1 &amp; "|" &amp; D2</f>
        <v>(36.5, 32)|259.25</v>
      </c>
      <c r="E3" t="str">
        <f t="shared" ref="E3:J3" ca="1" si="2">E1 &amp; "|" &amp; E2</f>
        <v>(0, 0)|281.4</v>
      </c>
      <c r="F3" t="str">
        <f t="shared" ca="1" si="2"/>
        <v>(0, 32)|281</v>
      </c>
      <c r="G3" t="str">
        <f t="shared" ca="1" si="2"/>
        <v>(0, 64)|279.5</v>
      </c>
      <c r="H3" t="str">
        <f t="shared" ca="1" si="2"/>
        <v>(-35.5, 32)|301.25</v>
      </c>
      <c r="I3" t="str">
        <f t="shared" ca="1" si="2"/>
        <v>(-73, 0)|320.75</v>
      </c>
      <c r="J3" t="str">
        <f t="shared" ca="1" si="2"/>
        <v>(-73, 64)|318.4</v>
      </c>
    </row>
    <row r="4" spans="1:47" x14ac:dyDescent="0.25">
      <c r="A4" s="3" t="s">
        <v>47</v>
      </c>
      <c r="B4">
        <f ca="1">OFFSET($B10, 0, (COLUMN()-COLUMN($B4))*4)</f>
        <v>0.8</v>
      </c>
      <c r="C4">
        <f ca="1">OFFSET($B$10, 0, (COLUMN()-COLUMN($B4))*4)</f>
        <v>0.75</v>
      </c>
      <c r="D4">
        <f t="shared" ref="D4:J4" ca="1" si="3">OFFSET($B$10, 0, (COLUMN()-COLUMN($B4))*4)</f>
        <v>0.8</v>
      </c>
      <c r="E4">
        <f t="shared" ca="1" si="3"/>
        <v>0.75</v>
      </c>
      <c r="F4">
        <f t="shared" ca="1" si="3"/>
        <v>0.82499999999999996</v>
      </c>
      <c r="G4">
        <f t="shared" ca="1" si="3"/>
        <v>0.75</v>
      </c>
      <c r="H4">
        <f t="shared" ca="1" si="3"/>
        <v>0.7</v>
      </c>
      <c r="I4">
        <f t="shared" ca="1" si="3"/>
        <v>0.8</v>
      </c>
      <c r="J4">
        <f t="shared" ca="1" si="3"/>
        <v>0.7</v>
      </c>
    </row>
    <row r="5" spans="1:47" x14ac:dyDescent="0.25">
      <c r="A5" s="3" t="str">
        <f>_xlfn.CONCAT(TEXT(Constants!$B$6, "0.0"), " * Lambda / D (arcmin)")</f>
        <v>2.0 * Lambda / D (arcmin)</v>
      </c>
      <c r="B5">
        <f ca="1">OFFSET($B11, 0, (COLUMN()-COLUMN($B5))*4)</f>
        <v>0.81560542136872682</v>
      </c>
      <c r="C5">
        <f t="shared" ref="C5:J6" ca="1" si="4">OFFSET($B11, 0, (COLUMN()-COLUMN($B5))*4)</f>
        <v>0.80993313919693177</v>
      </c>
      <c r="D5">
        <f t="shared" ca="1" si="4"/>
        <v>0.8912358503259955</v>
      </c>
      <c r="E5">
        <f t="shared" ca="1" si="4"/>
        <v>0.96738194129888178</v>
      </c>
      <c r="F5">
        <f t="shared" ca="1" si="4"/>
        <v>0.9660068425905679</v>
      </c>
      <c r="G5">
        <f t="shared" ca="1" si="4"/>
        <v>0.96085022243439067</v>
      </c>
      <c r="H5">
        <f t="shared" ca="1" si="4"/>
        <v>1.0356212146989627</v>
      </c>
      <c r="I5">
        <f t="shared" ca="1" si="4"/>
        <v>1.1026572767292695</v>
      </c>
      <c r="J5">
        <f t="shared" ca="1" si="4"/>
        <v>1.0945785718179246</v>
      </c>
    </row>
    <row r="6" spans="1:47" x14ac:dyDescent="0.25">
      <c r="A6" s="3" t="s">
        <v>48</v>
      </c>
      <c r="B6">
        <f ca="1">OFFSET($B12, 0, (COLUMN()-COLUMN($B6))*4)</f>
        <v>0.84738500000000005</v>
      </c>
      <c r="C6">
        <f t="shared" ca="1" si="4"/>
        <v>0.77452100000000002</v>
      </c>
      <c r="D6">
        <f t="shared" ca="1" si="4"/>
        <v>0.81635599999999997</v>
      </c>
      <c r="E6">
        <f t="shared" ca="1" si="4"/>
        <v>0.83341500000000002</v>
      </c>
      <c r="F6">
        <f t="shared" ca="1" si="4"/>
        <v>0.831453</v>
      </c>
      <c r="G6">
        <f t="shared" ca="1" si="4"/>
        <v>0.73604099999999995</v>
      </c>
      <c r="H6">
        <f t="shared" ca="1" si="4"/>
        <v>0.82163200000000003</v>
      </c>
      <c r="I6">
        <f t="shared" ca="1" si="4"/>
        <v>0.83636100000000002</v>
      </c>
      <c r="J6">
        <f t="shared" ca="1" si="4"/>
        <v>0.75031199999999998</v>
      </c>
    </row>
    <row r="7" spans="1:47" x14ac:dyDescent="0.25">
      <c r="A7" s="3" t="s">
        <v>50</v>
      </c>
      <c r="B7">
        <f ca="1">OFFSET('SW 2mm Slit HFOV R_435 Spill'!$B$9,10*(COLUMN()-COLUMN($B$7)),0)*B6/100</f>
        <v>0.52329588550138839</v>
      </c>
      <c r="C7">
        <f ca="1">OFFSET('SW 2mm Slit HFOV R_435 Spill'!$B$9,10*(COLUMN()-COLUMN($B$7)),0)*C6/100</f>
        <v>0.42481331964923852</v>
      </c>
      <c r="D7">
        <f ca="1">OFFSET('SW 2mm Slit HFOV R_435 Spill'!$B$9,10*(COLUMN()-COLUMN($B$7)),0)*D6/100</f>
        <v>0.45160886347315432</v>
      </c>
      <c r="E7">
        <f ca="1">OFFSET('SW 2mm Slit HFOV R_435 Spill'!$B$9,10*(COLUMN()-COLUMN($B$7)),0)*E6/100</f>
        <v>0.44726365676956914</v>
      </c>
      <c r="F7">
        <f ca="1">OFFSET('SW 2mm Slit HFOV R_435 Spill'!$B$9,10*(COLUMN()-COLUMN($B$7)),0)*F6/100</f>
        <v>0.44501862687371818</v>
      </c>
      <c r="G7">
        <f ca="1">OFFSET('SW 2mm Slit HFOV R_435 Spill'!$B$9,10*(COLUMN()-COLUMN($B$7)),0)*G6/100</f>
        <v>0.35487458126058175</v>
      </c>
      <c r="H7">
        <f ca="1">OFFSET('SW 2mm Slit HFOV R_435 Spill'!$B$9,10*(COLUMN()-COLUMN($B$7)),0)*H6/100</f>
        <v>0.41480087816863004</v>
      </c>
      <c r="I7">
        <f ca="1">OFFSET('SW 2mm Slit HFOV R_435 Spill'!$B$9,10*(COLUMN()-COLUMN($B$7)),0)*I6/100</f>
        <v>0.3765421156837751</v>
      </c>
      <c r="J7">
        <f ca="1">OFFSET('SW 2mm Slit HFOV R_435 Spill'!$B$9,10*(COLUMN()-COLUMN($B$7)),0)*J6/100</f>
        <v>0.33370771055094672</v>
      </c>
    </row>
    <row r="9" spans="1:47" x14ac:dyDescent="0.25">
      <c r="A9" s="1" t="s">
        <v>17</v>
      </c>
      <c r="B9" s="1">
        <v>237.25</v>
      </c>
      <c r="E9" s="1" t="s">
        <v>25</v>
      </c>
      <c r="F9" s="1">
        <v>235.6</v>
      </c>
      <c r="I9" s="1" t="s">
        <v>56</v>
      </c>
      <c r="J9" s="1">
        <v>259.25</v>
      </c>
      <c r="M9" s="1" t="s">
        <v>15</v>
      </c>
      <c r="N9" s="1">
        <v>281.39999999999998</v>
      </c>
      <c r="Q9" s="1" t="s">
        <v>58</v>
      </c>
      <c r="R9" s="1">
        <v>281</v>
      </c>
      <c r="U9" s="1" t="s">
        <v>27</v>
      </c>
      <c r="V9" s="1">
        <v>279.5</v>
      </c>
      <c r="Y9" s="1" t="s">
        <v>57</v>
      </c>
      <c r="Z9" s="1">
        <v>301.25</v>
      </c>
      <c r="AC9" s="1" t="s">
        <v>11</v>
      </c>
      <c r="AD9" s="1">
        <v>320.75</v>
      </c>
      <c r="AG9" s="1" t="s">
        <v>28</v>
      </c>
      <c r="AH9" s="1">
        <v>318.39999999999998</v>
      </c>
      <c r="AK9" s="1"/>
      <c r="AL9" s="1"/>
      <c r="AO9" s="1"/>
      <c r="AP9" s="1"/>
      <c r="AS9" s="1"/>
      <c r="AT9" s="1"/>
    </row>
    <row r="10" spans="1:47" x14ac:dyDescent="0.25">
      <c r="A10" s="3" t="s">
        <v>47</v>
      </c>
      <c r="B10" s="3">
        <v>0.8</v>
      </c>
      <c r="E10" s="3"/>
      <c r="F10" s="3">
        <v>0.75</v>
      </c>
      <c r="I10" s="3" t="s">
        <v>47</v>
      </c>
      <c r="J10" s="3">
        <v>0.8</v>
      </c>
      <c r="M10" s="3" t="s">
        <v>47</v>
      </c>
      <c r="N10" s="3">
        <v>0.75</v>
      </c>
      <c r="Q10" s="3" t="s">
        <v>47</v>
      </c>
      <c r="R10" s="3">
        <v>0.82499999999999996</v>
      </c>
      <c r="U10" s="3" t="s">
        <v>47</v>
      </c>
      <c r="V10" s="3">
        <v>0.75</v>
      </c>
      <c r="Y10" s="3" t="s">
        <v>47</v>
      </c>
      <c r="Z10" s="3">
        <v>0.7</v>
      </c>
      <c r="AC10" s="3" t="s">
        <v>47</v>
      </c>
      <c r="AD10" s="3">
        <v>0.8</v>
      </c>
      <c r="AG10" s="3" t="s">
        <v>47</v>
      </c>
      <c r="AH10" s="3">
        <v>0.7</v>
      </c>
      <c r="AK10" s="3"/>
      <c r="AL10" s="3"/>
      <c r="AO10" s="3"/>
      <c r="AP10" s="3"/>
      <c r="AS10" s="3"/>
      <c r="AT10" s="3"/>
    </row>
    <row r="11" spans="1:47" x14ac:dyDescent="0.25">
      <c r="A11" s="3" t="str">
        <f>_xlfn.CONCAT(TEXT(Constants!$B$6, "0.0"), " * Lambda / D (arcmin)")</f>
        <v>2.0 * Lambda / D (arcmin)</v>
      </c>
      <c r="B11" s="3">
        <f>60* DEGREES(Constants!$B$6*B9 / (Constants!$B$5 * 1000))</f>
        <v>0.81560542136872682</v>
      </c>
      <c r="E11" s="3" t="str">
        <f>_xlfn.CONCAT(TEXT(Constants!$B$6, "0.0"), " * Lambda / D (arcmin)")</f>
        <v>2.0 * Lambda / D (arcmin)</v>
      </c>
      <c r="F11" s="3">
        <f>60* DEGREES(Constants!$B$6*F9 / (Constants!$B$5 * 1000))</f>
        <v>0.80993313919693177</v>
      </c>
      <c r="I11" s="3" t="str">
        <f>_xlfn.CONCAT(TEXT(Constants!$B$6, "0.0"), " * Lambda / D (arcmin)")</f>
        <v>2.0 * Lambda / D (arcmin)</v>
      </c>
      <c r="J11" s="3">
        <f>60* DEGREES(Constants!$B$6*J9 / (Constants!$B$5 * 1000))</f>
        <v>0.8912358503259955</v>
      </c>
      <c r="M11" s="3" t="str">
        <f>_xlfn.CONCAT(TEXT(Constants!$B$6, "0.0"), " * Lambda / D (arcmin)")</f>
        <v>2.0 * Lambda / D (arcmin)</v>
      </c>
      <c r="N11" s="3">
        <f>60* DEGREES(Constants!$B$6*N9 / (Constants!$B$5 * 1000))</f>
        <v>0.96738194129888178</v>
      </c>
      <c r="Q11" s="3" t="str">
        <f>_xlfn.CONCAT(TEXT(Constants!$B$6, "0.0"), " * Lambda / D (arcmin)")</f>
        <v>2.0 * Lambda / D (arcmin)</v>
      </c>
      <c r="R11" s="3">
        <f>60* DEGREES(Constants!$B$6*R9 / (Constants!$B$5 * 1000))</f>
        <v>0.9660068425905679</v>
      </c>
      <c r="U11" s="3" t="str">
        <f>_xlfn.CONCAT(TEXT(Constants!$B$6, "0.0"), " * Lambda / D (arcmin)")</f>
        <v>2.0 * Lambda / D (arcmin)</v>
      </c>
      <c r="V11" s="3">
        <f>60* DEGREES(Constants!$B$6*V9 / (Constants!$B$5 * 1000))</f>
        <v>0.96085022243439067</v>
      </c>
      <c r="Y11" s="3" t="str">
        <f>_xlfn.CONCAT(TEXT(Constants!$B$6, "0.0"), " * Lambda / D (arcmin)")</f>
        <v>2.0 * Lambda / D (arcmin)</v>
      </c>
      <c r="Z11" s="3">
        <f>60* DEGREES(Constants!$B$6*Z9 / (Constants!$B$5 * 1000))</f>
        <v>1.0356212146989627</v>
      </c>
      <c r="AC11" s="3" t="str">
        <f>_xlfn.CONCAT(TEXT(Constants!$B$6, "0.0"), " * Lambda / D (arcmin)")</f>
        <v>2.0 * Lambda / D (arcmin)</v>
      </c>
      <c r="AD11" s="3">
        <f>60* DEGREES(Constants!$B$6*AD9 / (Constants!$B$5 * 1000))</f>
        <v>1.1026572767292695</v>
      </c>
      <c r="AG11" s="3" t="str">
        <f>_xlfn.CONCAT(TEXT(Constants!$B$6, "0.0"), " * Lambda / D (arcmin)")</f>
        <v>2.0 * Lambda / D (arcmin)</v>
      </c>
      <c r="AH11" s="3">
        <f>60* DEGREES(Constants!$B$6*AH9 / (Constants!$B$5 * 1000))</f>
        <v>1.0945785718179246</v>
      </c>
      <c r="AK11" s="3"/>
      <c r="AL11" s="3"/>
      <c r="AO11" s="3"/>
      <c r="AP11" s="3"/>
      <c r="AS11" s="3"/>
      <c r="AT11" s="3"/>
    </row>
    <row r="12" spans="1:47" x14ac:dyDescent="0.25">
      <c r="A12" s="3" t="s">
        <v>48</v>
      </c>
      <c r="B12" s="4" cm="1">
        <f t="array" ref="B12">INDEX(B14:B72, MATCH(MIN(ABS(C14:C72-B$11)),ABS(C14:C72-B$11),0))</f>
        <v>0.84738500000000005</v>
      </c>
      <c r="E12" s="3" t="s">
        <v>48</v>
      </c>
      <c r="F12" s="4" cm="1">
        <f t="array" ref="F12">INDEX(F14:F72, MATCH(MIN(ABS(G14:G72-F$11)),ABS(G14:G72-F$11),0))</f>
        <v>0.77452100000000002</v>
      </c>
      <c r="I12" s="3" t="s">
        <v>48</v>
      </c>
      <c r="J12" s="4" cm="1">
        <f t="array" ref="J12">INDEX(J14:J72, MATCH(MIN(ABS(K14:K72-J$11)),ABS(K14:K72-J$11),0))</f>
        <v>0.81635599999999997</v>
      </c>
      <c r="M12" s="3" t="s">
        <v>48</v>
      </c>
      <c r="N12" s="4" cm="1">
        <f t="array" ref="N12">INDEX(N14:N72, MATCH(MIN(ABS(O14:O72-N$11)),ABS(O14:O72-N$11),0))</f>
        <v>0.83341500000000002</v>
      </c>
      <c r="Q12" s="3" t="s">
        <v>48</v>
      </c>
      <c r="R12" s="4" cm="1">
        <f t="array" ref="R12">INDEX(R14:R72, MATCH(MIN(ABS(S14:S72-R$11)),ABS(S14:S72-R$11),0))</f>
        <v>0.831453</v>
      </c>
      <c r="U12" s="3" t="s">
        <v>48</v>
      </c>
      <c r="V12" s="4" cm="1">
        <f t="array" ref="V12">INDEX(V14:V72, MATCH(MIN(ABS(W14:W72-V$11)),ABS(W14:W72-V$11),0))</f>
        <v>0.73604099999999995</v>
      </c>
      <c r="Y12" s="3" t="s">
        <v>48</v>
      </c>
      <c r="Z12" s="4" cm="1">
        <f t="array" ref="Z12">INDEX(Z14:Z72, MATCH(MIN(ABS(AA14:AA72-Z$11)),ABS(AA14:AA72-Z$11),0))</f>
        <v>0.82163200000000003</v>
      </c>
      <c r="AC12" s="3" t="s">
        <v>48</v>
      </c>
      <c r="AD12" s="4" cm="1">
        <f t="array" ref="AD12">INDEX(AD14:AD72, MATCH(MIN(ABS(AE14:AE72-AD$11)),ABS(AE14:AE72-AD$11),0))</f>
        <v>0.83636100000000002</v>
      </c>
      <c r="AG12" s="3" t="s">
        <v>48</v>
      </c>
      <c r="AH12" s="4" cm="1">
        <f t="array" ref="AH12">INDEX(AH14:AH72, MATCH(MIN(ABS(AI14:AI72-AH$11)),ABS(AI14:AI72-AH$11),0))</f>
        <v>0.75031199999999998</v>
      </c>
      <c r="AK12" s="3"/>
      <c r="AL12" s="4"/>
      <c r="AO12" s="3"/>
      <c r="AP12" s="4"/>
      <c r="AS12" s="3"/>
      <c r="AT12" s="4"/>
    </row>
    <row r="13" spans="1:47" x14ac:dyDescent="0.25">
      <c r="A13" t="s">
        <v>41</v>
      </c>
      <c r="B13" t="s">
        <v>42</v>
      </c>
      <c r="C13" t="s">
        <v>43</v>
      </c>
      <c r="E13" t="s">
        <v>41</v>
      </c>
      <c r="F13" t="s">
        <v>42</v>
      </c>
      <c r="G13" t="s">
        <v>43</v>
      </c>
      <c r="I13" t="s">
        <v>41</v>
      </c>
      <c r="J13" t="s">
        <v>42</v>
      </c>
      <c r="K13" t="s">
        <v>43</v>
      </c>
      <c r="M13" t="s">
        <v>41</v>
      </c>
      <c r="N13" t="s">
        <v>42</v>
      </c>
      <c r="O13" t="s">
        <v>43</v>
      </c>
      <c r="Q13" t="s">
        <v>41</v>
      </c>
      <c r="R13" t="s">
        <v>42</v>
      </c>
      <c r="S13" t="s">
        <v>43</v>
      </c>
      <c r="U13" t="s">
        <v>41</v>
      </c>
      <c r="V13" t="s">
        <v>42</v>
      </c>
      <c r="W13" t="s">
        <v>43</v>
      </c>
      <c r="Y13" t="s">
        <v>41</v>
      </c>
      <c r="Z13" t="s">
        <v>42</v>
      </c>
      <c r="AA13" t="s">
        <v>43</v>
      </c>
      <c r="AC13" t="s">
        <v>41</v>
      </c>
      <c r="AD13" t="s">
        <v>42</v>
      </c>
      <c r="AE13" t="s">
        <v>43</v>
      </c>
      <c r="AG13" t="s">
        <v>41</v>
      </c>
      <c r="AH13" t="s">
        <v>42</v>
      </c>
      <c r="AI13" t="s">
        <v>43</v>
      </c>
    </row>
    <row r="14" spans="1:47" x14ac:dyDescent="0.25">
      <c r="A14" s="2">
        <v>0</v>
      </c>
      <c r="B14">
        <v>0</v>
      </c>
      <c r="C14" s="5">
        <f>60*DEGREES(ATAN2(Constants!$B$4,A14))</f>
        <v>0</v>
      </c>
      <c r="E14" s="2">
        <v>0</v>
      </c>
      <c r="F14">
        <v>0</v>
      </c>
      <c r="G14" s="5">
        <f>60*DEGREES(ATAN2(Constants!$B$4,E14))</f>
        <v>0</v>
      </c>
      <c r="I14" s="2">
        <v>0</v>
      </c>
      <c r="J14">
        <v>0</v>
      </c>
      <c r="K14" s="5">
        <f>60*DEGREES(ATAN2(Constants!$B$4,I14))</f>
        <v>0</v>
      </c>
      <c r="M14" s="2">
        <v>0</v>
      </c>
      <c r="N14">
        <v>0</v>
      </c>
      <c r="O14" s="5">
        <f>60*DEGREES(ATAN2(Constants!$B$4,M14))</f>
        <v>0</v>
      </c>
      <c r="Q14" s="2">
        <v>0</v>
      </c>
      <c r="R14">
        <v>0</v>
      </c>
      <c r="S14" s="5">
        <f>60*DEGREES(ATAN2(Constants!$B$4,Q14))</f>
        <v>0</v>
      </c>
      <c r="U14" s="2">
        <v>0</v>
      </c>
      <c r="V14">
        <v>0</v>
      </c>
      <c r="W14" s="5">
        <f>60*DEGREES(ATAN2(Constants!$B$4,U14))</f>
        <v>0</v>
      </c>
      <c r="Y14" s="2">
        <v>0</v>
      </c>
      <c r="Z14">
        <v>0</v>
      </c>
      <c r="AA14" s="5">
        <f>60*DEGREES(ATAN2(Constants!$B$4,Y14))</f>
        <v>0</v>
      </c>
      <c r="AC14" s="2">
        <v>0</v>
      </c>
      <c r="AD14">
        <v>0</v>
      </c>
      <c r="AE14" s="5">
        <f>60*DEGREES(ATAN2(Constants!$B$4,AC14))</f>
        <v>0</v>
      </c>
      <c r="AG14" s="2">
        <v>0</v>
      </c>
      <c r="AH14">
        <v>0</v>
      </c>
      <c r="AI14" s="5">
        <f>60*DEGREES(ATAN2(Constants!$B$4,AG14))</f>
        <v>0</v>
      </c>
      <c r="AK14" s="2"/>
      <c r="AM14" s="5"/>
      <c r="AO14" s="2"/>
      <c r="AQ14" s="5"/>
      <c r="AS14" s="2"/>
      <c r="AU14" s="5"/>
    </row>
    <row r="15" spans="1:47" x14ac:dyDescent="0.25">
      <c r="A15" s="2">
        <v>855.40959999999995</v>
      </c>
      <c r="B15">
        <v>3.2946999999999997E-2</v>
      </c>
      <c r="C15" s="5">
        <f>60*DEGREES(ATAN2(Constants!$B$4,A15))</f>
        <v>5.6119877668649107E-2</v>
      </c>
      <c r="E15" s="2">
        <v>890.55780000000004</v>
      </c>
      <c r="F15">
        <v>2.1246000000000001E-2</v>
      </c>
      <c r="G15" s="5">
        <f>60*DEGREES(ATAN2(Constants!$B$4,E15))</f>
        <v>5.8425805359781958E-2</v>
      </c>
      <c r="I15" s="2">
        <v>804.452</v>
      </c>
      <c r="J15">
        <v>2.2093000000000002E-2</v>
      </c>
      <c r="K15" s="5">
        <f>60*DEGREES(ATAN2(Constants!$B$4,I15))</f>
        <v>5.2776760783095816E-2</v>
      </c>
      <c r="M15" s="2">
        <v>787.8845</v>
      </c>
      <c r="N15">
        <v>1.9709999999999998E-2</v>
      </c>
      <c r="O15" s="5">
        <f>60*DEGREES(ATAN2(Constants!$B$4,M15))</f>
        <v>5.1689835790503624E-2</v>
      </c>
      <c r="Q15" s="2">
        <v>780.46640000000002</v>
      </c>
      <c r="R15">
        <v>1.8096000000000001E-2</v>
      </c>
      <c r="S15" s="5">
        <f>60*DEGREES(ATAN2(Constants!$B$4,Q15))</f>
        <v>5.1203165002056142E-2</v>
      </c>
      <c r="U15" s="2">
        <v>857.4425</v>
      </c>
      <c r="V15">
        <v>1.2222E-2</v>
      </c>
      <c r="W15" s="5">
        <f>60*DEGREES(ATAN2(Constants!$B$4,U15))</f>
        <v>5.6253247810031964E-2</v>
      </c>
      <c r="Y15" s="2">
        <v>775.24339999999995</v>
      </c>
      <c r="Z15">
        <v>1.5417E-2</v>
      </c>
      <c r="AA15" s="5">
        <f>60*DEGREES(ATAN2(Constants!$B$4,Y15))</f>
        <v>5.0860505624578022E-2</v>
      </c>
      <c r="AC15" s="2">
        <v>780.69889999999998</v>
      </c>
      <c r="AD15">
        <v>1.4664999999999999E-2</v>
      </c>
      <c r="AE15" s="5">
        <f>60*DEGREES(ATAN2(Constants!$B$4,AC15))</f>
        <v>5.1218418363201748E-2</v>
      </c>
      <c r="AG15" s="2">
        <v>1427.675</v>
      </c>
      <c r="AH15">
        <v>2.3935999999999999E-2</v>
      </c>
      <c r="AI15" s="5">
        <f>60*DEGREES(ATAN2(Constants!$B$4,AG15))</f>
        <v>9.3663838163472166E-2</v>
      </c>
      <c r="AK15" s="2"/>
      <c r="AM15" s="5"/>
      <c r="AO15" s="2"/>
      <c r="AQ15" s="5"/>
      <c r="AS15" s="2"/>
      <c r="AU15" s="5"/>
    </row>
    <row r="16" spans="1:47" x14ac:dyDescent="0.25">
      <c r="A16" s="2">
        <v>1710.819</v>
      </c>
      <c r="B16">
        <v>0.13178599999999999</v>
      </c>
      <c r="C16" s="5">
        <f>60*DEGREES(ATAN2(Constants!$B$4,A16))</f>
        <v>0.11223974218621624</v>
      </c>
      <c r="E16" s="2">
        <v>1781.116</v>
      </c>
      <c r="F16">
        <v>8.4985000000000005E-2</v>
      </c>
      <c r="G16" s="5">
        <f>60*DEGREES(ATAN2(Constants!$B$4,E16))</f>
        <v>0.1168516369281539</v>
      </c>
      <c r="I16" s="2">
        <v>1608.904</v>
      </c>
      <c r="J16">
        <v>8.8370000000000004E-2</v>
      </c>
      <c r="K16" s="5">
        <f>60*DEGREES(ATAN2(Constants!$B$4,I16))</f>
        <v>0.10555352154131392</v>
      </c>
      <c r="M16" s="2">
        <v>1575.769</v>
      </c>
      <c r="N16">
        <v>7.8839999999999993E-2</v>
      </c>
      <c r="O16" s="5">
        <f>60*DEGREES(ATAN2(Constants!$B$4,M16))</f>
        <v>0.10337967155763517</v>
      </c>
      <c r="Q16" s="2">
        <v>1560.933</v>
      </c>
      <c r="R16">
        <v>7.2383000000000003E-2</v>
      </c>
      <c r="S16" s="5">
        <f>60*DEGREES(ATAN2(Constants!$B$4,Q16))</f>
        <v>0.10240634310256501</v>
      </c>
      <c r="U16" s="2">
        <v>1714.885</v>
      </c>
      <c r="V16">
        <v>4.8888000000000001E-2</v>
      </c>
      <c r="W16" s="5">
        <f>60*DEGREES(ATAN2(Constants!$B$4,U16))</f>
        <v>0.11250649558993908</v>
      </c>
      <c r="Y16" s="2">
        <v>1550.4870000000001</v>
      </c>
      <c r="Z16">
        <v>6.1669000000000002E-2</v>
      </c>
      <c r="AA16" s="5">
        <f>60*DEGREES(ATAN2(Constants!$B$4,Y16))</f>
        <v>0.10172102434806186</v>
      </c>
      <c r="AC16" s="2">
        <v>1561.3979999999999</v>
      </c>
      <c r="AD16">
        <v>5.8661999999999999E-2</v>
      </c>
      <c r="AE16" s="5">
        <f>60*DEGREES(ATAN2(Constants!$B$4,AC16))</f>
        <v>0.10243684982483593</v>
      </c>
      <c r="AG16" s="2">
        <v>2855.3510000000001</v>
      </c>
      <c r="AH16">
        <v>9.5744999999999997E-2</v>
      </c>
      <c r="AI16" s="5">
        <f>60*DEGREES(ATAN2(Constants!$B$4,AG16))</f>
        <v>0.18732774179373993</v>
      </c>
      <c r="AK16" s="2"/>
      <c r="AM16" s="5"/>
      <c r="AO16" s="2"/>
      <c r="AQ16" s="5"/>
      <c r="AS16" s="2"/>
      <c r="AU16" s="5"/>
    </row>
    <row r="17" spans="1:47" x14ac:dyDescent="0.25">
      <c r="A17" s="2">
        <v>2566.2289999999998</v>
      </c>
      <c r="B17">
        <v>0.26394099999999998</v>
      </c>
      <c r="C17" s="5">
        <f>60*DEGREES(ATAN2(Constants!$B$4,A17))</f>
        <v>0.16835964600747375</v>
      </c>
      <c r="E17" s="2">
        <v>2671.6729999999998</v>
      </c>
      <c r="F17">
        <v>0.17425499999999999</v>
      </c>
      <c r="G17" s="5">
        <f>60*DEGREES(ATAN2(Constants!$B$4,E17))</f>
        <v>0.17527738970199716</v>
      </c>
      <c r="I17" s="2">
        <v>2413.3560000000002</v>
      </c>
      <c r="J17">
        <v>0.17891799999999999</v>
      </c>
      <c r="K17" s="5">
        <f>60*DEGREES(ATAN2(Constants!$B$4,I17))</f>
        <v>0.15833028224977663</v>
      </c>
      <c r="M17" s="2">
        <v>2363.6529999999998</v>
      </c>
      <c r="N17">
        <v>0.166405</v>
      </c>
      <c r="O17" s="5">
        <f>60*DEGREES(ATAN2(Constants!$B$4,M17))</f>
        <v>0.15506947447509536</v>
      </c>
      <c r="Q17" s="2">
        <v>2341.3989999999999</v>
      </c>
      <c r="R17">
        <v>0.15281</v>
      </c>
      <c r="S17" s="5">
        <f>60*DEGREES(ATAN2(Constants!$B$4,Q17))</f>
        <v>0.15360948179412504</v>
      </c>
      <c r="U17" s="2">
        <v>2572.3270000000002</v>
      </c>
      <c r="V17">
        <v>0.10481</v>
      </c>
      <c r="W17" s="5">
        <f>60*DEGREES(ATAN2(Constants!$B$4,U17))</f>
        <v>0.16875971050666932</v>
      </c>
      <c r="Y17" s="2">
        <v>2325.73</v>
      </c>
      <c r="Z17">
        <v>0.12918399999999999</v>
      </c>
      <c r="AA17" s="5">
        <f>60*DEGREES(ATAN2(Constants!$B$4,Y17))</f>
        <v>0.1525815036635029</v>
      </c>
      <c r="AC17" s="2">
        <v>2342.0970000000002</v>
      </c>
      <c r="AD17">
        <v>0.125865</v>
      </c>
      <c r="AE17" s="5">
        <f>60*DEGREES(ATAN2(Constants!$B$4,AC17))</f>
        <v>0.15365527468040779</v>
      </c>
      <c r="AG17" s="2">
        <v>4283.0259999999998</v>
      </c>
      <c r="AH17">
        <v>0.19000600000000001</v>
      </c>
      <c r="AI17" s="5">
        <f>60*DEGREES(ATAN2(Constants!$B$4,AG17))</f>
        <v>0.28099157954003584</v>
      </c>
      <c r="AK17" s="2"/>
      <c r="AM17" s="5"/>
      <c r="AO17" s="2"/>
      <c r="AQ17" s="5"/>
      <c r="AS17" s="2"/>
      <c r="AU17" s="5"/>
    </row>
    <row r="18" spans="1:47" x14ac:dyDescent="0.25">
      <c r="A18" s="2">
        <v>3421.6390000000001</v>
      </c>
      <c r="B18">
        <v>0.40485300000000002</v>
      </c>
      <c r="C18" s="5">
        <f>60*DEGREES(ATAN2(Constants!$B$4,A18))</f>
        <v>0.22447954973899792</v>
      </c>
      <c r="E18" s="2">
        <v>3562.2310000000002</v>
      </c>
      <c r="F18">
        <v>0.27259800000000001</v>
      </c>
      <c r="G18" s="5">
        <f>60*DEGREES(ATAN2(Constants!$B$4,E18))</f>
        <v>0.2337032079804395</v>
      </c>
      <c r="I18" s="2">
        <v>3217.808</v>
      </c>
      <c r="J18">
        <v>0.293265</v>
      </c>
      <c r="K18" s="5">
        <f>60*DEGREES(ATAN2(Constants!$B$4,I18))</f>
        <v>0.21110704288360616</v>
      </c>
      <c r="M18" s="2">
        <v>3151.538</v>
      </c>
      <c r="N18">
        <v>0.26533299999999999</v>
      </c>
      <c r="O18" s="5">
        <f>60*DEGREES(ATAN2(Constants!$B$4,M18))</f>
        <v>0.20675934292829354</v>
      </c>
      <c r="Q18" s="2">
        <v>3121.866</v>
      </c>
      <c r="R18">
        <v>0.24585499999999999</v>
      </c>
      <c r="S18" s="5">
        <f>60*DEGREES(ATAN2(Constants!$B$4,Q18))</f>
        <v>0.2048126860233849</v>
      </c>
      <c r="U18" s="2">
        <v>3429.77</v>
      </c>
      <c r="V18">
        <v>0.171402</v>
      </c>
      <c r="W18" s="5">
        <f>60*DEGREES(ATAN2(Constants!$B$4,U18))</f>
        <v>0.22501299093887928</v>
      </c>
      <c r="Y18" s="2">
        <v>3100.973</v>
      </c>
      <c r="Z18">
        <v>0.21187600000000001</v>
      </c>
      <c r="AA18" s="5">
        <f>60*DEGREES(ATAN2(Constants!$B$4,Y18))</f>
        <v>0.20344198291214882</v>
      </c>
      <c r="AC18" s="2">
        <v>3122.7959999999998</v>
      </c>
      <c r="AD18">
        <v>0.20674200000000001</v>
      </c>
      <c r="AE18" s="5">
        <f>60*DEGREES(ATAN2(Constants!$B$4,AC18))</f>
        <v>0.20487369946776424</v>
      </c>
      <c r="AG18" s="2">
        <v>5710.701</v>
      </c>
      <c r="AH18">
        <v>0.28780099999999997</v>
      </c>
      <c r="AI18" s="5">
        <f>60*DEGREES(ATAN2(Constants!$B$4,AG18))</f>
        <v>0.37465541686915566</v>
      </c>
      <c r="AK18" s="2"/>
      <c r="AM18" s="5"/>
      <c r="AO18" s="2"/>
      <c r="AQ18" s="5"/>
      <c r="AS18" s="2"/>
      <c r="AU18" s="5"/>
    </row>
    <row r="19" spans="1:47" x14ac:dyDescent="0.25">
      <c r="A19" s="2">
        <v>4277.0479999999998</v>
      </c>
      <c r="B19">
        <v>0.52825</v>
      </c>
      <c r="C19" s="5">
        <f>60*DEGREES(ATAN2(Constants!$B$4,A19))</f>
        <v>0.28059938774502352</v>
      </c>
      <c r="E19" s="2">
        <v>4452.7889999999998</v>
      </c>
      <c r="F19">
        <v>0.36933500000000002</v>
      </c>
      <c r="G19" s="5">
        <f>60*DEGREES(ATAN2(Constants!$B$4,E19))</f>
        <v>0.29212902612387465</v>
      </c>
      <c r="I19" s="2">
        <v>4022.26</v>
      </c>
      <c r="J19">
        <v>0.39985300000000001</v>
      </c>
      <c r="K19" s="5">
        <f>60*DEGREES(ATAN2(Constants!$B$4,I19))</f>
        <v>0.26388380341792489</v>
      </c>
      <c r="M19" s="2">
        <v>3939.422</v>
      </c>
      <c r="N19">
        <v>0.37298700000000001</v>
      </c>
      <c r="O19" s="5">
        <f>60*DEGREES(ATAN2(Constants!$B$4,M19))</f>
        <v>0.25844914568214922</v>
      </c>
      <c r="Q19" s="2">
        <v>3902.3319999999999</v>
      </c>
      <c r="R19">
        <v>0.34362399999999999</v>
      </c>
      <c r="S19" s="5">
        <f>60*DEGREES(ATAN2(Constants!$B$4,Q19))</f>
        <v>0.25601582455591804</v>
      </c>
      <c r="U19" s="2">
        <v>4287.2120000000004</v>
      </c>
      <c r="V19">
        <v>0.24171100000000001</v>
      </c>
      <c r="W19" s="5">
        <f>60*DEGREES(ATAN2(Constants!$B$4,U19))</f>
        <v>0.28126620564473565</v>
      </c>
      <c r="Y19" s="2">
        <v>3876.2170000000001</v>
      </c>
      <c r="Z19">
        <v>0.30072500000000002</v>
      </c>
      <c r="AA19" s="5">
        <f>60*DEGREES(ATAN2(Constants!$B$4,Y19))</f>
        <v>0.25430252767758854</v>
      </c>
      <c r="AC19" s="2">
        <v>3903.4949999999999</v>
      </c>
      <c r="AD19">
        <v>0.29283300000000001</v>
      </c>
      <c r="AE19" s="5">
        <f>60*DEGREES(ATAN2(Constants!$B$4,AC19))</f>
        <v>0.25609212416416688</v>
      </c>
      <c r="AG19" s="2">
        <v>7138.3770000000004</v>
      </c>
      <c r="AH19">
        <v>0.37010199999999999</v>
      </c>
      <c r="AI19" s="5">
        <f>60*DEGREES(ATAN2(Constants!$B$4,AG19))</f>
        <v>0.46831931924789388</v>
      </c>
      <c r="AK19" s="2"/>
      <c r="AM19" s="5"/>
      <c r="AO19" s="2"/>
      <c r="AQ19" s="5"/>
      <c r="AS19" s="2"/>
      <c r="AU19" s="5"/>
    </row>
    <row r="20" spans="1:47" x14ac:dyDescent="0.25">
      <c r="A20" s="2">
        <v>5132.4579999999996</v>
      </c>
      <c r="B20">
        <v>0.61801799999999996</v>
      </c>
      <c r="C20" s="5">
        <f>60*DEGREES(ATAN2(Constants!$B$4,A20))</f>
        <v>0.33671929120734762</v>
      </c>
      <c r="E20" s="2">
        <v>5343.3469999999998</v>
      </c>
      <c r="F20">
        <v>0.45248100000000002</v>
      </c>
      <c r="G20" s="5">
        <f>60*DEGREES(ATAN2(Constants!$B$4,E20))</f>
        <v>0.35055484409855109</v>
      </c>
      <c r="I20" s="2">
        <v>4826.7120000000004</v>
      </c>
      <c r="J20">
        <v>0.48948199999999997</v>
      </c>
      <c r="K20" s="5">
        <f>60*DEGREES(ATAN2(Constants!$B$4,I20))</f>
        <v>0.31666056382785507</v>
      </c>
      <c r="M20" s="2">
        <v>4727.3069999999998</v>
      </c>
      <c r="N20">
        <v>0.466171</v>
      </c>
      <c r="O20" s="5">
        <f>60*DEGREES(ATAN2(Constants!$B$4,M20))</f>
        <v>0.31013901392499837</v>
      </c>
      <c r="Q20" s="2">
        <v>4682.799</v>
      </c>
      <c r="R20">
        <v>0.43223099999999998</v>
      </c>
      <c r="S20" s="5">
        <f>60*DEGREES(ATAN2(Constants!$B$4,Q20))</f>
        <v>0.30721902858071448</v>
      </c>
      <c r="U20" s="2">
        <v>5144.6549999999997</v>
      </c>
      <c r="V20">
        <v>0.30891999999999997</v>
      </c>
      <c r="W20" s="5">
        <f>60*DEGREES(ATAN2(Constants!$B$4,U20))</f>
        <v>0.3375194858058217</v>
      </c>
      <c r="Y20" s="2">
        <v>4651.46</v>
      </c>
      <c r="Z20">
        <v>0.38455800000000001</v>
      </c>
      <c r="AA20" s="5">
        <f>60*DEGREES(ATAN2(Constants!$B$4,Y20))</f>
        <v>0.30516300672584884</v>
      </c>
      <c r="AC20" s="2">
        <v>4684.1930000000002</v>
      </c>
      <c r="AD20">
        <v>0.37871300000000002</v>
      </c>
      <c r="AE20" s="5">
        <f>60*DEGREES(ATAN2(Constants!$B$4,AC20))</f>
        <v>0.30731048314102349</v>
      </c>
      <c r="AG20" s="2">
        <v>8566.0519999999997</v>
      </c>
      <c r="AH20">
        <v>0.436031</v>
      </c>
      <c r="AI20" s="5">
        <f>60*DEGREES(ATAN2(Constants!$B$4,AG20))</f>
        <v>0.56198315532548493</v>
      </c>
      <c r="AK20" s="2"/>
      <c r="AM20" s="5"/>
      <c r="AO20" s="2"/>
      <c r="AQ20" s="5"/>
      <c r="AS20" s="2"/>
      <c r="AU20" s="5"/>
    </row>
    <row r="21" spans="1:47" x14ac:dyDescent="0.25">
      <c r="A21" s="2">
        <v>5987.8670000000002</v>
      </c>
      <c r="B21">
        <v>0.67074800000000001</v>
      </c>
      <c r="C21" s="5">
        <f>60*DEGREES(ATAN2(Constants!$B$4,A21))</f>
        <v>0.39283912888435146</v>
      </c>
      <c r="E21" s="2">
        <v>6233.9040000000005</v>
      </c>
      <c r="F21">
        <v>0.51373899999999995</v>
      </c>
      <c r="G21" s="5">
        <f>60*DEGREES(ATAN2(Constants!$B$4,E21))</f>
        <v>0.40898059626486338</v>
      </c>
      <c r="I21" s="2">
        <v>5631.1639999999998</v>
      </c>
      <c r="J21">
        <v>0.56113400000000002</v>
      </c>
      <c r="K21" s="5">
        <f>60*DEGREES(ATAN2(Constants!$B$4,I21))</f>
        <v>0.36943732408851887</v>
      </c>
      <c r="M21" s="2">
        <v>5515.1909999999998</v>
      </c>
      <c r="N21">
        <v>0.54501900000000003</v>
      </c>
      <c r="O21" s="5">
        <f>60*DEGREES(ATAN2(Constants!$B$4,M21))</f>
        <v>0.36182881642176112</v>
      </c>
      <c r="Q21" s="2">
        <v>5463.2650000000003</v>
      </c>
      <c r="R21">
        <v>0.50463100000000005</v>
      </c>
      <c r="S21" s="5">
        <f>60*DEGREES(ATAN2(Constants!$B$4,Q21))</f>
        <v>0.35842216686334827</v>
      </c>
      <c r="U21" s="2">
        <v>6002.0969999999998</v>
      </c>
      <c r="V21">
        <v>0.36752600000000002</v>
      </c>
      <c r="W21" s="5">
        <f>60*DEGREES(ATAN2(Constants!$B$4,U21))</f>
        <v>0.3937727001803048</v>
      </c>
      <c r="Y21" s="2">
        <v>5426.7039999999997</v>
      </c>
      <c r="Z21">
        <v>0.45812999999999998</v>
      </c>
      <c r="AA21" s="5">
        <f>60*DEGREES(ATAN2(Constants!$B$4,Y21))</f>
        <v>0.35602355124637247</v>
      </c>
      <c r="AC21" s="2">
        <v>5464.8919999999998</v>
      </c>
      <c r="AD21">
        <v>0.45216099999999998</v>
      </c>
      <c r="AE21" s="5">
        <f>60*DEGREES(ATAN2(Constants!$B$4,AC21))</f>
        <v>0.35852890758730338</v>
      </c>
      <c r="AG21" s="2">
        <v>9993.7270000000008</v>
      </c>
      <c r="AH21">
        <v>0.49077100000000001</v>
      </c>
      <c r="AI21" s="5">
        <f>60*DEGREES(ATAN2(Constants!$B$4,AG21))</f>
        <v>0.65564699056872389</v>
      </c>
      <c r="AK21" s="2"/>
      <c r="AM21" s="5"/>
      <c r="AO21" s="2"/>
      <c r="AQ21" s="5"/>
      <c r="AS21" s="2"/>
      <c r="AU21" s="5"/>
    </row>
    <row r="22" spans="1:47" x14ac:dyDescent="0.25">
      <c r="A22" s="2">
        <v>6843.277</v>
      </c>
      <c r="B22">
        <v>0.695322</v>
      </c>
      <c r="C22" s="5">
        <f>60*DEGREES(ATAN2(Constants!$B$4,A22))</f>
        <v>0.4489590319578311</v>
      </c>
      <c r="E22" s="2">
        <v>7124.4620000000004</v>
      </c>
      <c r="F22">
        <v>0.56135199999999996</v>
      </c>
      <c r="G22" s="5">
        <f>60*DEGREES(ATAN2(Constants!$B$4,E22))</f>
        <v>0.46740641380076708</v>
      </c>
      <c r="I22" s="2">
        <v>6435.616</v>
      </c>
      <c r="J22">
        <v>0.60672700000000002</v>
      </c>
      <c r="K22" s="5">
        <f>60*DEGREES(ATAN2(Constants!$B$4,I22))</f>
        <v>0.42221408417503886</v>
      </c>
      <c r="M22" s="2">
        <v>6303.076</v>
      </c>
      <c r="N22">
        <v>0.60081899999999999</v>
      </c>
      <c r="O22" s="5">
        <f>60*DEGREES(ATAN2(Constants!$B$4,M22))</f>
        <v>0.41351868436077283</v>
      </c>
      <c r="Q22" s="2">
        <v>6243.732</v>
      </c>
      <c r="R22">
        <v>0.55961099999999997</v>
      </c>
      <c r="S22" s="5">
        <f>60*DEGREES(ATAN2(Constants!$B$4,Q22))</f>
        <v>0.40962537059280868</v>
      </c>
      <c r="U22" s="2">
        <v>6859.54</v>
      </c>
      <c r="V22">
        <v>0.417688</v>
      </c>
      <c r="W22" s="5">
        <f>60*DEGREES(ATAN2(Constants!$B$4,U22))</f>
        <v>0.45002597994976756</v>
      </c>
      <c r="Y22" s="2">
        <v>6201.9470000000001</v>
      </c>
      <c r="Z22">
        <v>0.51767600000000003</v>
      </c>
      <c r="AA22" s="5">
        <f>60*DEGREES(ATAN2(Constants!$B$4,Y22))</f>
        <v>0.40688403000518686</v>
      </c>
      <c r="AC22" s="2">
        <v>6245.5910000000003</v>
      </c>
      <c r="AD22">
        <v>0.51374200000000003</v>
      </c>
      <c r="AE22" s="5">
        <f>60*DEGREES(ATAN2(Constants!$B$4,AC22))</f>
        <v>0.40974733187441414</v>
      </c>
      <c r="AG22" s="2">
        <v>11421.4</v>
      </c>
      <c r="AH22">
        <v>0.54485700000000004</v>
      </c>
      <c r="AI22" s="5">
        <f>60*DEGREES(ATAN2(Constants!$B$4,AG22))</f>
        <v>0.74931069362684921</v>
      </c>
      <c r="AK22" s="2"/>
      <c r="AM22" s="5"/>
      <c r="AO22" s="2"/>
      <c r="AQ22" s="5"/>
      <c r="AS22" s="2"/>
      <c r="AU22" s="5"/>
    </row>
    <row r="23" spans="1:47" x14ac:dyDescent="0.25">
      <c r="A23" s="2">
        <v>7698.6869999999999</v>
      </c>
      <c r="B23">
        <v>0.70559300000000003</v>
      </c>
      <c r="C23" s="5">
        <f>60*DEGREES(ATAN2(Constants!$B$4,A23))</f>
        <v>0.50507893479202182</v>
      </c>
      <c r="E23" s="2">
        <v>8015.02</v>
      </c>
      <c r="F23">
        <v>0.59756799999999999</v>
      </c>
      <c r="G23" s="5">
        <f>60*DEGREES(ATAN2(Constants!$B$4,E23))</f>
        <v>0.52583223106665655</v>
      </c>
      <c r="I23" s="2">
        <v>7240.0680000000002</v>
      </c>
      <c r="J23">
        <v>0.63344999999999996</v>
      </c>
      <c r="K23" s="5">
        <f>60*DEGREES(ATAN2(Constants!$B$4,I23))</f>
        <v>0.47499084406253705</v>
      </c>
      <c r="M23" s="2">
        <v>7090.96</v>
      </c>
      <c r="N23">
        <v>0.63811099999999998</v>
      </c>
      <c r="O23" s="5">
        <f>60*DEGREES(ATAN2(Constants!$B$4,M23))</f>
        <v>0.4652084865069544</v>
      </c>
      <c r="Q23" s="2">
        <v>7024.1980000000003</v>
      </c>
      <c r="R23">
        <v>0.597078</v>
      </c>
      <c r="S23" s="5">
        <f>60*DEGREES(ATAN2(Constants!$B$4,Q23))</f>
        <v>0.46082850853467061</v>
      </c>
      <c r="U23" s="2">
        <v>7716.982</v>
      </c>
      <c r="V23">
        <v>0.45886500000000002</v>
      </c>
      <c r="W23" s="5">
        <f>60*DEGREES(ATAN2(Constants!$B$4,U23))</f>
        <v>0.50627919387237796</v>
      </c>
      <c r="Y23" s="2">
        <v>6977.19</v>
      </c>
      <c r="Z23">
        <v>0.562419</v>
      </c>
      <c r="AA23" s="5">
        <f>60*DEGREES(ATAN2(Constants!$B$4,Y23))</f>
        <v>0.45774450858588078</v>
      </c>
      <c r="AC23" s="2">
        <v>7026.29</v>
      </c>
      <c r="AD23">
        <v>0.56090200000000001</v>
      </c>
      <c r="AE23" s="5">
        <f>60*DEGREES(ATAN2(Constants!$B$4,AC23))</f>
        <v>0.46096575597961736</v>
      </c>
      <c r="AG23" s="2">
        <v>12849.08</v>
      </c>
      <c r="AH23">
        <v>0.59961500000000001</v>
      </c>
      <c r="AI23" s="5">
        <f>60*DEGREES(ATAN2(Constants!$B$4,AG23))</f>
        <v>0.84297485481346168</v>
      </c>
      <c r="AK23" s="2"/>
      <c r="AM23" s="5"/>
      <c r="AO23" s="2"/>
      <c r="AQ23" s="5"/>
      <c r="AS23" s="2"/>
      <c r="AU23" s="5"/>
    </row>
    <row r="24" spans="1:47" x14ac:dyDescent="0.25">
      <c r="A24" s="2">
        <v>8554.0959999999995</v>
      </c>
      <c r="B24">
        <v>0.71452700000000002</v>
      </c>
      <c r="C24" s="5">
        <f>60*DEGREES(ATAN2(Constants!$B$4,A24))</f>
        <v>0.56119877175115962</v>
      </c>
      <c r="E24" s="2">
        <v>8905.5779999999995</v>
      </c>
      <c r="F24">
        <v>0.63003100000000001</v>
      </c>
      <c r="G24" s="5">
        <f>60*DEGREES(ATAN2(Constants!$B$4,E24))</f>
        <v>0.58425804802878012</v>
      </c>
      <c r="I24" s="2">
        <v>8044.52</v>
      </c>
      <c r="J24">
        <v>0.64940699999999996</v>
      </c>
      <c r="K24" s="5">
        <f>60*DEGREES(ATAN2(Constants!$B$4,I24))</f>
        <v>0.52776760372613585</v>
      </c>
      <c r="M24" s="2">
        <v>7878.8450000000003</v>
      </c>
      <c r="N24">
        <v>0.659999</v>
      </c>
      <c r="O24" s="5">
        <f>60*DEGREES(ATAN2(Constants!$B$4,M24))</f>
        <v>0.51689835404864026</v>
      </c>
      <c r="Q24" s="2">
        <v>7804.6639999999998</v>
      </c>
      <c r="R24">
        <v>0.62166900000000003</v>
      </c>
      <c r="S24" s="5">
        <f>60*DEGREES(ATAN2(Constants!$B$4,Q24))</f>
        <v>0.51203164627206943</v>
      </c>
      <c r="U24" s="2">
        <v>8574.4249999999993</v>
      </c>
      <c r="V24">
        <v>0.493925</v>
      </c>
      <c r="W24" s="5">
        <f>60*DEGREES(ATAN2(Constants!$B$4,U24))</f>
        <v>0.56253247312971766</v>
      </c>
      <c r="Y24" s="2">
        <v>7752.4340000000002</v>
      </c>
      <c r="Z24">
        <v>0.59431900000000004</v>
      </c>
      <c r="AA24" s="5">
        <f>60*DEGREES(ATAN2(Constants!$B$4,Y24))</f>
        <v>0.50860505257204236</v>
      </c>
      <c r="AC24" s="2">
        <v>7806.9889999999996</v>
      </c>
      <c r="AD24">
        <v>0.59263699999999997</v>
      </c>
      <c r="AE24" s="5">
        <f>60*DEGREES(ATAN2(Constants!$B$4,AC24))</f>
        <v>0.51218417988017451</v>
      </c>
      <c r="AG24" s="2">
        <v>14276.75</v>
      </c>
      <c r="AH24">
        <v>0.65479699999999996</v>
      </c>
      <c r="AI24" s="5">
        <f>60*DEGREES(ATAN2(Constants!$B$4,AG24))</f>
        <v>0.93663835869004164</v>
      </c>
      <c r="AK24" s="2"/>
      <c r="AM24" s="5"/>
      <c r="AO24" s="2"/>
      <c r="AQ24" s="5"/>
      <c r="AS24" s="2"/>
      <c r="AU24" s="5"/>
    </row>
    <row r="25" spans="1:47" x14ac:dyDescent="0.25">
      <c r="A25" s="2">
        <v>9409.5059999999994</v>
      </c>
      <c r="B25">
        <v>0.73100600000000004</v>
      </c>
      <c r="C25" s="5">
        <f>60*DEGREES(ATAN2(Constants!$B$4,A25))</f>
        <v>0.61731867401703922</v>
      </c>
      <c r="E25" s="2">
        <v>9796.1350000000002</v>
      </c>
      <c r="F25">
        <v>0.663713</v>
      </c>
      <c r="G25" s="5">
        <f>60*DEGREES(ATAN2(Constants!$B$4,E25))</f>
        <v>0.64268379904753403</v>
      </c>
      <c r="I25" s="2">
        <v>8848.9719999999998</v>
      </c>
      <c r="J25">
        <v>0.66159800000000002</v>
      </c>
      <c r="K25" s="5">
        <f>60*DEGREES(ATAN2(Constants!$B$4,I25))</f>
        <v>0.5805443631409577</v>
      </c>
      <c r="M25" s="2">
        <v>8666.7289999999994</v>
      </c>
      <c r="N25">
        <v>0.67268799999999995</v>
      </c>
      <c r="O25" s="5">
        <f>60*DEGREES(ATAN2(Constants!$B$4,M25))</f>
        <v>0.56858815575075239</v>
      </c>
      <c r="Q25" s="2">
        <v>8585.1309999999994</v>
      </c>
      <c r="R25">
        <v>0.63918200000000003</v>
      </c>
      <c r="S25" s="5">
        <f>60*DEGREES(ATAN2(Constants!$B$4,Q25))</f>
        <v>0.56323484938813984</v>
      </c>
      <c r="U25" s="2">
        <v>9431.8670000000002</v>
      </c>
      <c r="V25">
        <v>0.52590700000000001</v>
      </c>
      <c r="W25" s="5">
        <f>60*DEGREES(ATAN2(Constants!$B$4,U25))</f>
        <v>0.61878568647995646</v>
      </c>
      <c r="Y25" s="2">
        <v>8527.6769999999997</v>
      </c>
      <c r="Z25">
        <v>0.61717599999999995</v>
      </c>
      <c r="AA25" s="5">
        <f>60*DEGREES(ATAN2(Constants!$B$4,Y25))</f>
        <v>0.55946553072969973</v>
      </c>
      <c r="AC25" s="2">
        <v>8587.6880000000001</v>
      </c>
      <c r="AD25">
        <v>0.61426700000000001</v>
      </c>
      <c r="AE25" s="5">
        <f>60*DEGREES(ATAN2(Constants!$B$4,AC25))</f>
        <v>0.56340260355334715</v>
      </c>
      <c r="AG25" s="2">
        <v>15704.43</v>
      </c>
      <c r="AH25">
        <v>0.70584599999999997</v>
      </c>
      <c r="AI25" s="5">
        <f>60*DEGREES(ATAN2(Constants!$B$4,AG25))</f>
        <v>1.0303025172345301</v>
      </c>
      <c r="AK25" s="2"/>
      <c r="AM25" s="5"/>
      <c r="AO25" s="2"/>
      <c r="AQ25" s="5"/>
      <c r="AS25" s="2"/>
      <c r="AU25" s="5"/>
    </row>
    <row r="26" spans="1:47" x14ac:dyDescent="0.25">
      <c r="A26" s="2">
        <v>10264.92</v>
      </c>
      <c r="B26">
        <v>0.75604499999999997</v>
      </c>
      <c r="C26" s="5">
        <f>60*DEGREES(ATAN2(Constants!$B$4,A26))</f>
        <v>0.67343883837730401</v>
      </c>
      <c r="E26" s="2">
        <v>10686.69</v>
      </c>
      <c r="F26">
        <v>0.70065</v>
      </c>
      <c r="G26" s="5">
        <f>60*DEGREES(ATAN2(Constants!$B$4,E26))</f>
        <v>0.70110941848331587</v>
      </c>
      <c r="I26" s="2">
        <v>9653.4240000000009</v>
      </c>
      <c r="J26">
        <v>0.67694299999999996</v>
      </c>
      <c r="K26" s="5">
        <f>60*DEGREES(ATAN2(Constants!$B$4,I26))</f>
        <v>0.63332112228212456</v>
      </c>
      <c r="M26" s="2">
        <v>9454.6139999999996</v>
      </c>
      <c r="N26">
        <v>0.68279599999999996</v>
      </c>
      <c r="O26" s="5">
        <f>60*DEGREES(ATAN2(Constants!$B$4,M26))</f>
        <v>0.62027802280162381</v>
      </c>
      <c r="Q26" s="2">
        <v>9365.5969999999998</v>
      </c>
      <c r="R26">
        <v>0.65496699999999997</v>
      </c>
      <c r="S26" s="5">
        <f>60*DEGREES(ATAN2(Constants!$B$4,Q26))</f>
        <v>0.61443798664845806</v>
      </c>
      <c r="U26" s="2">
        <v>10289.31</v>
      </c>
      <c r="V26">
        <v>0.55833500000000003</v>
      </c>
      <c r="W26" s="5">
        <f>60*DEGREES(ATAN2(Constants!$B$4,U26))</f>
        <v>0.67503896510467387</v>
      </c>
      <c r="Y26" s="2">
        <v>9302.92</v>
      </c>
      <c r="Z26">
        <v>0.63567499999999999</v>
      </c>
      <c r="AA26" s="5">
        <f>60*DEGREES(ATAN2(Constants!$B$4,Y26))</f>
        <v>0.61032600864244191</v>
      </c>
      <c r="AC26" s="2">
        <v>9368.3870000000006</v>
      </c>
      <c r="AD26">
        <v>0.62928799999999996</v>
      </c>
      <c r="AE26" s="5">
        <f>60*DEGREES(ATAN2(Constants!$B$4,AC26))</f>
        <v>0.61462102697639709</v>
      </c>
      <c r="AG26" s="2">
        <v>17132.099999999999</v>
      </c>
      <c r="AH26">
        <v>0.75031199999999998</v>
      </c>
      <c r="AI26" s="5">
        <f>60*DEGREES(ATAN2(Constants!$B$4,AG26))</f>
        <v>1.1239660181908881</v>
      </c>
      <c r="AK26" s="2"/>
      <c r="AM26" s="5"/>
      <c r="AO26" s="2"/>
      <c r="AQ26" s="5"/>
      <c r="AS26" s="2"/>
      <c r="AU26" s="5"/>
    </row>
    <row r="27" spans="1:47" x14ac:dyDescent="0.25">
      <c r="A27" s="2">
        <v>11120.33</v>
      </c>
      <c r="B27">
        <v>0.78706399999999999</v>
      </c>
      <c r="C27" s="5">
        <f>60*DEGREES(ATAN2(Constants!$B$4,A27))</f>
        <v>0.72955873995522602</v>
      </c>
      <c r="E27" s="2">
        <v>11577.25</v>
      </c>
      <c r="F27">
        <v>0.73893799999999998</v>
      </c>
      <c r="G27" s="5">
        <f>60*DEGREES(ATAN2(Constants!$B$4,E27))</f>
        <v>0.75953536554333556</v>
      </c>
      <c r="I27" s="2">
        <v>10457.879999999999</v>
      </c>
      <c r="J27">
        <v>0.69797100000000001</v>
      </c>
      <c r="K27" s="5">
        <f>60*DEGREES(ATAN2(Constants!$B$4,I27))</f>
        <v>0.68609814354816601</v>
      </c>
      <c r="M27" s="2">
        <v>10242.5</v>
      </c>
      <c r="N27">
        <v>0.69502699999999995</v>
      </c>
      <c r="O27" s="5">
        <f>60*DEGREES(ATAN2(Constants!$B$4,M27))</f>
        <v>0.67196795517788177</v>
      </c>
      <c r="Q27" s="2">
        <v>10146.06</v>
      </c>
      <c r="R27">
        <v>0.67322800000000005</v>
      </c>
      <c r="S27" s="5">
        <f>60*DEGREES(ATAN2(Constants!$B$4,Q27))</f>
        <v>0.6656409268186031</v>
      </c>
      <c r="U27" s="2">
        <v>11146.75</v>
      </c>
      <c r="V27">
        <v>0.59240999999999999</v>
      </c>
      <c r="W27" s="5">
        <f>60*DEGREES(ATAN2(Constants!$B$4,U27))</f>
        <v>0.7312920465503383</v>
      </c>
      <c r="Y27" s="2">
        <v>10078.16</v>
      </c>
      <c r="Z27">
        <v>0.65341199999999999</v>
      </c>
      <c r="AA27" s="5">
        <f>60*DEGREES(ATAN2(Constants!$B$4,Y27))</f>
        <v>0.66118628947044733</v>
      </c>
      <c r="AC27" s="2">
        <v>10149.09</v>
      </c>
      <c r="AD27">
        <v>0.64186399999999999</v>
      </c>
      <c r="AE27" s="5">
        <f>60*DEGREES(ATAN2(Constants!$B$4,AC27))</f>
        <v>0.66583971254999308</v>
      </c>
      <c r="AG27" s="2">
        <v>18559.78</v>
      </c>
      <c r="AH27">
        <v>0.78547</v>
      </c>
      <c r="AI27" s="5">
        <f>60*DEGREES(ATAN2(Constants!$B$4,AG27))</f>
        <v>1.2176301735370161</v>
      </c>
      <c r="AK27" s="2"/>
      <c r="AM27" s="5"/>
      <c r="AO27" s="2"/>
      <c r="AQ27" s="5"/>
      <c r="AS27" s="2"/>
      <c r="AU27" s="5"/>
    </row>
    <row r="28" spans="1:47" x14ac:dyDescent="0.25">
      <c r="A28" s="2">
        <v>11975.73</v>
      </c>
      <c r="B28">
        <v>0.819052</v>
      </c>
      <c r="C28" s="5">
        <f>60*DEGREES(ATAN2(Constants!$B$4,A28))</f>
        <v>0.78567798508579334</v>
      </c>
      <c r="E28" s="2">
        <v>12467.81</v>
      </c>
      <c r="F28">
        <v>0.77452100000000002</v>
      </c>
      <c r="G28" s="5">
        <f>60*DEGREES(ATAN2(Constants!$B$4,E28))</f>
        <v>0.81796131216458035</v>
      </c>
      <c r="I28" s="2">
        <v>11262.33</v>
      </c>
      <c r="J28">
        <v>0.72531500000000004</v>
      </c>
      <c r="K28" s="5">
        <f>60*DEGREES(ATAN2(Constants!$B$4,I28))</f>
        <v>0.73887477085568576</v>
      </c>
      <c r="M28" s="2">
        <v>11030.38</v>
      </c>
      <c r="N28">
        <v>0.71175699999999997</v>
      </c>
      <c r="O28" s="5">
        <f>60*DEGREES(ATAN2(Constants!$B$4,M28))</f>
        <v>0.72365749361519227</v>
      </c>
      <c r="Q28" s="2">
        <v>10926.53</v>
      </c>
      <c r="R28">
        <v>0.69623199999999996</v>
      </c>
      <c r="S28" s="5">
        <f>60*DEGREES(ATAN2(Constants!$B$4,Q28))</f>
        <v>0.71684432593437608</v>
      </c>
      <c r="U28" s="2">
        <v>12004.19</v>
      </c>
      <c r="V28">
        <v>0.62829000000000002</v>
      </c>
      <c r="W28" s="5">
        <f>60*DEGREES(ATAN2(Constants!$B$4,U28))</f>
        <v>0.78754512760438189</v>
      </c>
      <c r="Y28" s="2">
        <v>10853.41</v>
      </c>
      <c r="Z28">
        <v>0.67337899999999995</v>
      </c>
      <c r="AA28" s="5">
        <f>60*DEGREES(ATAN2(Constants!$B$4,Y28))</f>
        <v>0.71204722606752535</v>
      </c>
      <c r="AC28" s="2">
        <v>10929.78</v>
      </c>
      <c r="AD28">
        <v>0.65564199999999995</v>
      </c>
      <c r="AE28" s="5">
        <f>60*DEGREES(ATAN2(Constants!$B$4,AC28))</f>
        <v>0.7170575449519162</v>
      </c>
      <c r="AG28" s="2">
        <v>19987.45</v>
      </c>
      <c r="AH28">
        <v>0.81383799999999995</v>
      </c>
      <c r="AI28" s="5">
        <f>60*DEGREES(ATAN2(Constants!$B$4,AG28))</f>
        <v>1.3112936710169198</v>
      </c>
      <c r="AK28" s="2"/>
      <c r="AM28" s="5"/>
      <c r="AO28" s="2"/>
      <c r="AQ28" s="5"/>
      <c r="AS28" s="2"/>
      <c r="AU28" s="5"/>
    </row>
    <row r="29" spans="1:47" x14ac:dyDescent="0.25">
      <c r="A29" s="2">
        <v>12831.14</v>
      </c>
      <c r="B29">
        <v>0.84738500000000005</v>
      </c>
      <c r="C29" s="5">
        <f>60*DEGREES(ATAN2(Constants!$B$4,A29))</f>
        <v>0.8417978858561197</v>
      </c>
      <c r="E29" s="2">
        <v>13358.37</v>
      </c>
      <c r="F29">
        <v>0.80529499999999998</v>
      </c>
      <c r="G29" s="5">
        <f>60*DEGREES(ATAN2(Constants!$B$4,E29))</f>
        <v>0.87638725831329811</v>
      </c>
      <c r="I29" s="2">
        <v>12066.78</v>
      </c>
      <c r="J29">
        <v>0.756656</v>
      </c>
      <c r="K29" s="5">
        <f>60*DEGREES(ATAN2(Constants!$B$4,I29))</f>
        <v>0.79165139781491933</v>
      </c>
      <c r="M29" s="2">
        <v>11818.27</v>
      </c>
      <c r="N29">
        <v>0.73309299999999999</v>
      </c>
      <c r="O29" s="5">
        <f>60*DEGREES(ATAN2(Constants!$B$4,M29))</f>
        <v>0.77534768778380792</v>
      </c>
      <c r="Q29" s="2">
        <v>11707</v>
      </c>
      <c r="R29">
        <v>0.723441</v>
      </c>
      <c r="S29" s="5">
        <f>60*DEGREES(ATAN2(Constants!$B$4,Q29))</f>
        <v>0.76804772473209215</v>
      </c>
      <c r="U29" s="2">
        <v>12861.64</v>
      </c>
      <c r="V29">
        <v>0.66524799999999995</v>
      </c>
      <c r="W29" s="5">
        <f>60*DEGREES(ATAN2(Constants!$B$4,U29))</f>
        <v>0.84379886429518458</v>
      </c>
      <c r="Y29" s="2">
        <v>11628.65</v>
      </c>
      <c r="Z29">
        <v>0.69651700000000005</v>
      </c>
      <c r="AA29" s="5">
        <f>60*DEGREES(ATAN2(Constants!$B$4,Y29))</f>
        <v>0.76290750629437509</v>
      </c>
      <c r="AC29" s="2">
        <v>11710.48</v>
      </c>
      <c r="AD29">
        <v>0.67273799999999995</v>
      </c>
      <c r="AE29" s="5">
        <f>60*DEGREES(ATAN2(Constants!$B$4,AC29))</f>
        <v>0.76827603309401982</v>
      </c>
      <c r="AG29" s="2">
        <v>21415.13</v>
      </c>
      <c r="AH29">
        <v>0.83641100000000002</v>
      </c>
      <c r="AI29" s="5">
        <f>60*DEGREES(ATAN2(Constants!$B$4,AG29))</f>
        <v>1.4049578226084509</v>
      </c>
      <c r="AK29" s="2"/>
      <c r="AM29" s="5"/>
      <c r="AO29" s="2"/>
      <c r="AQ29" s="5"/>
      <c r="AS29" s="2"/>
      <c r="AU29" s="5"/>
    </row>
    <row r="30" spans="1:47" x14ac:dyDescent="0.25">
      <c r="A30" s="2">
        <v>13686.55</v>
      </c>
      <c r="B30">
        <v>0.86943499999999996</v>
      </c>
      <c r="C30" s="5">
        <f>60*DEGREES(ATAN2(Constants!$B$4,A30))</f>
        <v>0.89791778617777906</v>
      </c>
      <c r="E30" s="2">
        <v>14248.92</v>
      </c>
      <c r="F30">
        <v>0.82878399999999997</v>
      </c>
      <c r="G30" s="5">
        <f>60*DEGREES(ATAN2(Constants!$B$4,E30))</f>
        <v>0.93481254789724144</v>
      </c>
      <c r="I30" s="2">
        <v>12871.23</v>
      </c>
      <c r="J30">
        <v>0.78788599999999998</v>
      </c>
      <c r="K30" s="5">
        <f>60*DEGREES(ATAN2(Constants!$B$4,I30))</f>
        <v>0.84442802440098896</v>
      </c>
      <c r="M30" s="2">
        <v>12606.15</v>
      </c>
      <c r="N30">
        <v>0.75809599999999999</v>
      </c>
      <c r="O30" s="5">
        <f>60*DEGREES(ATAN2(Constants!$B$4,M30))</f>
        <v>0.82703722554333103</v>
      </c>
      <c r="Q30" s="2">
        <v>12487.46</v>
      </c>
      <c r="R30">
        <v>0.75337699999999996</v>
      </c>
      <c r="S30" s="5">
        <f>60*DEGREES(ATAN2(Constants!$B$4,Q30))</f>
        <v>0.81925046713052618</v>
      </c>
      <c r="U30" s="2">
        <v>13719.08</v>
      </c>
      <c r="V30">
        <v>0.70162100000000005</v>
      </c>
      <c r="W30" s="5">
        <f>60*DEGREES(ATAN2(Constants!$B$4,U30))</f>
        <v>0.90005194447560755</v>
      </c>
      <c r="Y30" s="2">
        <v>12403.89</v>
      </c>
      <c r="Z30">
        <v>0.72275500000000004</v>
      </c>
      <c r="AA30" s="5">
        <f>60*DEGREES(ATAN2(Constants!$B$4,Y30))</f>
        <v>0.81376778618725165</v>
      </c>
      <c r="AC30" s="2">
        <v>12491.18</v>
      </c>
      <c r="AD30">
        <v>0.69349700000000003</v>
      </c>
      <c r="AE30" s="5">
        <f>60*DEGREES(ATAN2(Constants!$B$4,AC30))</f>
        <v>0.81949452089504593</v>
      </c>
      <c r="AG30" s="2">
        <v>22842.799999999999</v>
      </c>
      <c r="AH30">
        <v>0.85469300000000004</v>
      </c>
      <c r="AI30" s="5">
        <f>60*DEGREES(ATAN2(Constants!$B$4,AG30))</f>
        <v>1.4986213160556678</v>
      </c>
      <c r="AK30" s="2"/>
      <c r="AM30" s="5"/>
      <c r="AO30" s="2"/>
      <c r="AQ30" s="5"/>
      <c r="AS30" s="2"/>
      <c r="AU30" s="5"/>
    </row>
    <row r="31" spans="1:47" x14ac:dyDescent="0.25">
      <c r="A31" s="2">
        <v>14541.96</v>
      </c>
      <c r="B31">
        <v>0.88527900000000004</v>
      </c>
      <c r="C31" s="5">
        <f>60*DEGREES(ATAN2(Constants!$B$4,A31))</f>
        <v>0.9540376860208607</v>
      </c>
      <c r="E31" s="2">
        <v>15139.48</v>
      </c>
      <c r="F31">
        <v>0.84549799999999997</v>
      </c>
      <c r="G31" s="5">
        <f>60*DEGREES(ATAN2(Constants!$B$4,E31))</f>
        <v>0.99323849299965583</v>
      </c>
      <c r="I31" s="2">
        <v>13675.68</v>
      </c>
      <c r="J31">
        <v>0.81635599999999997</v>
      </c>
      <c r="K31" s="5">
        <f>60*DEGREES(ATAN2(Constants!$B$4,I31))</f>
        <v>0.89720465058901744</v>
      </c>
      <c r="M31" s="2">
        <v>13394.04</v>
      </c>
      <c r="N31">
        <v>0.78486900000000004</v>
      </c>
      <c r="O31" s="5">
        <f>60*DEGREES(ATAN2(Constants!$B$4,M31))</f>
        <v>0.87872741898740647</v>
      </c>
      <c r="Q31" s="2">
        <v>13267.93</v>
      </c>
      <c r="R31">
        <v>0.78247299999999997</v>
      </c>
      <c r="S31" s="5">
        <f>60*DEGREES(ATAN2(Constants!$B$4,Q31))</f>
        <v>0.87045386522397816</v>
      </c>
      <c r="U31" s="2">
        <v>14576.52</v>
      </c>
      <c r="V31">
        <v>0.73604099999999995</v>
      </c>
      <c r="W31" s="5">
        <f>60*DEGREES(ATAN2(Constants!$B$4,U31))</f>
        <v>0.95630502417403551</v>
      </c>
      <c r="Y31" s="2">
        <v>13179.14</v>
      </c>
      <c r="Z31">
        <v>0.75005900000000003</v>
      </c>
      <c r="AA31" s="5">
        <f>60*DEGREES(ATAN2(Constants!$B$4,Y31))</f>
        <v>0.86462872178239281</v>
      </c>
      <c r="AC31" s="2">
        <v>13271.88</v>
      </c>
      <c r="AD31">
        <v>0.71782400000000002</v>
      </c>
      <c r="AE31" s="5">
        <f>60*DEGREES(ATAN2(Constants!$B$4,AC31))</f>
        <v>0.87071300833225584</v>
      </c>
      <c r="AG31" s="2">
        <v>24270.48</v>
      </c>
      <c r="AH31">
        <v>0.86961900000000003</v>
      </c>
      <c r="AI31" s="5">
        <f>60*DEGREES(ATAN2(Constants!$B$4,AG31))</f>
        <v>1.5922854633363661</v>
      </c>
      <c r="AK31" s="2"/>
      <c r="AM31" s="5"/>
      <c r="AO31" s="2"/>
      <c r="AQ31" s="5"/>
      <c r="AS31" s="2"/>
      <c r="AU31" s="5"/>
    </row>
    <row r="32" spans="1:47" x14ac:dyDescent="0.25">
      <c r="A32" s="2">
        <v>15397.37</v>
      </c>
      <c r="B32">
        <v>0.89611799999999997</v>
      </c>
      <c r="C32" s="5">
        <f>60*DEGREES(ATAN2(Constants!$B$4,A32))</f>
        <v>1.0101575853554536</v>
      </c>
      <c r="E32" s="2">
        <v>16030.04</v>
      </c>
      <c r="F32">
        <v>0.85662899999999997</v>
      </c>
      <c r="G32" s="5">
        <f>60*DEGREES(ATAN2(Constants!$B$4,E32))</f>
        <v>1.0516644375282878</v>
      </c>
      <c r="I32" s="2">
        <v>14480.14</v>
      </c>
      <c r="J32">
        <v>0.83978900000000001</v>
      </c>
      <c r="K32" s="5">
        <f>60*DEGREES(ATAN2(Constants!$B$4,I32))</f>
        <v>0.94998193241262097</v>
      </c>
      <c r="M32" s="2">
        <v>14181.92</v>
      </c>
      <c r="N32">
        <v>0.810419</v>
      </c>
      <c r="O32" s="5">
        <f>60*DEGREES(ATAN2(Constants!$B$4,M32))</f>
        <v>0.93041695597565444</v>
      </c>
      <c r="Q32" s="2">
        <v>14048.4</v>
      </c>
      <c r="R32">
        <v>0.80909399999999998</v>
      </c>
      <c r="S32" s="5">
        <f>60*DEGREES(ATAN2(Constants!$B$4,Q32))</f>
        <v>0.92165726293121841</v>
      </c>
      <c r="U32" s="2">
        <v>15433.96</v>
      </c>
      <c r="V32">
        <v>0.76554599999999995</v>
      </c>
      <c r="W32" s="5">
        <f>60*DEGREES(ATAN2(Constants!$B$4,U32))</f>
        <v>1.0125581033603439</v>
      </c>
      <c r="Y32" s="2">
        <v>13954.38</v>
      </c>
      <c r="Z32">
        <v>0.77652699999999997</v>
      </c>
      <c r="AA32" s="5">
        <f>60*DEGREES(ATAN2(Constants!$B$4,Y32))</f>
        <v>0.91548900094052366</v>
      </c>
      <c r="AC32" s="2">
        <v>14052.58</v>
      </c>
      <c r="AD32">
        <v>0.74358500000000005</v>
      </c>
      <c r="AE32" s="5">
        <f>60*DEGREES(ATAN2(Constants!$B$4,AC32))</f>
        <v>0.92193149538291141</v>
      </c>
      <c r="AG32" s="2">
        <v>25698.16</v>
      </c>
      <c r="AH32">
        <v>0.88184399999999996</v>
      </c>
      <c r="AI32" s="5">
        <f>60*DEGREES(ATAN2(Constants!$B$4,AG32))</f>
        <v>1.6859496082530505</v>
      </c>
      <c r="AK32" s="2"/>
      <c r="AM32" s="5"/>
      <c r="AO32" s="2"/>
      <c r="AQ32" s="5"/>
      <c r="AS32" s="2"/>
      <c r="AU32" s="5"/>
    </row>
    <row r="33" spans="1:47" x14ac:dyDescent="0.25">
      <c r="A33" s="2">
        <v>16252.78</v>
      </c>
      <c r="B33">
        <v>0.90363599999999999</v>
      </c>
      <c r="C33" s="5">
        <f>60*DEGREES(ATAN2(Constants!$B$4,A33))</f>
        <v>1.0662774841516462</v>
      </c>
      <c r="E33" s="2">
        <v>16920.599999999999</v>
      </c>
      <c r="F33">
        <v>0.86491399999999996</v>
      </c>
      <c r="G33" s="5">
        <f>60*DEGREES(ATAN2(Constants!$B$4,E33))</f>
        <v>1.1100903814493848</v>
      </c>
      <c r="I33" s="2">
        <v>15284.59</v>
      </c>
      <c r="J33">
        <v>0.85724599999999995</v>
      </c>
      <c r="K33" s="5">
        <f>60*DEGREES(ATAN2(Constants!$B$4,I33))</f>
        <v>1.0027585577299285</v>
      </c>
      <c r="M33" s="2">
        <v>14969.8</v>
      </c>
      <c r="N33">
        <v>0.83341500000000002</v>
      </c>
      <c r="O33" s="5">
        <f>60*DEGREES(ATAN2(Constants!$B$4,M33))</f>
        <v>0.98210649254320947</v>
      </c>
      <c r="Q33" s="2">
        <v>14828.86</v>
      </c>
      <c r="R33">
        <v>0.831453</v>
      </c>
      <c r="S33" s="5">
        <f>60*DEGREES(ATAN2(Constants!$B$4,Q33))</f>
        <v>0.97286000417103691</v>
      </c>
      <c r="U33" s="2">
        <v>16291.41</v>
      </c>
      <c r="V33">
        <v>0.79121699999999995</v>
      </c>
      <c r="W33" s="5">
        <f>60*DEGREES(ATAN2(Constants!$B$4,U33))</f>
        <v>1.068811838062889</v>
      </c>
      <c r="Y33" s="2">
        <v>14729.62</v>
      </c>
      <c r="Z33">
        <v>0.80093800000000004</v>
      </c>
      <c r="AA33" s="5">
        <f>60*DEGREES(ATAN2(Constants!$B$4,Y33))</f>
        <v>0.96634927969788664</v>
      </c>
      <c r="AC33" s="2">
        <v>14833.28</v>
      </c>
      <c r="AD33">
        <v>0.76955300000000004</v>
      </c>
      <c r="AE33" s="5">
        <f>60*DEGREES(ATAN2(Constants!$B$4,AC33))</f>
        <v>0.97314998202427405</v>
      </c>
      <c r="AG33" s="2">
        <v>27125.83</v>
      </c>
      <c r="AH33">
        <v>0.89211499999999999</v>
      </c>
      <c r="AI33" s="5">
        <f>60*DEGREES(ATAN2(Constants!$B$4,AG33))</f>
        <v>1.779613094608294</v>
      </c>
      <c r="AK33" s="2"/>
      <c r="AM33" s="5"/>
      <c r="AO33" s="2"/>
      <c r="AQ33" s="5"/>
      <c r="AS33" s="2"/>
      <c r="AU33" s="5"/>
    </row>
    <row r="34" spans="1:47" x14ac:dyDescent="0.25">
      <c r="A34" s="2">
        <v>17108.189999999999</v>
      </c>
      <c r="B34">
        <v>0.90897899999999998</v>
      </c>
      <c r="C34" s="5">
        <f>60*DEGREES(ATAN2(Constants!$B$4,A34))</f>
        <v>1.1223973823795272</v>
      </c>
      <c r="E34" s="2">
        <v>17811.16</v>
      </c>
      <c r="F34">
        <v>0.87212299999999998</v>
      </c>
      <c r="G34" s="5">
        <f>60*DEGREES(ATAN2(Constants!$B$4,E34))</f>
        <v>1.1685163247291961</v>
      </c>
      <c r="I34" s="2">
        <v>16089.04</v>
      </c>
      <c r="J34">
        <v>0.86991799999999997</v>
      </c>
      <c r="K34" s="5">
        <f>60*DEGREES(ATAN2(Constants!$B$4,I34))</f>
        <v>1.0555351825745622</v>
      </c>
      <c r="M34" s="2">
        <v>15757.69</v>
      </c>
      <c r="N34">
        <v>0.85312100000000002</v>
      </c>
      <c r="O34" s="5">
        <f>60*DEGREES(ATAN2(Constants!$B$4,M34))</f>
        <v>1.0337966847251849</v>
      </c>
      <c r="Q34" s="2">
        <v>15609.33</v>
      </c>
      <c r="R34">
        <v>0.84872499999999995</v>
      </c>
      <c r="S34" s="5">
        <f>60*DEGREES(ATAN2(Constants!$B$4,Q34))</f>
        <v>1.0240634010377039</v>
      </c>
      <c r="U34" s="2">
        <v>17148.849999999999</v>
      </c>
      <c r="V34">
        <v>0.81126399999999999</v>
      </c>
      <c r="W34" s="5">
        <f>60*DEGREES(ATAN2(Constants!$B$4,U34))</f>
        <v>1.125064916134578</v>
      </c>
      <c r="Y34" s="2">
        <v>15504.87</v>
      </c>
      <c r="Z34">
        <v>0.82163200000000003</v>
      </c>
      <c r="AA34" s="5">
        <f>60*DEGREES(ATAN2(Constants!$B$4,Y34))</f>
        <v>1.017210214090704</v>
      </c>
      <c r="AC34" s="2">
        <v>15613.98</v>
      </c>
      <c r="AD34">
        <v>0.79462299999999997</v>
      </c>
      <c r="AE34" s="5">
        <f>60*DEGREES(ATAN2(Constants!$B$4,AC34))</f>
        <v>1.0243684682336047</v>
      </c>
      <c r="AG34" s="2">
        <v>28553.51</v>
      </c>
      <c r="AH34">
        <v>0.90067900000000001</v>
      </c>
      <c r="AI34" s="5">
        <f>60*DEGREES(ATAN2(Constants!$B$4,AG34))</f>
        <v>1.8732772343797905</v>
      </c>
      <c r="AK34" s="2"/>
      <c r="AM34" s="5"/>
      <c r="AO34" s="2"/>
      <c r="AQ34" s="5"/>
      <c r="AS34" s="2"/>
      <c r="AU34" s="5"/>
    </row>
    <row r="35" spans="1:47" x14ac:dyDescent="0.25">
      <c r="A35" s="2">
        <v>17963.599999999999</v>
      </c>
      <c r="B35">
        <v>0.91307000000000005</v>
      </c>
      <c r="C35" s="5">
        <f>60*DEGREES(ATAN2(Constants!$B$4,A35))</f>
        <v>1.1785172800091865</v>
      </c>
      <c r="E35" s="2">
        <v>18701.71</v>
      </c>
      <c r="F35">
        <v>0.87929299999999999</v>
      </c>
      <c r="G35" s="5">
        <f>60*DEGREES(ATAN2(Constants!$B$4,E35))</f>
        <v>1.226941611275508</v>
      </c>
      <c r="I35" s="2">
        <v>16893.490000000002</v>
      </c>
      <c r="J35">
        <v>0.87838000000000005</v>
      </c>
      <c r="K35" s="5">
        <f>60*DEGREES(ATAN2(Constants!$B$4,I35))</f>
        <v>1.108311806921644</v>
      </c>
      <c r="M35" s="2">
        <v>16545.57</v>
      </c>
      <c r="N35">
        <v>0.86933899999999997</v>
      </c>
      <c r="O35" s="5">
        <f>60*DEGREES(ATAN2(Constants!$B$4,M35))</f>
        <v>1.085486220381233</v>
      </c>
      <c r="Q35" s="2">
        <v>16389.8</v>
      </c>
      <c r="R35">
        <v>0.86158900000000005</v>
      </c>
      <c r="S35" s="5">
        <f>60*DEGREES(ATAN2(Constants!$B$4,Q35))</f>
        <v>1.0752667974500039</v>
      </c>
      <c r="U35" s="2">
        <v>18006.29</v>
      </c>
      <c r="V35">
        <v>0.82739600000000002</v>
      </c>
      <c r="W35" s="5">
        <f>60*DEGREES(ATAN2(Constants!$B$4,U35))</f>
        <v>1.1813179936037739</v>
      </c>
      <c r="Y35" s="2">
        <v>16280.11</v>
      </c>
      <c r="Z35">
        <v>0.83823999999999999</v>
      </c>
      <c r="AA35" s="5">
        <f>60*DEGREES(ATAN2(Constants!$B$4,Y35))</f>
        <v>1.0680704919797308</v>
      </c>
      <c r="AC35" s="2">
        <v>16394.68</v>
      </c>
      <c r="AD35">
        <v>0.81683799999999995</v>
      </c>
      <c r="AE35" s="5">
        <f>60*DEGREES(ATAN2(Constants!$B$4,AC35))</f>
        <v>1.0755869539881657</v>
      </c>
      <c r="AG35" s="2">
        <v>29981.18</v>
      </c>
      <c r="AH35">
        <v>0.90779699999999997</v>
      </c>
      <c r="AI35" s="5">
        <f>60*DEGREES(ATAN2(Constants!$B$4,AG35))</f>
        <v>1.966940715311766</v>
      </c>
      <c r="AK35" s="2"/>
      <c r="AM35" s="5"/>
      <c r="AO35" s="2"/>
      <c r="AQ35" s="5"/>
      <c r="AS35" s="2"/>
      <c r="AU35" s="5"/>
    </row>
    <row r="36" spans="1:47" x14ac:dyDescent="0.25">
      <c r="A36" s="2">
        <v>18819.009999999998</v>
      </c>
      <c r="B36">
        <v>0.91633100000000001</v>
      </c>
      <c r="C36" s="5">
        <f>60*DEGREES(ATAN2(Constants!$B$4,A36))</f>
        <v>1.2346371770107121</v>
      </c>
      <c r="E36" s="2">
        <v>19592.27</v>
      </c>
      <c r="F36">
        <v>0.88640200000000002</v>
      </c>
      <c r="G36" s="5">
        <f>60*DEGREES(ATAN2(Constants!$B$4,E36))</f>
        <v>1.2853675531714988</v>
      </c>
      <c r="I36" s="2">
        <v>17697.939999999999</v>
      </c>
      <c r="J36">
        <v>0.88436400000000004</v>
      </c>
      <c r="K36" s="5">
        <f>60*DEGREES(ATAN2(Constants!$B$4,I36))</f>
        <v>1.1610884307462963</v>
      </c>
      <c r="M36" s="2">
        <v>17333.46</v>
      </c>
      <c r="N36">
        <v>0.882413</v>
      </c>
      <c r="O36" s="5">
        <f>60*DEGREES(ATAN2(Constants!$B$4,M36))</f>
        <v>1.1371764116049452</v>
      </c>
      <c r="Q36" s="2">
        <v>17170.259999999998</v>
      </c>
      <c r="R36">
        <v>0.87066699999999997</v>
      </c>
      <c r="S36" s="5">
        <f>60*DEGREES(ATAN2(Constants!$B$4,Q36))</f>
        <v>1.126469537326745</v>
      </c>
      <c r="U36" s="2">
        <v>18863.73</v>
      </c>
      <c r="V36">
        <v>0.84016000000000002</v>
      </c>
      <c r="W36" s="5">
        <f>60*DEGREES(ATAN2(Constants!$B$4,U36))</f>
        <v>1.2375710704403511</v>
      </c>
      <c r="Y36" s="2">
        <v>17055.349999999999</v>
      </c>
      <c r="Z36">
        <v>0.85100699999999996</v>
      </c>
      <c r="AA36" s="5">
        <f>60*DEGREES(ATAN2(Constants!$B$4,Y36))</f>
        <v>1.1189307694011954</v>
      </c>
      <c r="AC36" s="2">
        <v>17175.38</v>
      </c>
      <c r="AD36">
        <v>0.83636100000000002</v>
      </c>
      <c r="AE36" s="5">
        <f>60*DEGREES(ATAN2(Constants!$B$4,AC36))</f>
        <v>1.1268054392652178</v>
      </c>
      <c r="AG36" s="2">
        <v>31408.86</v>
      </c>
      <c r="AH36">
        <v>0.91344099999999995</v>
      </c>
      <c r="AI36" s="5">
        <f>60*DEGREES(ATAN2(Constants!$B$4,AG36))</f>
        <v>2.0606048493818392</v>
      </c>
      <c r="AK36" s="2"/>
      <c r="AM36" s="5"/>
      <c r="AO36" s="2"/>
      <c r="AQ36" s="5"/>
      <c r="AS36" s="2"/>
      <c r="AU36" s="5"/>
    </row>
    <row r="37" spans="1:47" x14ac:dyDescent="0.25">
      <c r="A37" s="2">
        <v>19674.419999999998</v>
      </c>
      <c r="B37">
        <v>0.91910999999999998</v>
      </c>
      <c r="C37" s="5">
        <f>60*DEGREES(ATAN2(Constants!$B$4,A37))</f>
        <v>1.2907570733541931</v>
      </c>
      <c r="E37" s="2">
        <v>20482.830000000002</v>
      </c>
      <c r="F37">
        <v>0.89297899999999997</v>
      </c>
      <c r="G37" s="5">
        <f>60*DEGREES(ATAN2(Constants!$B$4,E37))</f>
        <v>1.343793494324947</v>
      </c>
      <c r="I37" s="2">
        <v>18502.400000000001</v>
      </c>
      <c r="J37">
        <v>0.88929999999999998</v>
      </c>
      <c r="K37" s="5">
        <f>60*DEGREES(ATAN2(Constants!$B$4,I37))</f>
        <v>1.2138657100821046</v>
      </c>
      <c r="M37" s="2">
        <v>18121.34</v>
      </c>
      <c r="N37">
        <v>0.893065</v>
      </c>
      <c r="O37" s="5">
        <f>60*DEGREES(ATAN2(Constants!$B$4,M37))</f>
        <v>1.1888659462559987</v>
      </c>
      <c r="Q37" s="2">
        <v>17950.73</v>
      </c>
      <c r="R37">
        <v>0.87735700000000005</v>
      </c>
      <c r="S37" s="5">
        <f>60*DEGREES(ATAN2(Constants!$B$4,Q37))</f>
        <v>1.1776729327621627</v>
      </c>
      <c r="U37" s="2">
        <v>19721.18</v>
      </c>
      <c r="V37">
        <v>0.85028400000000004</v>
      </c>
      <c r="W37" s="5">
        <f>60*DEGREES(ATAN2(Constants!$B$4,U37))</f>
        <v>1.2938248026726367</v>
      </c>
      <c r="Y37" s="2">
        <v>17830.599999999999</v>
      </c>
      <c r="Z37">
        <v>0.86066100000000001</v>
      </c>
      <c r="AA37" s="5">
        <f>60*DEGREES(ATAN2(Constants!$B$4,Y37))</f>
        <v>1.1697917023913011</v>
      </c>
      <c r="AC37" s="2">
        <v>17956.07</v>
      </c>
      <c r="AD37">
        <v>0.85276700000000005</v>
      </c>
      <c r="AE37" s="5">
        <f>60*DEGREES(ATAN2(Constants!$B$4,AC37))</f>
        <v>1.1780232679835558</v>
      </c>
      <c r="AG37" s="2">
        <v>32836.53</v>
      </c>
      <c r="AH37">
        <v>0.91751300000000002</v>
      </c>
      <c r="AI37" s="5">
        <f>60*DEGREES(ATAN2(Constants!$B$4,AG37))</f>
        <v>2.1542683243343155</v>
      </c>
      <c r="AK37" s="2"/>
      <c r="AM37" s="5"/>
      <c r="AO37" s="2"/>
      <c r="AQ37" s="5"/>
      <c r="AS37" s="2"/>
      <c r="AU37" s="5"/>
    </row>
    <row r="38" spans="1:47" x14ac:dyDescent="0.25">
      <c r="A38" s="2">
        <v>20529.830000000002</v>
      </c>
      <c r="B38">
        <v>0.92162599999999995</v>
      </c>
      <c r="C38" s="5">
        <f>60*DEGREES(ATAN2(Constants!$B$4,A38))</f>
        <v>1.3468769690097184</v>
      </c>
      <c r="E38" s="2">
        <v>21373.39</v>
      </c>
      <c r="F38">
        <v>0.89837299999999998</v>
      </c>
      <c r="G38" s="5">
        <f>60*DEGREES(ATAN2(Constants!$B$4,E38))</f>
        <v>1.4022194347021011</v>
      </c>
      <c r="I38" s="2">
        <v>19306.849999999999</v>
      </c>
      <c r="J38">
        <v>0.89349199999999995</v>
      </c>
      <c r="K38" s="5">
        <f>60*DEGREES(ATAN2(Constants!$B$4,I38))</f>
        <v>1.2666423327872589</v>
      </c>
      <c r="M38" s="2">
        <v>18909.23</v>
      </c>
      <c r="N38">
        <v>0.90155200000000002</v>
      </c>
      <c r="O38" s="5">
        <f>60*DEGREES(ATAN2(Constants!$B$4,M38))</f>
        <v>1.2405561364279589</v>
      </c>
      <c r="Q38" s="2">
        <v>18731.189999999999</v>
      </c>
      <c r="R38">
        <v>0.88275700000000001</v>
      </c>
      <c r="S38" s="5">
        <f>60*DEGREES(ATAN2(Constants!$B$4,Q38))</f>
        <v>1.2288756716165981</v>
      </c>
      <c r="U38" s="2">
        <v>20578.62</v>
      </c>
      <c r="V38">
        <v>0.85868800000000001</v>
      </c>
      <c r="W38" s="5">
        <f>60*DEGREES(ATAN2(Constants!$B$4,U38))</f>
        <v>1.3500778781535958</v>
      </c>
      <c r="Y38" s="2">
        <v>18605.84</v>
      </c>
      <c r="Z38">
        <v>0.86812599999999995</v>
      </c>
      <c r="AA38" s="5">
        <f>60*DEGREES(ATAN2(Constants!$B$4,Y38))</f>
        <v>1.2206519788108399</v>
      </c>
      <c r="AC38" s="2">
        <v>18736.77</v>
      </c>
      <c r="AD38">
        <v>0.86628700000000003</v>
      </c>
      <c r="AE38" s="5">
        <f>60*DEGREES(ATAN2(Constants!$B$4,AC38))</f>
        <v>1.229241752237382</v>
      </c>
      <c r="AG38" s="2">
        <v>34264.21</v>
      </c>
      <c r="AH38">
        <v>0.92016799999999999</v>
      </c>
      <c r="AI38" s="5">
        <f>60*DEGREES(ATAN2(Constants!$B$4,AG38))</f>
        <v>2.2479324521467294</v>
      </c>
      <c r="AK38" s="2"/>
      <c r="AM38" s="5"/>
      <c r="AO38" s="2"/>
      <c r="AQ38" s="5"/>
      <c r="AS38" s="2"/>
      <c r="AU38" s="5"/>
    </row>
    <row r="39" spans="1:47" x14ac:dyDescent="0.25">
      <c r="A39" s="2">
        <v>21385.24</v>
      </c>
      <c r="B39">
        <v>0.92402700000000004</v>
      </c>
      <c r="C39" s="5">
        <f>60*DEGREES(ATAN2(Constants!$B$4,A39))</f>
        <v>1.4029968639473767</v>
      </c>
      <c r="E39" s="2">
        <v>22263.94</v>
      </c>
      <c r="F39">
        <v>0.90237100000000003</v>
      </c>
      <c r="G39" s="5">
        <f>60*DEGREES(ATAN2(Constants!$B$4,E39))</f>
        <v>1.460644718210784</v>
      </c>
      <c r="I39" s="2">
        <v>20111.3</v>
      </c>
      <c r="J39">
        <v>0.89740200000000003</v>
      </c>
      <c r="K39" s="5">
        <f>60*DEGREES(ATAN2(Constants!$B$4,I39))</f>
        <v>1.3194189548953514</v>
      </c>
      <c r="M39" s="2">
        <v>19697.11</v>
      </c>
      <c r="N39">
        <v>0.90839599999999998</v>
      </c>
      <c r="O39" s="5">
        <f>60*DEGREES(ATAN2(Constants!$B$4,M39))</f>
        <v>1.2922456699805298</v>
      </c>
      <c r="Q39" s="2">
        <v>19511.66</v>
      </c>
      <c r="R39">
        <v>0.88745399999999997</v>
      </c>
      <c r="S39" s="5">
        <f>60*DEGREES(ATAN2(Constants!$B$4,Q39))</f>
        <v>1.2800790659842609</v>
      </c>
      <c r="U39" s="2">
        <v>21436.06</v>
      </c>
      <c r="V39">
        <v>0.86602500000000004</v>
      </c>
      <c r="W39" s="5">
        <f>60*DEGREES(ATAN2(Constants!$B$4,U39))</f>
        <v>1.4063309529115626</v>
      </c>
      <c r="Y39" s="2">
        <v>19381.080000000002</v>
      </c>
      <c r="Z39">
        <v>0.87417599999999995</v>
      </c>
      <c r="AA39" s="5">
        <f>60*DEGREES(ATAN2(Constants!$B$4,Y39))</f>
        <v>1.2715122546960218</v>
      </c>
      <c r="AC39" s="2">
        <v>19517.47</v>
      </c>
      <c r="AD39">
        <v>0.87789499999999998</v>
      </c>
      <c r="AE39" s="5">
        <f>60*DEGREES(ATAN2(Constants!$B$4,AC39))</f>
        <v>1.2804602359454844</v>
      </c>
      <c r="AG39" s="2">
        <v>35691.879999999997</v>
      </c>
      <c r="AH39">
        <v>0.921987</v>
      </c>
      <c r="AI39" s="5">
        <f>60*DEGREES(ATAN2(Constants!$B$4,AG39))</f>
        <v>2.3415959205634747</v>
      </c>
      <c r="AK39" s="2"/>
      <c r="AM39" s="5"/>
      <c r="AO39" s="2"/>
      <c r="AQ39" s="5"/>
      <c r="AS39" s="2"/>
      <c r="AU39" s="5"/>
    </row>
    <row r="40" spans="1:47" x14ac:dyDescent="0.25">
      <c r="A40" s="2">
        <v>22240.65</v>
      </c>
      <c r="B40">
        <v>0.926292</v>
      </c>
      <c r="C40" s="5">
        <f>60*DEGREES(ATAN2(Constants!$B$4,A40))</f>
        <v>1.4591167581372575</v>
      </c>
      <c r="E40" s="2">
        <v>23154.5</v>
      </c>
      <c r="F40">
        <v>0.90525599999999995</v>
      </c>
      <c r="G40" s="5">
        <f>60*DEGREES(ATAN2(Constants!$B$4,E40))</f>
        <v>1.5190706569341044</v>
      </c>
      <c r="I40" s="2">
        <v>20915.75</v>
      </c>
      <c r="J40">
        <v>0.90124199999999999</v>
      </c>
      <c r="K40" s="5">
        <f>60*DEGREES(ATAN2(Constants!$B$4,I40))</f>
        <v>1.3721955763815046</v>
      </c>
      <c r="M40" s="2">
        <v>20485</v>
      </c>
      <c r="N40">
        <v>0.91370600000000002</v>
      </c>
      <c r="O40" s="5">
        <f>60*DEGREES(ATAN2(Constants!$B$4,M40))</f>
        <v>1.343935859007249</v>
      </c>
      <c r="Q40" s="2">
        <v>20292.13</v>
      </c>
      <c r="R40">
        <v>0.89187899999999998</v>
      </c>
      <c r="S40" s="5">
        <f>60*DEGREES(ATAN2(Constants!$B$4,Q40))</f>
        <v>1.3312824597839652</v>
      </c>
      <c r="U40" s="2">
        <v>22293.5</v>
      </c>
      <c r="V40">
        <v>0.87266200000000005</v>
      </c>
      <c r="W40" s="5">
        <f>60*DEGREES(ATAN2(Constants!$B$4,U40))</f>
        <v>1.4625840269164128</v>
      </c>
      <c r="Y40" s="2">
        <v>20156.330000000002</v>
      </c>
      <c r="Z40">
        <v>0.87953599999999998</v>
      </c>
      <c r="AA40" s="5">
        <f>60*DEGREES(ATAN2(Constants!$B$4,Y40))</f>
        <v>1.3223731860830286</v>
      </c>
      <c r="AC40" s="2">
        <v>20298.169999999998</v>
      </c>
      <c r="AD40">
        <v>0.887768</v>
      </c>
      <c r="AE40" s="5">
        <f>60*DEGREES(ATAN2(Constants!$B$4,AC40))</f>
        <v>1.3316787190851238</v>
      </c>
      <c r="AG40" s="2">
        <v>37119.56</v>
      </c>
      <c r="AH40">
        <v>0.92355200000000004</v>
      </c>
      <c r="AI40" s="5">
        <f>60*DEGREES(ATAN2(Constants!$B$4,AG40))</f>
        <v>2.4352600415619947</v>
      </c>
      <c r="AK40" s="2"/>
      <c r="AM40" s="5"/>
      <c r="AO40" s="2"/>
      <c r="AQ40" s="5"/>
      <c r="AS40" s="2"/>
      <c r="AU40" s="5"/>
    </row>
    <row r="41" spans="1:47" x14ac:dyDescent="0.25">
      <c r="A41" s="2">
        <v>23096.06</v>
      </c>
      <c r="B41">
        <v>0.92822300000000002</v>
      </c>
      <c r="C41" s="5">
        <f>60*DEGREES(ATAN2(Constants!$B$4,A41))</f>
        <v>1.5152366515494486</v>
      </c>
      <c r="E41" s="2">
        <v>24045.06</v>
      </c>
      <c r="F41">
        <v>0.90754599999999996</v>
      </c>
      <c r="G41" s="5">
        <f>60*DEGREES(ATAN2(Constants!$B$4,E41))</f>
        <v>1.5774965947798749</v>
      </c>
      <c r="I41" s="2">
        <v>21720.2</v>
      </c>
      <c r="J41">
        <v>0.90479399999999999</v>
      </c>
      <c r="K41" s="5">
        <f>60*DEGREES(ATAN2(Constants!$B$4,I41))</f>
        <v>1.4249721972208407</v>
      </c>
      <c r="M41" s="2">
        <v>21272.880000000001</v>
      </c>
      <c r="N41">
        <v>0.91770600000000002</v>
      </c>
      <c r="O41" s="5">
        <f>60*DEGREES(ATAN2(Constants!$B$4,M41))</f>
        <v>1.3956253913678491</v>
      </c>
      <c r="Q41" s="2">
        <v>21072.59</v>
      </c>
      <c r="R41">
        <v>0.896088</v>
      </c>
      <c r="S41" s="5">
        <f>60*DEGREES(ATAN2(Constants!$B$4,Q41))</f>
        <v>1.3824851969345546</v>
      </c>
      <c r="U41" s="2">
        <v>23150.95</v>
      </c>
      <c r="V41">
        <v>0.87888599999999995</v>
      </c>
      <c r="W41" s="5">
        <f>60*DEGREES(ATAN2(Constants!$B$4,U41))</f>
        <v>1.5188377561964377</v>
      </c>
      <c r="Y41" s="2">
        <v>20931.57</v>
      </c>
      <c r="Z41">
        <v>0.88455499999999998</v>
      </c>
      <c r="AA41" s="5">
        <f>60*DEGREES(ATAN2(Constants!$B$4,Y41))</f>
        <v>1.3732334608326942</v>
      </c>
      <c r="AC41" s="2">
        <v>21078.87</v>
      </c>
      <c r="AD41">
        <v>0.89604799999999996</v>
      </c>
      <c r="AE41" s="5">
        <f>60*DEGREES(ATAN2(Constants!$B$4,AC41))</f>
        <v>1.3828972016335628</v>
      </c>
      <c r="AG41" s="2">
        <v>38547.230000000003</v>
      </c>
      <c r="AH41">
        <v>0.92536399999999996</v>
      </c>
      <c r="AI41" s="5">
        <f>60*DEGREES(ATAN2(Constants!$B$4,AG41))</f>
        <v>2.5289235028867783</v>
      </c>
      <c r="AK41" s="2"/>
      <c r="AM41" s="5"/>
      <c r="AO41" s="2"/>
      <c r="AQ41" s="5"/>
      <c r="AS41" s="2"/>
      <c r="AU41" s="5"/>
    </row>
    <row r="42" spans="1:47" x14ac:dyDescent="0.25">
      <c r="A42" s="2">
        <v>23951.47</v>
      </c>
      <c r="B42">
        <v>0.92970699999999995</v>
      </c>
      <c r="C42" s="5">
        <f>60*DEGREES(ATAN2(Constants!$B$4,A42))</f>
        <v>1.57135654415404</v>
      </c>
      <c r="E42" s="2">
        <v>24935.62</v>
      </c>
      <c r="F42">
        <v>0.90984299999999996</v>
      </c>
      <c r="G42" s="5">
        <f>60*DEGREES(ATAN2(Constants!$B$4,E42))</f>
        <v>1.6359225317143442</v>
      </c>
      <c r="I42" s="2">
        <v>22524.66</v>
      </c>
      <c r="J42">
        <v>0.90812499999999996</v>
      </c>
      <c r="K42" s="5">
        <f>60*DEGREES(ATAN2(Constants!$B$4,I42))</f>
        <v>1.4777494734469048</v>
      </c>
      <c r="M42" s="2">
        <v>22060.77</v>
      </c>
      <c r="N42">
        <v>0.92066800000000004</v>
      </c>
      <c r="O42" s="5">
        <f>60*DEGREES(ATAN2(Constants!$B$4,M42))</f>
        <v>1.4473155791558379</v>
      </c>
      <c r="Q42" s="2">
        <v>21853.06</v>
      </c>
      <c r="R42">
        <v>0.90005599999999997</v>
      </c>
      <c r="S42" s="5">
        <f>60*DEGREES(ATAN2(Constants!$B$4,Q42))</f>
        <v>1.4336885895301947</v>
      </c>
      <c r="U42" s="2">
        <v>24008.39</v>
      </c>
      <c r="V42">
        <v>0.88464699999999996</v>
      </c>
      <c r="W42" s="5">
        <f>60*DEGREES(ATAN2(Constants!$B$4,U42))</f>
        <v>1.575090828604671</v>
      </c>
      <c r="Y42" s="2">
        <v>21706.81</v>
      </c>
      <c r="Z42">
        <v>0.88915299999999997</v>
      </c>
      <c r="AA42" s="5">
        <f>60*DEGREES(ATAN2(Constants!$B$4,Y42))</f>
        <v>1.4240937349812084</v>
      </c>
      <c r="AC42" s="2">
        <v>21859.57</v>
      </c>
      <c r="AD42">
        <v>0.90309099999999998</v>
      </c>
      <c r="AE42" s="5">
        <f>60*DEGREES(ATAN2(Constants!$B$4,AC42))</f>
        <v>1.4341156835680622</v>
      </c>
      <c r="AG42" s="2">
        <v>39974.910000000003</v>
      </c>
      <c r="AH42">
        <v>0.92757599999999996</v>
      </c>
      <c r="AI42" s="5">
        <f>60*DEGREES(ATAN2(Constants!$B$4,AG42))</f>
        <v>2.6225876165151689</v>
      </c>
      <c r="AK42" s="2"/>
      <c r="AM42" s="5"/>
      <c r="AO42" s="2"/>
      <c r="AQ42" s="5"/>
      <c r="AS42" s="2"/>
      <c r="AU42" s="5"/>
    </row>
    <row r="43" spans="1:47" x14ac:dyDescent="0.25">
      <c r="A43" s="2">
        <v>24806.880000000001</v>
      </c>
      <c r="B43">
        <v>0.93067</v>
      </c>
      <c r="C43" s="5">
        <f>60*DEGREES(ATAN2(Constants!$B$4,A43))</f>
        <v>1.62747643592112</v>
      </c>
      <c r="E43" s="2">
        <v>25826.17</v>
      </c>
      <c r="F43">
        <v>0.91247199999999995</v>
      </c>
      <c r="G43" s="5">
        <f>60*DEGREES(ATAN2(Constants!$B$4,E43))</f>
        <v>1.6943478116453752</v>
      </c>
      <c r="I43" s="2">
        <v>23329.11</v>
      </c>
      <c r="J43">
        <v>0.91109600000000002</v>
      </c>
      <c r="K43" s="5">
        <f>60*DEGREES(ATAN2(Constants!$B$4,I43))</f>
        <v>1.5305260929179654</v>
      </c>
      <c r="M43" s="2">
        <v>22848.65</v>
      </c>
      <c r="N43">
        <v>0.92284999999999995</v>
      </c>
      <c r="O43" s="5">
        <f>60*DEGREES(ATAN2(Constants!$B$4,M43))</f>
        <v>1.4990051102309796</v>
      </c>
      <c r="Q43" s="2">
        <v>22633.53</v>
      </c>
      <c r="R43">
        <v>0.90374600000000005</v>
      </c>
      <c r="S43" s="5">
        <f>60*DEGREES(ATAN2(Constants!$B$4,Q43))</f>
        <v>1.4848919814897212</v>
      </c>
      <c r="U43" s="2">
        <v>24865.83</v>
      </c>
      <c r="V43">
        <v>0.89000599999999996</v>
      </c>
      <c r="W43" s="5">
        <f>60*DEGREES(ATAN2(Constants!$B$4,U43))</f>
        <v>1.6313439001694134</v>
      </c>
      <c r="Y43" s="2">
        <v>22482.06</v>
      </c>
      <c r="Z43">
        <v>0.89349199999999995</v>
      </c>
      <c r="AA43" s="5">
        <f>60*DEGREES(ATAN2(Constants!$B$4,Y43))</f>
        <v>1.4749546645647296</v>
      </c>
      <c r="AC43" s="2">
        <v>22640.27</v>
      </c>
      <c r="AD43">
        <v>0.90877200000000002</v>
      </c>
      <c r="AE43" s="5">
        <f>60*DEGREES(ATAN2(Constants!$B$4,AC43))</f>
        <v>1.4853341648658835</v>
      </c>
      <c r="AG43" s="2">
        <v>41402.58</v>
      </c>
      <c r="AH43">
        <v>0.93013000000000001</v>
      </c>
      <c r="AI43" s="5">
        <f>60*DEGREES(ATAN2(Constants!$B$4,AG43))</f>
        <v>2.7162510701917593</v>
      </c>
      <c r="AK43" s="2"/>
      <c r="AM43" s="5"/>
      <c r="AO43" s="2"/>
      <c r="AQ43" s="5"/>
      <c r="AS43" s="2"/>
      <c r="AU43" s="5"/>
    </row>
    <row r="44" spans="1:47" x14ac:dyDescent="0.25">
      <c r="A44" s="2">
        <v>25662.29</v>
      </c>
      <c r="B44">
        <v>0.93124300000000004</v>
      </c>
      <c r="C44" s="5">
        <f>60*DEGREES(ATAN2(Constants!$B$4,A44))</f>
        <v>1.6835963268207776</v>
      </c>
      <c r="E44" s="2">
        <v>26716.73</v>
      </c>
      <c r="F44">
        <v>0.91563000000000005</v>
      </c>
      <c r="G44" s="5">
        <f>60*DEGREES(ATAN2(Constants!$B$4,E44))</f>
        <v>1.7527737466559967</v>
      </c>
      <c r="I44" s="2">
        <v>24133.56</v>
      </c>
      <c r="J44">
        <v>0.91370700000000005</v>
      </c>
      <c r="K44" s="5">
        <f>60*DEGREES(ATAN2(Constants!$B$4,I44))</f>
        <v>1.5833027116675762</v>
      </c>
      <c r="M44" s="2">
        <v>23636.53</v>
      </c>
      <c r="N44">
        <v>0.92462100000000003</v>
      </c>
      <c r="O44" s="5">
        <f>60*DEGREES(ATAN2(Constants!$B$4,M44))</f>
        <v>1.5506946406283386</v>
      </c>
      <c r="Q44" s="2">
        <v>23413.99</v>
      </c>
      <c r="R44">
        <v>0.90705199999999997</v>
      </c>
      <c r="S44" s="5">
        <f>60*DEGREES(ATAN2(Constants!$B$4,Q44))</f>
        <v>1.5360947167320034</v>
      </c>
      <c r="U44" s="2">
        <v>25723.27</v>
      </c>
      <c r="V44">
        <v>0.89491399999999999</v>
      </c>
      <c r="W44" s="5">
        <f>60*DEGREES(ATAN2(Constants!$B$4,U44))</f>
        <v>1.6875969708605405</v>
      </c>
      <c r="Y44" s="2">
        <v>23257.3</v>
      </c>
      <c r="Z44">
        <v>0.89739800000000003</v>
      </c>
      <c r="AA44" s="5">
        <f>60*DEGREES(ATAN2(Constants!$B$4,Y44))</f>
        <v>1.5258149374441372</v>
      </c>
      <c r="AC44" s="2">
        <v>23420.97</v>
      </c>
      <c r="AD44">
        <v>0.91312499999999996</v>
      </c>
      <c r="AE44" s="5">
        <f>60*DEGREES(ATAN2(Constants!$B$4,AC44))</f>
        <v>1.5365526455042884</v>
      </c>
      <c r="AG44" s="2">
        <v>42830.26</v>
      </c>
      <c r="AH44">
        <v>0.93284999999999996</v>
      </c>
      <c r="AI44" s="5">
        <f>60*DEGREES(ATAN2(Constants!$B$4,AG44))</f>
        <v>2.8099151758937864</v>
      </c>
      <c r="AK44" s="2"/>
      <c r="AM44" s="5"/>
      <c r="AO44" s="2"/>
      <c r="AQ44" s="5"/>
      <c r="AS44" s="2"/>
      <c r="AU44" s="5"/>
    </row>
    <row r="45" spans="1:47" x14ac:dyDescent="0.25">
      <c r="A45" s="2">
        <v>26517.7</v>
      </c>
      <c r="B45">
        <v>0.931674</v>
      </c>
      <c r="C45" s="5">
        <f>60*DEGREES(ATAN2(Constants!$B$4,A45))</f>
        <v>1.739716216823102</v>
      </c>
      <c r="E45" s="2">
        <v>27607.29</v>
      </c>
      <c r="F45">
        <v>0.91893000000000002</v>
      </c>
      <c r="G45" s="5">
        <f>60*DEGREES(ATAN2(Constants!$B$4,E45))</f>
        <v>1.8111996806540613</v>
      </c>
      <c r="I45" s="2">
        <v>24938.01</v>
      </c>
      <c r="J45">
        <v>0.91591999999999996</v>
      </c>
      <c r="K45" s="5">
        <f>60*DEGREES(ATAN2(Constants!$B$4,I45))</f>
        <v>1.6360793296708596</v>
      </c>
      <c r="M45" s="2">
        <v>24424.42</v>
      </c>
      <c r="N45">
        <v>0.92617499999999997</v>
      </c>
      <c r="O45" s="5">
        <f>60*DEGREES(ATAN2(Constants!$B$4,M45))</f>
        <v>1.6023848263829445</v>
      </c>
      <c r="Q45" s="2">
        <v>24194.46</v>
      </c>
      <c r="R45">
        <v>0.910111</v>
      </c>
      <c r="S45" s="5">
        <f>60*DEGREES(ATAN2(Constants!$B$4,Q45))</f>
        <v>1.5872981073511563</v>
      </c>
      <c r="U45" s="2">
        <v>26580.720000000001</v>
      </c>
      <c r="V45">
        <v>0.89939199999999997</v>
      </c>
      <c r="W45" s="5">
        <f>60*DEGREES(ATAN2(Constants!$B$4,U45))</f>
        <v>1.743850696706303</v>
      </c>
      <c r="Y45" s="2">
        <v>24032.54</v>
      </c>
      <c r="Z45">
        <v>0.90097499999999997</v>
      </c>
      <c r="AA45" s="5">
        <f>60*DEGREES(ATAN2(Constants!$B$4,Y45))</f>
        <v>1.5766752096555992</v>
      </c>
      <c r="AC45" s="2">
        <v>24201.67</v>
      </c>
      <c r="AD45">
        <v>0.91626099999999999</v>
      </c>
      <c r="AE45" s="5">
        <f>60*DEGREES(ATAN2(Constants!$B$4,AC45))</f>
        <v>1.587771125460538</v>
      </c>
      <c r="AG45" s="2">
        <v>44257.93</v>
      </c>
      <c r="AH45">
        <v>0.93554300000000001</v>
      </c>
      <c r="AI45" s="5">
        <f>60*DEGREES(ATAN2(Constants!$B$4,AG45))</f>
        <v>2.903578621365952</v>
      </c>
      <c r="AK45" s="2"/>
      <c r="AM45" s="5"/>
      <c r="AO45" s="2"/>
      <c r="AQ45" s="5"/>
      <c r="AS45" s="2"/>
      <c r="AU45" s="5"/>
    </row>
    <row r="46" spans="1:47" x14ac:dyDescent="0.25">
      <c r="A46" s="2">
        <v>27373.11</v>
      </c>
      <c r="B46">
        <v>0.93220700000000001</v>
      </c>
      <c r="C46" s="5">
        <f>60*DEGREES(ATAN2(Constants!$B$4,A46))</f>
        <v>1.7958361058981815</v>
      </c>
      <c r="E46" s="2">
        <v>28497.85</v>
      </c>
      <c r="F46">
        <v>0.92219300000000004</v>
      </c>
      <c r="G46" s="5">
        <f>60*DEGREES(ATAN2(Constants!$B$4,E46))</f>
        <v>1.8696256136058169</v>
      </c>
      <c r="I46" s="2">
        <v>25742.46</v>
      </c>
      <c r="J46">
        <v>0.917605</v>
      </c>
      <c r="K46" s="5">
        <f>60*DEGREES(ATAN2(Constants!$B$4,I46))</f>
        <v>1.6888559469029381</v>
      </c>
      <c r="M46" s="2">
        <v>25212.3</v>
      </c>
      <c r="N46">
        <v>0.92776700000000001</v>
      </c>
      <c r="O46" s="5">
        <f>60*DEGREES(ATAN2(Constants!$B$4,M46))</f>
        <v>1.6540743553546133</v>
      </c>
      <c r="Q46" s="2">
        <v>24974.93</v>
      </c>
      <c r="R46">
        <v>0.91295899999999996</v>
      </c>
      <c r="S46" s="5">
        <f>60*DEGREES(ATAN2(Constants!$B$4,Q46))</f>
        <v>1.6385014972660417</v>
      </c>
      <c r="U46" s="2">
        <v>27438.16</v>
      </c>
      <c r="V46">
        <v>0.90335399999999999</v>
      </c>
      <c r="W46" s="5">
        <f>60*DEGREES(ATAN2(Constants!$B$4,U46))</f>
        <v>1.8001037655598147</v>
      </c>
      <c r="Y46" s="2">
        <v>24807.79</v>
      </c>
      <c r="Z46">
        <v>0.90424300000000002</v>
      </c>
      <c r="AA46" s="5">
        <f>60*DEGREES(ATAN2(Constants!$B$4,Y46))</f>
        <v>1.6275361372352473</v>
      </c>
      <c r="AC46" s="2">
        <v>24982.37</v>
      </c>
      <c r="AD46">
        <v>0.91839700000000002</v>
      </c>
      <c r="AE46" s="5">
        <f>60*DEGREES(ATAN2(Constants!$B$4,AC46))</f>
        <v>1.6389896047118941</v>
      </c>
      <c r="AG46" s="2">
        <v>45685.61</v>
      </c>
      <c r="AH46">
        <v>0.93801199999999996</v>
      </c>
      <c r="AI46" s="5">
        <f>60*DEGREES(ATAN2(Constants!$B$4,AG46))</f>
        <v>2.9972427185853805</v>
      </c>
      <c r="AK46" s="2"/>
      <c r="AM46" s="5"/>
      <c r="AO46" s="2"/>
      <c r="AQ46" s="5"/>
      <c r="AS46" s="2"/>
      <c r="AU46" s="5"/>
    </row>
    <row r="47" spans="1:47" x14ac:dyDescent="0.25">
      <c r="A47" s="2">
        <v>28228.52</v>
      </c>
      <c r="B47">
        <v>0.93300099999999997</v>
      </c>
      <c r="C47" s="5">
        <f>60*DEGREES(ATAN2(Constants!$B$4,A47))</f>
        <v>1.8519559940161059</v>
      </c>
      <c r="E47" s="2">
        <v>29388.41</v>
      </c>
      <c r="F47">
        <v>0.925122</v>
      </c>
      <c r="G47" s="5">
        <f>60*DEGREES(ATAN2(Constants!$B$4,E47))</f>
        <v>1.9280515454775118</v>
      </c>
      <c r="I47" s="2">
        <v>26546.92</v>
      </c>
      <c r="J47">
        <v>0.91885399999999995</v>
      </c>
      <c r="K47" s="5">
        <f>60*DEGREES(ATAN2(Constants!$B$4,I47))</f>
        <v>1.7416332193973105</v>
      </c>
      <c r="M47" s="2">
        <v>26000.19</v>
      </c>
      <c r="N47">
        <v>0.92940500000000004</v>
      </c>
      <c r="O47" s="5">
        <f>60*DEGREES(ATAN2(Constants!$B$4,M47))</f>
        <v>1.7057645396367669</v>
      </c>
      <c r="Q47" s="2">
        <v>25755.39</v>
      </c>
      <c r="R47">
        <v>0.915601</v>
      </c>
      <c r="S47" s="5">
        <f>60*DEGREES(ATAN2(Constants!$B$4,Q47))</f>
        <v>1.6897042303955541</v>
      </c>
      <c r="U47" s="2">
        <v>28295.599999999999</v>
      </c>
      <c r="V47">
        <v>0.90675300000000003</v>
      </c>
      <c r="W47" s="5">
        <f>60*DEGREES(ATAN2(Constants!$B$4,U47))</f>
        <v>1.8563568334493368</v>
      </c>
      <c r="Y47" s="2">
        <v>25583.03</v>
      </c>
      <c r="Z47">
        <v>0.90729199999999999</v>
      </c>
      <c r="AA47" s="5">
        <f>60*DEGREES(ATAN2(Constants!$B$4,Y47))</f>
        <v>1.678396408044013</v>
      </c>
      <c r="AC47" s="2">
        <v>25763.06</v>
      </c>
      <c r="AD47">
        <v>0.91979599999999995</v>
      </c>
      <c r="AE47" s="5">
        <f>60*DEGREES(ATAN2(Constants!$B$4,AC47))</f>
        <v>1.6902074271772334</v>
      </c>
      <c r="AG47" s="2">
        <v>47113.29</v>
      </c>
      <c r="AH47">
        <v>0.94009600000000004</v>
      </c>
      <c r="AI47" s="5">
        <f>60*DEGREES(ATAN2(Constants!$B$4,AG47))</f>
        <v>3.0909068113549059</v>
      </c>
      <c r="AK47" s="2"/>
      <c r="AM47" s="5"/>
      <c r="AO47" s="2"/>
      <c r="AQ47" s="5"/>
      <c r="AS47" s="2"/>
      <c r="AU47" s="5"/>
    </row>
    <row r="48" spans="1:47" x14ac:dyDescent="0.25">
      <c r="A48" s="2">
        <v>29083.93</v>
      </c>
      <c r="B48">
        <v>0.93403400000000003</v>
      </c>
      <c r="C48" s="5">
        <f>60*DEGREES(ATAN2(Constants!$B$4,A48))</f>
        <v>1.9080758811469627</v>
      </c>
      <c r="E48" s="2">
        <v>30278.959999999999</v>
      </c>
      <c r="F48">
        <v>0.927647</v>
      </c>
      <c r="G48" s="5">
        <f>60*DEGREES(ATAN2(Constants!$B$4,E48))</f>
        <v>1.9864768201770691</v>
      </c>
      <c r="I48" s="2">
        <v>27351.37</v>
      </c>
      <c r="J48">
        <v>0.91968099999999997</v>
      </c>
      <c r="K48" s="5">
        <f>60*DEGREES(ATAN2(Constants!$B$4,I48))</f>
        <v>1.7944098350123368</v>
      </c>
      <c r="M48" s="2">
        <v>26788.07</v>
      </c>
      <c r="N48">
        <v>0.93096100000000004</v>
      </c>
      <c r="O48" s="5">
        <f>60*DEGREES(ATAN2(Constants!$B$4,M48))</f>
        <v>1.757454067089258</v>
      </c>
      <c r="Q48" s="2">
        <v>26535.86</v>
      </c>
      <c r="R48">
        <v>0.91801500000000003</v>
      </c>
      <c r="S48" s="5">
        <f>60*DEGREES(ATAN2(Constants!$B$4,Q48))</f>
        <v>1.7409076188337571</v>
      </c>
      <c r="U48" s="2">
        <v>29153.040000000001</v>
      </c>
      <c r="V48">
        <v>0.90957600000000005</v>
      </c>
      <c r="W48" s="5">
        <f>60*DEGREES(ATAN2(Constants!$B$4,U48))</f>
        <v>1.9126099003447452</v>
      </c>
      <c r="Y48" s="2">
        <v>26358.27</v>
      </c>
      <c r="Z48">
        <v>0.91023500000000002</v>
      </c>
      <c r="AA48" s="5">
        <f>60*DEGREES(ATAN2(Constants!$B$4,Y48))</f>
        <v>1.7292566781180378</v>
      </c>
      <c r="AC48" s="2">
        <v>26543.759999999998</v>
      </c>
      <c r="AD48">
        <v>0.92080200000000001</v>
      </c>
      <c r="AE48" s="5">
        <f>60*DEGREES(ATAN2(Constants!$B$4,AC48))</f>
        <v>1.7414259049505965</v>
      </c>
      <c r="AG48" s="2">
        <v>48540.959999999999</v>
      </c>
      <c r="AH48">
        <v>0.94180299999999995</v>
      </c>
      <c r="AI48" s="5">
        <f>60*DEGREES(ATAN2(Constants!$B$4,AG48))</f>
        <v>3.1845702434774878</v>
      </c>
      <c r="AK48" s="2"/>
      <c r="AM48" s="5"/>
      <c r="AO48" s="2"/>
      <c r="AQ48" s="5"/>
      <c r="AS48" s="2"/>
      <c r="AU48" s="5"/>
    </row>
    <row r="49" spans="1:47" x14ac:dyDescent="0.25">
      <c r="A49" s="2">
        <v>29939.34</v>
      </c>
      <c r="B49">
        <v>0.93523400000000001</v>
      </c>
      <c r="C49" s="5">
        <f>60*DEGREES(ATAN2(Constants!$B$4,A49))</f>
        <v>1.9641957672608419</v>
      </c>
      <c r="E49" s="2">
        <v>31169.52</v>
      </c>
      <c r="F49">
        <v>0.92986400000000002</v>
      </c>
      <c r="G49" s="5">
        <f>60*DEGREES(ATAN2(Constants!$B$4,E49))</f>
        <v>2.0449027497873993</v>
      </c>
      <c r="I49" s="2">
        <v>28155.82</v>
      </c>
      <c r="J49">
        <v>0.92022700000000002</v>
      </c>
      <c r="K49" s="5">
        <f>60*DEGREES(ATAN2(Constants!$B$4,I49))</f>
        <v>1.8471864497815254</v>
      </c>
      <c r="M49" s="2">
        <v>27575.96</v>
      </c>
      <c r="N49">
        <v>0.93243900000000002</v>
      </c>
      <c r="O49" s="5">
        <f>60*DEGREES(ATAN2(Constants!$B$4,M49))</f>
        <v>1.80914424980547</v>
      </c>
      <c r="Q49" s="2">
        <v>27316.33</v>
      </c>
      <c r="R49">
        <v>0.92013999999999996</v>
      </c>
      <c r="S49" s="5">
        <f>60*DEGREES(ATAN2(Constants!$B$4,Q49))</f>
        <v>1.7921110064995365</v>
      </c>
      <c r="U49" s="2">
        <v>30010.49</v>
      </c>
      <c r="V49">
        <v>0.91180499999999998</v>
      </c>
      <c r="W49" s="5">
        <f>60*DEGREES(ATAN2(Constants!$B$4,U49))</f>
        <v>1.9688636222742439</v>
      </c>
      <c r="Y49" s="2">
        <v>27133.52</v>
      </c>
      <c r="Z49">
        <v>0.91308599999999995</v>
      </c>
      <c r="AA49" s="5">
        <f>60*DEGREES(ATAN2(Constants!$B$4,Y49))</f>
        <v>1.7801176034934256</v>
      </c>
      <c r="AC49" s="2">
        <v>27324.46</v>
      </c>
      <c r="AD49">
        <v>0.92180300000000004</v>
      </c>
      <c r="AE49" s="5">
        <f>60*DEGREES(ATAN2(Constants!$B$4,AC49))</f>
        <v>1.7926443819508513</v>
      </c>
      <c r="AG49" s="2">
        <v>49968.639999999999</v>
      </c>
      <c r="AH49">
        <v>0.94320199999999998</v>
      </c>
      <c r="AI49" s="5">
        <f>60*DEGREES(ATAN2(Constants!$B$4,AG49))</f>
        <v>3.2782343269300629</v>
      </c>
      <c r="AK49" s="2"/>
      <c r="AM49" s="5"/>
      <c r="AO49" s="2"/>
      <c r="AQ49" s="5"/>
      <c r="AS49" s="2"/>
      <c r="AU49" s="5"/>
    </row>
    <row r="50" spans="1:47" x14ac:dyDescent="0.25">
      <c r="A50" s="2">
        <v>30794.75</v>
      </c>
      <c r="B50">
        <v>0.93645900000000004</v>
      </c>
      <c r="C50" s="5">
        <f>60*DEGREES(ATAN2(Constants!$B$4,A50))</f>
        <v>2.0203156523278327</v>
      </c>
      <c r="E50" s="2">
        <v>32060.080000000002</v>
      </c>
      <c r="F50">
        <v>0.93190700000000004</v>
      </c>
      <c r="G50" s="5">
        <f>60*DEGREES(ATAN2(Constants!$B$4,E50))</f>
        <v>2.1033286782164136</v>
      </c>
      <c r="I50" s="2">
        <v>28960.27</v>
      </c>
      <c r="J50">
        <v>0.92070600000000002</v>
      </c>
      <c r="K50" s="5">
        <f>60*DEGREES(ATAN2(Constants!$B$4,I50))</f>
        <v>1.8999630636799985</v>
      </c>
      <c r="M50" s="2">
        <v>28363.84</v>
      </c>
      <c r="N50">
        <v>0.93361099999999997</v>
      </c>
      <c r="O50" s="5">
        <f>60*DEGREES(ATAN2(Constants!$B$4,M50))</f>
        <v>1.8608337756452955</v>
      </c>
      <c r="Q50" s="2">
        <v>28096.79</v>
      </c>
      <c r="R50">
        <v>0.921879</v>
      </c>
      <c r="S50" s="5">
        <f>60*DEGREES(ATAN2(Constants!$B$4,Q50))</f>
        <v>1.8433137373118189</v>
      </c>
      <c r="U50" s="2">
        <v>30867.93</v>
      </c>
      <c r="V50">
        <v>0.91353499999999999</v>
      </c>
      <c r="W50" s="5">
        <f>60*DEGREES(ATAN2(Constants!$B$4,U50))</f>
        <v>2.0251166870910384</v>
      </c>
      <c r="Y50" s="2">
        <v>27908.76</v>
      </c>
      <c r="Z50">
        <v>0.91582200000000002</v>
      </c>
      <c r="AA50" s="5">
        <f>60*DEGREES(ATAN2(Constants!$B$4,Y50))</f>
        <v>1.8309778720311651</v>
      </c>
      <c r="AC50" s="2">
        <v>28105.16</v>
      </c>
      <c r="AD50">
        <v>0.92293199999999997</v>
      </c>
      <c r="AE50" s="5">
        <f>60*DEGREES(ATAN2(Constants!$B$4,AC50))</f>
        <v>1.8438628581552585</v>
      </c>
      <c r="AG50" s="2">
        <v>51396.31</v>
      </c>
      <c r="AH50">
        <v>0.94439899999999999</v>
      </c>
      <c r="AI50" s="5">
        <f>60*DEGREES(ATAN2(Constants!$B$4,AG50))</f>
        <v>3.3718977494576441</v>
      </c>
      <c r="AK50" s="2"/>
      <c r="AM50" s="5"/>
      <c r="AO50" s="2"/>
      <c r="AQ50" s="5"/>
      <c r="AS50" s="2"/>
      <c r="AU50" s="5"/>
    </row>
    <row r="51" spans="1:47" x14ac:dyDescent="0.25">
      <c r="A51" s="2">
        <v>31650.16</v>
      </c>
      <c r="B51">
        <v>0.93766099999999997</v>
      </c>
      <c r="C51" s="5">
        <f>60*DEGREES(ATAN2(Constants!$B$4,A51))</f>
        <v>2.0764355363180234</v>
      </c>
      <c r="E51" s="2">
        <v>32950.639999999999</v>
      </c>
      <c r="F51">
        <v>0.93391299999999999</v>
      </c>
      <c r="G51" s="5">
        <f>60*DEGREES(ATAN2(Constants!$B$4,E51))</f>
        <v>2.1617546054303594</v>
      </c>
      <c r="I51" s="2">
        <v>29764.720000000001</v>
      </c>
      <c r="J51">
        <v>0.92132700000000001</v>
      </c>
      <c r="K51" s="5">
        <f>60*DEGREES(ATAN2(Constants!$B$4,I51))</f>
        <v>1.95273967668288</v>
      </c>
      <c r="M51" s="2">
        <v>29151.73</v>
      </c>
      <c r="N51">
        <v>0.934473</v>
      </c>
      <c r="O51" s="5">
        <f>60*DEGREES(ATAN2(Constants!$B$4,M51))</f>
        <v>1.9125239567020766</v>
      </c>
      <c r="Q51" s="2">
        <v>28877.26</v>
      </c>
      <c r="R51">
        <v>0.92318999999999996</v>
      </c>
      <c r="S51" s="5">
        <f>60*DEGREES(ATAN2(Constants!$B$4,Q51))</f>
        <v>1.894517123364607</v>
      </c>
      <c r="U51" s="2">
        <v>31725.37</v>
      </c>
      <c r="V51">
        <v>0.91490499999999997</v>
      </c>
      <c r="W51" s="5">
        <f>60*DEGREES(ATAN2(Constants!$B$4,U51))</f>
        <v>2.0813697508233449</v>
      </c>
      <c r="Y51" s="2">
        <v>28684</v>
      </c>
      <c r="Z51">
        <v>0.91832000000000003</v>
      </c>
      <c r="AA51" s="5">
        <f>60*DEGREES(ATAN2(Constants!$B$4,Y51))</f>
        <v>1.8818381397673685</v>
      </c>
      <c r="AC51" s="2">
        <v>28885.86</v>
      </c>
      <c r="AD51">
        <v>0.92433299999999996</v>
      </c>
      <c r="AE51" s="5">
        <f>60*DEGREES(ATAN2(Constants!$B$4,AC51))</f>
        <v>1.8950813335410803</v>
      </c>
      <c r="AG51" s="2">
        <v>52823.99</v>
      </c>
      <c r="AH51">
        <v>0.94554800000000006</v>
      </c>
      <c r="AI51" s="5">
        <f>60*DEGREES(ATAN2(Constants!$B$4,AG51))</f>
        <v>3.4655618230370346</v>
      </c>
      <c r="AK51" s="2"/>
      <c r="AM51" s="5"/>
      <c r="AO51" s="2"/>
      <c r="AQ51" s="5"/>
      <c r="AS51" s="2"/>
      <c r="AU51" s="5"/>
    </row>
    <row r="52" spans="1:47" x14ac:dyDescent="0.25">
      <c r="A52" s="2">
        <v>32505.57</v>
      </c>
      <c r="B52">
        <v>0.93879100000000004</v>
      </c>
      <c r="C52" s="5">
        <f>60*DEGREES(ATAN2(Constants!$B$4,A52))</f>
        <v>2.1325554192015024</v>
      </c>
      <c r="E52" s="2">
        <v>33841.19</v>
      </c>
      <c r="F52">
        <v>0.93585700000000005</v>
      </c>
      <c r="G52" s="5">
        <f>60*DEGREES(ATAN2(Constants!$B$4,E52))</f>
        <v>2.2201798753372146</v>
      </c>
      <c r="I52" s="2">
        <v>30569.18</v>
      </c>
      <c r="J52">
        <v>0.92224200000000001</v>
      </c>
      <c r="K52" s="5">
        <f>60*DEGREES(ATAN2(Constants!$B$4,I52))</f>
        <v>2.0055169448236114</v>
      </c>
      <c r="M52" s="2">
        <v>29939.61</v>
      </c>
      <c r="N52">
        <v>0.93508800000000003</v>
      </c>
      <c r="O52" s="5">
        <f>60*DEGREES(ATAN2(Constants!$B$4,M52))</f>
        <v>1.9642134808357483</v>
      </c>
      <c r="Q52" s="2">
        <v>29657.72</v>
      </c>
      <c r="R52">
        <v>0.92414099999999999</v>
      </c>
      <c r="S52" s="5">
        <f>60*DEGREES(ATAN2(Constants!$B$4,Q52))</f>
        <v>1.9457198525184831</v>
      </c>
      <c r="U52" s="2">
        <v>32582.81</v>
      </c>
      <c r="V52">
        <v>0.91612099999999996</v>
      </c>
      <c r="W52" s="5">
        <f>60*DEGREES(ATAN2(Constants!$B$4,U52))</f>
        <v>2.1376228134410389</v>
      </c>
      <c r="Y52" s="2">
        <v>29459.25</v>
      </c>
      <c r="Z52">
        <v>0.92047900000000005</v>
      </c>
      <c r="AA52" s="5">
        <f>60*DEGREES(ATAN2(Constants!$B$4,Y52))</f>
        <v>1.9326990627381089</v>
      </c>
      <c r="AC52" s="2">
        <v>29666.560000000001</v>
      </c>
      <c r="AD52">
        <v>0.92592600000000003</v>
      </c>
      <c r="AE52" s="5">
        <f>60*DEGREES(ATAN2(Constants!$B$4,AC52))</f>
        <v>1.9462998080855778</v>
      </c>
      <c r="AG52" s="2">
        <v>54251.66</v>
      </c>
      <c r="AH52">
        <v>0.94664199999999998</v>
      </c>
      <c r="AI52" s="5">
        <f>60*DEGREES(ATAN2(Constants!$B$4,AG52))</f>
        <v>3.5592252354133875</v>
      </c>
      <c r="AK52" s="2"/>
      <c r="AM52" s="5"/>
      <c r="AO52" s="2"/>
      <c r="AQ52" s="5"/>
      <c r="AS52" s="2"/>
      <c r="AU52" s="5"/>
    </row>
    <row r="53" spans="1:47" x14ac:dyDescent="0.25">
      <c r="A53" s="2">
        <v>33360.980000000003</v>
      </c>
      <c r="B53">
        <v>0.93989500000000004</v>
      </c>
      <c r="C53" s="5">
        <f>60*DEGREES(ATAN2(Constants!$B$4,A53))</f>
        <v>2.1886753009483604</v>
      </c>
      <c r="E53" s="2">
        <v>34731.75</v>
      </c>
      <c r="F53">
        <v>0.93768499999999999</v>
      </c>
      <c r="G53" s="5">
        <f>60*DEGREES(ATAN2(Constants!$B$4,E53))</f>
        <v>2.2786058000197831</v>
      </c>
      <c r="I53" s="2">
        <v>31373.63</v>
      </c>
      <c r="J53">
        <v>0.923539</v>
      </c>
      <c r="K53" s="5">
        <f>60*DEGREES(ATAN2(Constants!$B$4,I53))</f>
        <v>2.0582935559606632</v>
      </c>
      <c r="M53" s="2">
        <v>30727.49</v>
      </c>
      <c r="N53">
        <v>0.93554400000000004</v>
      </c>
      <c r="O53" s="5">
        <f>60*DEGREES(ATAN2(Constants!$B$4,M53))</f>
        <v>2.015903004081292</v>
      </c>
      <c r="Q53" s="2">
        <v>30438.19</v>
      </c>
      <c r="R53">
        <v>0.92483599999999999</v>
      </c>
      <c r="S53" s="5">
        <f>60*DEGREES(ATAN2(Constants!$B$4,Q53))</f>
        <v>1.9969232368674075</v>
      </c>
      <c r="U53" s="2">
        <v>33440.26</v>
      </c>
      <c r="V53">
        <v>0.91735900000000004</v>
      </c>
      <c r="W53" s="5">
        <f>60*DEGREES(ATAN2(Constants!$B$4,U53))</f>
        <v>2.1938765309722732</v>
      </c>
      <c r="Y53" s="2">
        <v>30234.49</v>
      </c>
      <c r="Z53">
        <v>0.92219600000000002</v>
      </c>
      <c r="AA53" s="5">
        <f>60*DEGREES(ATAN2(Constants!$B$4,Y53))</f>
        <v>1.9835593288044369</v>
      </c>
      <c r="AC53" s="2">
        <v>30447.26</v>
      </c>
      <c r="AD53">
        <v>0.92755299999999996</v>
      </c>
      <c r="AE53" s="5">
        <f>60*DEGREES(ATAN2(Constants!$B$4,AC53))</f>
        <v>1.9975182817660122</v>
      </c>
      <c r="AG53" s="2">
        <v>55679.34</v>
      </c>
      <c r="AH53">
        <v>0.94766600000000001</v>
      </c>
      <c r="AI53" s="5">
        <f>60*DEGREES(ATAN2(Constants!$B$4,AG53))</f>
        <v>3.6528892985633594</v>
      </c>
      <c r="AK53" s="2"/>
      <c r="AM53" s="5"/>
      <c r="AO53" s="2"/>
      <c r="AQ53" s="5"/>
      <c r="AS53" s="2"/>
      <c r="AU53" s="5"/>
    </row>
    <row r="54" spans="1:47" x14ac:dyDescent="0.25">
      <c r="A54" s="2">
        <v>34216.39</v>
      </c>
      <c r="B54">
        <v>0.94099900000000003</v>
      </c>
      <c r="C54" s="5">
        <f>60*DEGREES(ATAN2(Constants!$B$4,A54))</f>
        <v>2.244795181528684</v>
      </c>
      <c r="E54" s="2">
        <v>35622.31</v>
      </c>
      <c r="F54">
        <v>0.93935299999999999</v>
      </c>
      <c r="G54" s="5">
        <f>60*DEGREES(ATAN2(Constants!$B$4,E54))</f>
        <v>2.3370317233860272</v>
      </c>
      <c r="I54" s="2">
        <v>32178.080000000002</v>
      </c>
      <c r="J54">
        <v>0.92522400000000005</v>
      </c>
      <c r="K54" s="5">
        <f>60*DEGREES(ATAN2(Constants!$B$4,I54))</f>
        <v>2.1110701661274898</v>
      </c>
      <c r="M54" s="2">
        <v>31515.38</v>
      </c>
      <c r="N54">
        <v>0.93598300000000001</v>
      </c>
      <c r="O54" s="5">
        <f>60*DEGREES(ATAN2(Constants!$B$4,M54))</f>
        <v>2.0675931824736411</v>
      </c>
      <c r="Q54" s="2">
        <v>31218.66</v>
      </c>
      <c r="R54">
        <v>0.92541600000000002</v>
      </c>
      <c r="S54" s="5">
        <f>60*DEGREES(ATAN2(Constants!$B$4,Q54))</f>
        <v>2.0481266203303172</v>
      </c>
      <c r="U54" s="2">
        <v>34297.699999999997</v>
      </c>
      <c r="V54">
        <v>0.91879100000000002</v>
      </c>
      <c r="W54" s="5">
        <f>60*DEGREES(ATAN2(Constants!$B$4,U54))</f>
        <v>2.2501295912703547</v>
      </c>
      <c r="Y54" s="2">
        <v>31009.73</v>
      </c>
      <c r="Z54">
        <v>0.92346600000000001</v>
      </c>
      <c r="AA54" s="5">
        <f>60*DEGREES(ATAN2(Constants!$B$4,Y54))</f>
        <v>2.034419594002435</v>
      </c>
      <c r="AC54" s="2">
        <v>31227.96</v>
      </c>
      <c r="AD54">
        <v>0.92909900000000001</v>
      </c>
      <c r="AE54" s="5">
        <f>60*DEGREES(ATAN2(Constants!$B$4,AC54))</f>
        <v>2.0487367545596453</v>
      </c>
      <c r="AG54" s="2">
        <v>57107.01</v>
      </c>
      <c r="AH54">
        <v>0.94864400000000004</v>
      </c>
      <c r="AI54" s="5">
        <f>60*DEGREES(ATAN2(Constants!$B$4,AG54))</f>
        <v>3.7465527002322525</v>
      </c>
      <c r="AK54" s="2"/>
      <c r="AM54" s="5"/>
      <c r="AO54" s="2"/>
      <c r="AQ54" s="5"/>
      <c r="AS54" s="2"/>
      <c r="AU54" s="5"/>
    </row>
    <row r="55" spans="1:47" x14ac:dyDescent="0.25">
      <c r="A55" s="2">
        <v>35071.800000000003</v>
      </c>
      <c r="B55">
        <v>0.94214799999999999</v>
      </c>
      <c r="C55" s="5">
        <f>60*DEGREES(ATAN2(Constants!$B$4,A55))</f>
        <v>2.3009150609125637</v>
      </c>
      <c r="E55" s="2">
        <v>36512.870000000003</v>
      </c>
      <c r="F55">
        <v>0.94078799999999996</v>
      </c>
      <c r="G55" s="5">
        <f>60*DEGREES(ATAN2(Constants!$B$4,E55))</f>
        <v>2.3954576454021965</v>
      </c>
      <c r="I55" s="2">
        <v>32982.53</v>
      </c>
      <c r="J55">
        <v>0.92717700000000003</v>
      </c>
      <c r="K55" s="5">
        <f>60*DEGREES(ATAN2(Constants!$B$4,I55))</f>
        <v>2.1638467752992128</v>
      </c>
      <c r="M55" s="2">
        <v>32303.26</v>
      </c>
      <c r="N55">
        <v>0.93649000000000004</v>
      </c>
      <c r="O55" s="5">
        <f>60*DEGREES(ATAN2(Constants!$B$4,M55))</f>
        <v>2.1192827038727993</v>
      </c>
      <c r="Q55" s="2">
        <v>31999.119999999999</v>
      </c>
      <c r="R55">
        <v>0.92604699999999995</v>
      </c>
      <c r="S55" s="5">
        <f>60*DEGREES(ATAN2(Constants!$B$4,Q55))</f>
        <v>2.099329346826194</v>
      </c>
      <c r="U55" s="2">
        <v>35155.14</v>
      </c>
      <c r="V55">
        <v>0.92052999999999996</v>
      </c>
      <c r="W55" s="5">
        <f>60*DEGREES(ATAN2(Constants!$B$4,U55))</f>
        <v>2.3063826503634508</v>
      </c>
      <c r="Y55" s="2">
        <v>31784.98</v>
      </c>
      <c r="Z55">
        <v>0.92434099999999997</v>
      </c>
      <c r="AA55" s="5">
        <f>60*DEGREES(ATAN2(Constants!$B$4,Y55))</f>
        <v>2.085280514368141</v>
      </c>
      <c r="AC55" s="2">
        <v>32008.66</v>
      </c>
      <c r="AD55">
        <v>0.93038299999999996</v>
      </c>
      <c r="AE55" s="5">
        <f>60*DEGREES(ATAN2(Constants!$B$4,AC55))</f>
        <v>2.0999552264437393</v>
      </c>
      <c r="AG55" s="2">
        <v>58534.69</v>
      </c>
      <c r="AH55">
        <v>0.94963299999999995</v>
      </c>
      <c r="AI55" s="5">
        <f>60*DEGREES(ATAN2(Constants!$B$4,AG55))</f>
        <v>3.8402167523965747</v>
      </c>
      <c r="AK55" s="2"/>
      <c r="AM55" s="5"/>
      <c r="AO55" s="2"/>
      <c r="AQ55" s="5"/>
      <c r="AS55" s="2"/>
      <c r="AU55" s="5"/>
    </row>
    <row r="56" spans="1:47" x14ac:dyDescent="0.25">
      <c r="A56" s="2">
        <v>35927.199999999997</v>
      </c>
      <c r="B56">
        <v>0.94338699999999998</v>
      </c>
      <c r="C56" s="5">
        <f>60*DEGREES(ATAN2(Constants!$B$4,A56))</f>
        <v>2.3570342830118527</v>
      </c>
      <c r="E56" s="2">
        <v>37403.43</v>
      </c>
      <c r="F56">
        <v>0.94205300000000003</v>
      </c>
      <c r="G56" s="5">
        <f>60*DEGREES(ATAN2(Constants!$B$4,E56))</f>
        <v>2.4538835660345382</v>
      </c>
      <c r="I56" s="2">
        <v>33786.980000000003</v>
      </c>
      <c r="J56">
        <v>0.92929200000000001</v>
      </c>
      <c r="K56" s="5">
        <f>60*DEGREES(ATAN2(Constants!$B$4,I56))</f>
        <v>2.2166233834509566</v>
      </c>
      <c r="M56" s="2">
        <v>33091.15</v>
      </c>
      <c r="N56">
        <v>0.93711299999999997</v>
      </c>
      <c r="O56" s="5">
        <f>60*DEGREES(ATAN2(Constants!$B$4,M56))</f>
        <v>2.1709728803719957</v>
      </c>
      <c r="Q56" s="2">
        <v>32779.589999999997</v>
      </c>
      <c r="R56">
        <v>0.92684</v>
      </c>
      <c r="S56" s="5">
        <f>60*DEGREES(ATAN2(Constants!$B$4,Q56))</f>
        <v>2.1505327284489306</v>
      </c>
      <c r="U56" s="2">
        <v>36012.58</v>
      </c>
      <c r="V56">
        <v>0.92258799999999996</v>
      </c>
      <c r="W56" s="5">
        <f>60*DEGREES(ATAN2(Constants!$B$4,U56))</f>
        <v>2.3626357082214353</v>
      </c>
      <c r="Y56" s="2">
        <v>32560.22</v>
      </c>
      <c r="Z56">
        <v>0.92495700000000003</v>
      </c>
      <c r="AA56" s="5">
        <f>60*DEGREES(ATAN2(Constants!$B$4,Y56))</f>
        <v>2.1361407777626735</v>
      </c>
      <c r="AC56" s="2">
        <v>32789.35</v>
      </c>
      <c r="AD56">
        <v>0.93134799999999995</v>
      </c>
      <c r="AE56" s="5">
        <f>60*DEGREES(ATAN2(Constants!$B$4,AC56))</f>
        <v>2.1511730413372674</v>
      </c>
      <c r="AG56" s="2">
        <v>59962.36</v>
      </c>
      <c r="AH56">
        <v>0.95066300000000004</v>
      </c>
      <c r="AI56" s="5">
        <f>60*DEGREES(ATAN2(Constants!$B$4,AG56))</f>
        <v>3.9338801428017791</v>
      </c>
      <c r="AK56" s="2"/>
      <c r="AM56" s="5"/>
      <c r="AO56" s="2"/>
      <c r="AQ56" s="5"/>
      <c r="AS56" s="2"/>
      <c r="AU56" s="5"/>
    </row>
    <row r="57" spans="1:47" x14ac:dyDescent="0.25">
      <c r="A57" s="2">
        <v>36782.61</v>
      </c>
      <c r="B57">
        <v>0.94474999999999998</v>
      </c>
      <c r="C57" s="5">
        <f>60*DEGREES(ATAN2(Constants!$B$4,A57))</f>
        <v>2.4131541599131254</v>
      </c>
      <c r="E57" s="2">
        <v>38293.980000000003</v>
      </c>
      <c r="F57">
        <v>0.94326100000000002</v>
      </c>
      <c r="G57" s="5">
        <f>60*DEGREES(ATAN2(Constants!$B$4,E57))</f>
        <v>2.5123088291911069</v>
      </c>
      <c r="I57" s="2">
        <v>34591.440000000002</v>
      </c>
      <c r="J57">
        <v>0.93134700000000004</v>
      </c>
      <c r="K57" s="5">
        <f>60*DEGREES(ATAN2(Constants!$B$4,I57))</f>
        <v>2.2694006466161003</v>
      </c>
      <c r="M57" s="2">
        <v>33879.03</v>
      </c>
      <c r="N57">
        <v>0.93788400000000005</v>
      </c>
      <c r="O57" s="5">
        <f>60*DEGREES(ATAN2(Constants!$B$4,M57))</f>
        <v>2.2226623998312811</v>
      </c>
      <c r="Q57" s="2">
        <v>33560.06</v>
      </c>
      <c r="R57">
        <v>0.92786500000000005</v>
      </c>
      <c r="S57" s="5">
        <f>60*DEGREES(ATAN2(Constants!$B$4,Q57))</f>
        <v>2.2017361091174976</v>
      </c>
      <c r="U57" s="2">
        <v>36870.03</v>
      </c>
      <c r="V57">
        <v>0.92487399999999997</v>
      </c>
      <c r="W57" s="5">
        <f>60*DEGREES(ATAN2(Constants!$B$4,U57))</f>
        <v>2.4188894208724032</v>
      </c>
      <c r="Y57" s="2">
        <v>33335.46</v>
      </c>
      <c r="Z57">
        <v>0.92547000000000001</v>
      </c>
      <c r="AA57" s="5">
        <f>60*DEGREES(ATAN2(Constants!$B$4,Y57))</f>
        <v>2.1870010402220807</v>
      </c>
      <c r="AC57" s="2">
        <v>33570.050000000003</v>
      </c>
      <c r="AD57">
        <v>0.93205300000000002</v>
      </c>
      <c r="AE57" s="5">
        <f>60*DEGREES(ATAN2(Constants!$B$4,AC57))</f>
        <v>2.2023915113340791</v>
      </c>
      <c r="AG57" s="2">
        <v>61390.04</v>
      </c>
      <c r="AH57">
        <v>0.951708</v>
      </c>
      <c r="AI57" s="5">
        <f>60*DEGREES(ATAN2(Constants!$B$4,AG57))</f>
        <v>4.0275441834242187</v>
      </c>
      <c r="AK57" s="2"/>
      <c r="AM57" s="5"/>
      <c r="AO57" s="2"/>
      <c r="AQ57" s="5"/>
      <c r="AS57" s="2"/>
      <c r="AU57" s="5"/>
    </row>
    <row r="58" spans="1:47" x14ac:dyDescent="0.25">
      <c r="A58" s="2">
        <v>37638.019999999997</v>
      </c>
      <c r="B58">
        <v>0.94621599999999995</v>
      </c>
      <c r="C58" s="5">
        <f>60*DEGREES(ATAN2(Constants!$B$4,A58))</f>
        <v>2.4692740355282208</v>
      </c>
      <c r="E58" s="2">
        <v>39184.54</v>
      </c>
      <c r="F58">
        <v>0.94450199999999995</v>
      </c>
      <c r="G58" s="5">
        <f>60*DEGREES(ATAN2(Constants!$B$4,E58))</f>
        <v>2.5707347469545545</v>
      </c>
      <c r="I58" s="2">
        <v>35395.89</v>
      </c>
      <c r="J58">
        <v>0.93337099999999995</v>
      </c>
      <c r="K58" s="5">
        <f>60*DEGREES(ATAN2(Constants!$B$4,I58))</f>
        <v>2.3221772526532369</v>
      </c>
      <c r="M58" s="2">
        <v>34666.92</v>
      </c>
      <c r="N58">
        <v>0.93874500000000005</v>
      </c>
      <c r="O58" s="5">
        <f>60*DEGREES(ATAN2(Constants!$B$4,M58))</f>
        <v>2.2743525743438355</v>
      </c>
      <c r="Q58" s="2">
        <v>34340.519999999997</v>
      </c>
      <c r="R58">
        <v>0.92911600000000005</v>
      </c>
      <c r="S58" s="5">
        <f>60*DEGREES(ATAN2(Constants!$B$4,Q58))</f>
        <v>2.2529388327509148</v>
      </c>
      <c r="U58" s="2">
        <v>37727.47</v>
      </c>
      <c r="V58">
        <v>0.927315</v>
      </c>
      <c r="W58" s="5">
        <f>60*DEGREES(ATAN2(Constants!$B$4,U58))</f>
        <v>2.4751424761697778</v>
      </c>
      <c r="Y58" s="2">
        <v>34110.71</v>
      </c>
      <c r="Z58">
        <v>0.92602700000000004</v>
      </c>
      <c r="AA58" s="5">
        <f>60*DEGREES(ATAN2(Constants!$B$4,Y58))</f>
        <v>2.2378619577823664</v>
      </c>
      <c r="AC58" s="2">
        <v>34350.75</v>
      </c>
      <c r="AD58">
        <v>0.93257599999999996</v>
      </c>
      <c r="AE58" s="5">
        <f>60*DEGREES(ATAN2(Constants!$B$4,AC58))</f>
        <v>2.2536099803531351</v>
      </c>
      <c r="AG58" s="2">
        <v>62817.71</v>
      </c>
      <c r="AH58">
        <v>0.95269000000000004</v>
      </c>
      <c r="AI58" s="5">
        <f>60*DEGREES(ATAN2(Constants!$B$4,AG58))</f>
        <v>4.1212075620095057</v>
      </c>
      <c r="AK58" s="2"/>
      <c r="AM58" s="5"/>
      <c r="AO58" s="2"/>
      <c r="AQ58" s="5"/>
      <c r="AS58" s="2"/>
      <c r="AU58" s="5"/>
    </row>
    <row r="59" spans="1:47" x14ac:dyDescent="0.25">
      <c r="A59" s="2">
        <v>38493.43</v>
      </c>
      <c r="B59">
        <v>0.94775200000000004</v>
      </c>
      <c r="C59" s="5">
        <f>60*DEGREES(ATAN2(Constants!$B$4,A59))</f>
        <v>2.5253939098272289</v>
      </c>
      <c r="E59" s="2">
        <v>40075.1</v>
      </c>
      <c r="F59">
        <v>0.94577</v>
      </c>
      <c r="G59" s="5">
        <f>60*DEGREES(ATAN2(Constants!$B$4,E59))</f>
        <v>2.629160663232919</v>
      </c>
      <c r="I59" s="2">
        <v>36200.339999999997</v>
      </c>
      <c r="J59">
        <v>0.93515899999999996</v>
      </c>
      <c r="K59" s="5">
        <f>60*DEGREES(ATAN2(Constants!$B$4,I59))</f>
        <v>2.3749538575957612</v>
      </c>
      <c r="M59" s="2">
        <v>35454.800000000003</v>
      </c>
      <c r="N59">
        <v>0.93964199999999998</v>
      </c>
      <c r="O59" s="5">
        <f>60*DEGREES(ATAN2(Constants!$B$4,M59))</f>
        <v>2.3260420917697617</v>
      </c>
      <c r="Q59" s="2">
        <v>35120.99</v>
      </c>
      <c r="R59">
        <v>0.93052299999999999</v>
      </c>
      <c r="S59" s="5">
        <f>60*DEGREES(ATAN2(Constants!$B$4,Q59))</f>
        <v>2.3041422114430001</v>
      </c>
      <c r="U59" s="2">
        <v>38584.910000000003</v>
      </c>
      <c r="V59">
        <v>0.92972600000000005</v>
      </c>
      <c r="W59" s="5">
        <f>60*DEGREES(ATAN2(Constants!$B$4,U59))</f>
        <v>2.5313955301416673</v>
      </c>
      <c r="Y59" s="2">
        <v>34885.949999999997</v>
      </c>
      <c r="Z59">
        <v>0.92671499999999996</v>
      </c>
      <c r="AA59" s="5">
        <f>60*DEGREES(ATAN2(Constants!$B$4,Y59))</f>
        <v>2.2887222183047182</v>
      </c>
      <c r="AC59" s="2">
        <v>35131.449999999997</v>
      </c>
      <c r="AD59">
        <v>0.93303999999999998</v>
      </c>
      <c r="AE59" s="5">
        <f>60*DEGREES(ATAN2(Constants!$B$4,AC59))</f>
        <v>2.3048284483716976</v>
      </c>
      <c r="AG59" s="2">
        <v>64245.39</v>
      </c>
      <c r="AH59">
        <v>0.95351399999999997</v>
      </c>
      <c r="AI59" s="5">
        <f>60*DEGREES(ATAN2(Constants!$B$4,AG59))</f>
        <v>4.2148715905338303</v>
      </c>
      <c r="AK59" s="2"/>
      <c r="AM59" s="5"/>
      <c r="AO59" s="2"/>
      <c r="AQ59" s="5"/>
      <c r="AS59" s="2"/>
      <c r="AU59" s="5"/>
    </row>
    <row r="60" spans="1:47" x14ac:dyDescent="0.25">
      <c r="A60" s="2">
        <v>39348.839999999997</v>
      </c>
      <c r="B60">
        <v>0.94927300000000003</v>
      </c>
      <c r="C60" s="5">
        <f>60*DEGREES(ATAN2(Constants!$B$4,A60))</f>
        <v>2.5815137827802368</v>
      </c>
      <c r="E60" s="2">
        <v>40965.660000000003</v>
      </c>
      <c r="F60">
        <v>0.94704500000000003</v>
      </c>
      <c r="G60" s="5">
        <f>60*DEGREES(ATAN2(Constants!$B$4,E60))</f>
        <v>2.6875865779924499</v>
      </c>
      <c r="I60" s="2">
        <v>37004.79</v>
      </c>
      <c r="J60">
        <v>0.93672</v>
      </c>
      <c r="K60" s="5">
        <f>60*DEGREES(ATAN2(Constants!$B$4,I60))</f>
        <v>2.4277304614187951</v>
      </c>
      <c r="M60" s="2">
        <v>36242.69</v>
      </c>
      <c r="N60">
        <v>0.940585</v>
      </c>
      <c r="O60" s="5">
        <f>60*DEGREES(ATAN2(Constants!$B$4,M60))</f>
        <v>2.3777322642021854</v>
      </c>
      <c r="Q60" s="2">
        <v>35901.46</v>
      </c>
      <c r="R60">
        <v>0.93202799999999997</v>
      </c>
      <c r="S60" s="5">
        <f>60*DEGREES(ATAN2(Constants!$B$4,Q60))</f>
        <v>2.3553455891127615</v>
      </c>
      <c r="U60" s="2">
        <v>39442.35</v>
      </c>
      <c r="V60">
        <v>0.93198400000000003</v>
      </c>
      <c r="W60" s="5">
        <f>60*DEGREES(ATAN2(Constants!$B$4,U60))</f>
        <v>2.5876485827579474</v>
      </c>
      <c r="Y60" s="2">
        <v>35661.19</v>
      </c>
      <c r="Z60">
        <v>0.92760600000000004</v>
      </c>
      <c r="AA60" s="5">
        <f>60*DEGREES(ATAN2(Constants!$B$4,Y60))</f>
        <v>2.3395824778251519</v>
      </c>
      <c r="AC60" s="2">
        <v>35912.15</v>
      </c>
      <c r="AD60">
        <v>0.93358099999999999</v>
      </c>
      <c r="AE60" s="5">
        <f>60*DEGREES(ATAN2(Constants!$B$4,AC60))</f>
        <v>2.3560469153670285</v>
      </c>
      <c r="AG60" s="2">
        <v>65673.06</v>
      </c>
      <c r="AH60">
        <v>0.95422799999999997</v>
      </c>
      <c r="AI60" s="5">
        <f>60*DEGREES(ATAN2(Constants!$B$4,AG60))</f>
        <v>4.3085349567429736</v>
      </c>
      <c r="AK60" s="2"/>
      <c r="AM60" s="5"/>
      <c r="AO60" s="2"/>
      <c r="AQ60" s="5"/>
      <c r="AS60" s="2"/>
      <c r="AU60" s="5"/>
    </row>
    <row r="61" spans="1:47" x14ac:dyDescent="0.25">
      <c r="A61" s="2">
        <v>40204.25</v>
      </c>
      <c r="B61">
        <v>0.95065900000000003</v>
      </c>
      <c r="C61" s="5">
        <f>60*DEGREES(ATAN2(Constants!$B$4,A61))</f>
        <v>2.6376336543573351</v>
      </c>
      <c r="E61" s="2">
        <v>41856.21</v>
      </c>
      <c r="F61">
        <v>0.94824200000000003</v>
      </c>
      <c r="G61" s="5">
        <f>60*DEGREES(ATAN2(Constants!$B$4,E61))</f>
        <v>2.7460118351412675</v>
      </c>
      <c r="I61" s="2">
        <v>37809.24</v>
      </c>
      <c r="J61">
        <v>0.93810400000000005</v>
      </c>
      <c r="K61" s="5">
        <f>60*DEGREES(ATAN2(Constants!$B$4,I61))</f>
        <v>2.4805070640974609</v>
      </c>
      <c r="M61" s="2">
        <v>37030.57</v>
      </c>
      <c r="N61">
        <v>0.94156399999999996</v>
      </c>
      <c r="O61" s="5">
        <f>60*DEGREES(ATAN2(Constants!$B$4,M61))</f>
        <v>2.4294217795012627</v>
      </c>
      <c r="Q61" s="2">
        <v>36681.919999999998</v>
      </c>
      <c r="R61">
        <v>0.93355500000000002</v>
      </c>
      <c r="S61" s="5">
        <f>60*DEGREES(ATAN2(Constants!$B$4,Q61))</f>
        <v>2.4065483096792568</v>
      </c>
      <c r="U61" s="2">
        <v>40299.800000000003</v>
      </c>
      <c r="V61">
        <v>0.934006</v>
      </c>
      <c r="W61" s="5">
        <f>60*DEGREES(ATAN2(Constants!$B$4,U61))</f>
        <v>2.6439022900466504</v>
      </c>
      <c r="Y61" s="2">
        <v>36436.44</v>
      </c>
      <c r="Z61">
        <v>0.92865399999999998</v>
      </c>
      <c r="AA61" s="5">
        <f>60*DEGREES(ATAN2(Constants!$B$4,Y61))</f>
        <v>2.3904433923796287</v>
      </c>
      <c r="AC61" s="2">
        <v>36692.85</v>
      </c>
      <c r="AD61">
        <v>0.93426900000000002</v>
      </c>
      <c r="AE61" s="5">
        <f>60*DEGREES(ATAN2(Constants!$B$4,AC61))</f>
        <v>2.4072653813163889</v>
      </c>
      <c r="AG61" s="2">
        <v>67100.740000000005</v>
      </c>
      <c r="AH61">
        <v>0.95491999999999999</v>
      </c>
      <c r="AI61" s="5">
        <f>60*DEGREES(ATAN2(Constants!$B$4,AG61))</f>
        <v>4.4021989726129496</v>
      </c>
      <c r="AK61" s="2"/>
      <c r="AM61" s="5"/>
      <c r="AO61" s="2"/>
      <c r="AQ61" s="5"/>
      <c r="AS61" s="2"/>
      <c r="AU61" s="5"/>
    </row>
    <row r="62" spans="1:47" x14ac:dyDescent="0.25">
      <c r="A62" s="2">
        <v>41059.660000000003</v>
      </c>
      <c r="B62">
        <v>0.951824</v>
      </c>
      <c r="C62" s="5">
        <f>60*DEGREES(ATAN2(Constants!$B$4,A62))</f>
        <v>2.6937535245286126</v>
      </c>
      <c r="E62" s="2">
        <v>42746.77</v>
      </c>
      <c r="F62">
        <v>0.94929200000000002</v>
      </c>
      <c r="G62" s="5">
        <f>60*DEGREES(ATAN2(Constants!$B$4,E62))</f>
        <v>2.8044377467618911</v>
      </c>
      <c r="I62" s="2">
        <v>38613.699999999997</v>
      </c>
      <c r="J62">
        <v>0.93928699999999998</v>
      </c>
      <c r="K62" s="5">
        <f>60*DEGREES(ATAN2(Constants!$B$4,I62))</f>
        <v>2.5332843216650693</v>
      </c>
      <c r="M62" s="2">
        <v>37818.449999999997</v>
      </c>
      <c r="N62">
        <v>0.94255699999999998</v>
      </c>
      <c r="O62" s="5">
        <f>60*DEGREES(ATAN2(Constants!$B$4,M62))</f>
        <v>2.4811112937018645</v>
      </c>
      <c r="Q62" s="2">
        <v>37462.39</v>
      </c>
      <c r="R62">
        <v>0.93505400000000005</v>
      </c>
      <c r="S62" s="5">
        <f>60*DEGREES(ATAN2(Constants!$B$4,Q62))</f>
        <v>2.4577516852362273</v>
      </c>
      <c r="U62" s="2">
        <v>41157.24</v>
      </c>
      <c r="V62">
        <v>0.93570500000000001</v>
      </c>
      <c r="W62" s="5">
        <f>60*DEGREES(ATAN2(Constants!$B$4,U62))</f>
        <v>2.7001553398613214</v>
      </c>
      <c r="Y62" s="2">
        <v>37211.68</v>
      </c>
      <c r="Z62">
        <v>0.92985200000000001</v>
      </c>
      <c r="AA62" s="5">
        <f>60*DEGREES(ATAN2(Constants!$B$4,Y62))</f>
        <v>2.4413036498294165</v>
      </c>
      <c r="AC62" s="2">
        <v>37473.550000000003</v>
      </c>
      <c r="AD62">
        <v>0.93511699999999998</v>
      </c>
      <c r="AE62" s="5">
        <f>60*DEGREES(ATAN2(Constants!$B$4,AC62))</f>
        <v>2.4584838461970406</v>
      </c>
      <c r="AG62" s="2">
        <v>68528.41</v>
      </c>
      <c r="AH62">
        <v>0.95568200000000003</v>
      </c>
      <c r="AI62" s="5">
        <f>60*DEGREES(ATAN2(Constants!$B$4,AG62))</f>
        <v>4.4958623258897212</v>
      </c>
      <c r="AK62" s="2"/>
      <c r="AM62" s="5"/>
      <c r="AO62" s="2"/>
      <c r="AQ62" s="5"/>
      <c r="AS62" s="2"/>
      <c r="AU62" s="5"/>
    </row>
    <row r="63" spans="1:47" x14ac:dyDescent="0.25">
      <c r="A63" s="2">
        <v>41915.07</v>
      </c>
      <c r="B63">
        <v>0.95272299999999999</v>
      </c>
      <c r="C63" s="5">
        <f>60*DEGREES(ATAN2(Constants!$B$4,A63))</f>
        <v>2.7498733932641568</v>
      </c>
      <c r="E63" s="2">
        <v>43637.33</v>
      </c>
      <c r="F63">
        <v>0.95017799999999997</v>
      </c>
      <c r="G63" s="5">
        <f>60*DEGREES(ATAN2(Constants!$B$4,E63))</f>
        <v>2.8628636567624244</v>
      </c>
      <c r="I63" s="2">
        <v>39418.15</v>
      </c>
      <c r="J63">
        <v>0.94037999999999999</v>
      </c>
      <c r="K63" s="5">
        <f>60*DEGREES(ATAN2(Constants!$B$4,I63))</f>
        <v>2.5860609219803523</v>
      </c>
      <c r="M63" s="2">
        <v>38606.339999999997</v>
      </c>
      <c r="N63">
        <v>0.94357199999999997</v>
      </c>
      <c r="O63" s="5">
        <f>60*DEGREES(ATAN2(Constants!$B$4,M63))</f>
        <v>2.5328014628388082</v>
      </c>
      <c r="Q63" s="2">
        <v>38242.86</v>
      </c>
      <c r="R63">
        <v>0.93647000000000002</v>
      </c>
      <c r="S63" s="5">
        <f>60*DEGREES(ATAN2(Constants!$B$4,Q63))</f>
        <v>2.5089550597027186</v>
      </c>
      <c r="U63" s="2">
        <v>42014.68</v>
      </c>
      <c r="V63">
        <v>0.93713999999999997</v>
      </c>
      <c r="W63" s="5">
        <f>60*DEGREES(ATAN2(Constants!$B$4,U63))</f>
        <v>2.7564083882300103</v>
      </c>
      <c r="Y63" s="2">
        <v>37986.92</v>
      </c>
      <c r="Z63">
        <v>0.931118</v>
      </c>
      <c r="AA63" s="5">
        <f>60*DEGREES(ATAN2(Constants!$B$4,Y63))</f>
        <v>2.4921639062104908</v>
      </c>
      <c r="AC63" s="2">
        <v>38254.25</v>
      </c>
      <c r="AD63">
        <v>0.93609200000000004</v>
      </c>
      <c r="AE63" s="5">
        <f>60*DEGREES(ATAN2(Constants!$B$4,AC63))</f>
        <v>2.509702309986245</v>
      </c>
      <c r="AG63" s="2">
        <v>69956.09</v>
      </c>
      <c r="AH63">
        <v>0.95652700000000002</v>
      </c>
      <c r="AI63" s="5">
        <f>60*DEGREES(ATAN2(Constants!$B$4,AG63))</f>
        <v>4.5895263285491197</v>
      </c>
      <c r="AK63" s="2"/>
      <c r="AM63" s="5"/>
      <c r="AO63" s="2"/>
      <c r="AQ63" s="5"/>
      <c r="AS63" s="2"/>
      <c r="AU63" s="5"/>
    </row>
    <row r="64" spans="1:47" x14ac:dyDescent="0.25">
      <c r="A64" s="2">
        <v>42770.48</v>
      </c>
      <c r="B64">
        <v>0.95338400000000001</v>
      </c>
      <c r="C64" s="5">
        <f>60*DEGREES(ATAN2(Constants!$B$4,A64))</f>
        <v>2.8059932605340578</v>
      </c>
      <c r="E64" s="2">
        <v>44527.89</v>
      </c>
      <c r="F64">
        <v>0.95092600000000005</v>
      </c>
      <c r="G64" s="5">
        <f>60*DEGREES(ATAN2(Constants!$B$4,E64))</f>
        <v>2.9212895651091157</v>
      </c>
      <c r="I64" s="2">
        <v>40222.6</v>
      </c>
      <c r="J64">
        <v>0.94142099999999995</v>
      </c>
      <c r="K64" s="5">
        <f>60*DEGREES(ATAN2(Constants!$B$4,I64))</f>
        <v>2.6388375210766344</v>
      </c>
      <c r="M64" s="2">
        <v>39394.22</v>
      </c>
      <c r="N64">
        <v>0.944635</v>
      </c>
      <c r="O64" s="5">
        <f>60*DEGREES(ATAN2(Constants!$B$4,M64))</f>
        <v>2.5844909747723315</v>
      </c>
      <c r="Q64" s="2">
        <v>39023.32</v>
      </c>
      <c r="R64">
        <v>0.93778499999999998</v>
      </c>
      <c r="S64" s="5">
        <f>60*DEGREES(ATAN2(Constants!$B$4,Q64))</f>
        <v>2.5601577769978312</v>
      </c>
      <c r="U64" s="2">
        <v>42872.12</v>
      </c>
      <c r="V64">
        <v>0.93834600000000001</v>
      </c>
      <c r="W64" s="5">
        <f>60*DEGREES(ATAN2(Constants!$B$4,U64))</f>
        <v>2.8126614351225916</v>
      </c>
      <c r="Y64" s="2">
        <v>38762.17</v>
      </c>
      <c r="Z64">
        <v>0.93240699999999999</v>
      </c>
      <c r="AA64" s="5">
        <f>60*DEGREES(ATAN2(Constants!$B$4,Y64))</f>
        <v>2.5430248175587726</v>
      </c>
      <c r="AC64" s="2">
        <v>39034.949999999997</v>
      </c>
      <c r="AD64">
        <v>0.93713400000000002</v>
      </c>
      <c r="AE64" s="5">
        <f>60*DEGREES(ATAN2(Constants!$B$4,AC64))</f>
        <v>2.5609207726612637</v>
      </c>
      <c r="AG64" s="2">
        <v>71383.77</v>
      </c>
      <c r="AH64">
        <v>0.95738199999999996</v>
      </c>
      <c r="AI64" s="5">
        <f>60*DEGREES(ATAN2(Constants!$B$4,AG64))</f>
        <v>4.6831903243946176</v>
      </c>
      <c r="AK64" s="2"/>
      <c r="AM64" s="5"/>
      <c r="AO64" s="2"/>
      <c r="AQ64" s="5"/>
      <c r="AS64" s="2"/>
      <c r="AU64" s="5"/>
    </row>
    <row r="65" spans="1:47" x14ac:dyDescent="0.25">
      <c r="A65" s="2">
        <v>43625.89</v>
      </c>
      <c r="B65">
        <v>0.95387900000000003</v>
      </c>
      <c r="C65" s="5">
        <f>60*DEGREES(ATAN2(Constants!$B$4,A65))</f>
        <v>2.8621131263084041</v>
      </c>
      <c r="E65" s="2">
        <v>45418.45</v>
      </c>
      <c r="F65">
        <v>0.95163600000000004</v>
      </c>
      <c r="G65" s="5">
        <f>60*DEGREES(ATAN2(Constants!$B$4,E65))</f>
        <v>2.9797154717682135</v>
      </c>
      <c r="I65" s="2">
        <v>41027.050000000003</v>
      </c>
      <c r="J65">
        <v>0.94243299999999997</v>
      </c>
      <c r="K65" s="5">
        <f>60*DEGREES(ATAN2(Constants!$B$4,I65))</f>
        <v>2.6916141189290395</v>
      </c>
      <c r="M65" s="2">
        <v>40182.11</v>
      </c>
      <c r="N65">
        <v>0.945689</v>
      </c>
      <c r="O65" s="5">
        <f>60*DEGREES(ATAN2(Constants!$B$4,M65))</f>
        <v>2.636181141595423</v>
      </c>
      <c r="Q65" s="2">
        <v>39803.79</v>
      </c>
      <c r="R65">
        <v>0.938998</v>
      </c>
      <c r="S65" s="5">
        <f>60*DEGREES(ATAN2(Constants!$B$4,Q65))</f>
        <v>2.6113611492152229</v>
      </c>
      <c r="U65" s="2">
        <v>43729.57</v>
      </c>
      <c r="V65">
        <v>0.93939399999999995</v>
      </c>
      <c r="W65" s="5">
        <f>60*DEGREES(ATAN2(Constants!$B$4,U65))</f>
        <v>2.8689151365670273</v>
      </c>
      <c r="Y65" s="2">
        <v>39537.410000000003</v>
      </c>
      <c r="Z65">
        <v>0.933697</v>
      </c>
      <c r="AA65" s="5">
        <f>60*DEGREES(ATAN2(Constants!$B$4,Y65))</f>
        <v>2.5938850717356128</v>
      </c>
      <c r="AC65" s="2">
        <v>39815.64</v>
      </c>
      <c r="AD65">
        <v>0.93818500000000005</v>
      </c>
      <c r="AE65" s="5">
        <f>60*DEGREES(ATAN2(Constants!$B$4,AC65))</f>
        <v>2.6121385781411925</v>
      </c>
      <c r="AG65" s="2">
        <v>72811.44</v>
      </c>
      <c r="AH65">
        <v>0.95818499999999995</v>
      </c>
      <c r="AI65" s="5">
        <f>60*DEGREES(ATAN2(Constants!$B$4,AG65))</f>
        <v>4.7768536572298803</v>
      </c>
      <c r="AK65" s="2"/>
      <c r="AM65" s="5"/>
      <c r="AO65" s="2"/>
      <c r="AQ65" s="5"/>
      <c r="AS65" s="2"/>
      <c r="AU65" s="5"/>
    </row>
    <row r="66" spans="1:47" x14ac:dyDescent="0.25">
      <c r="A66" s="2">
        <v>44481.3</v>
      </c>
      <c r="B66">
        <v>0.95428599999999997</v>
      </c>
      <c r="C66" s="5">
        <f>60*DEGREES(ATAN2(Constants!$B$4,A66))</f>
        <v>2.9182329905572861</v>
      </c>
      <c r="E66" s="2">
        <v>46309</v>
      </c>
      <c r="F66">
        <v>0.95235800000000004</v>
      </c>
      <c r="G66" s="5">
        <f>60*DEGREES(ATAN2(Constants!$B$4,E66))</f>
        <v>3.0381407206479349</v>
      </c>
      <c r="I66" s="2">
        <v>41831.5</v>
      </c>
      <c r="J66">
        <v>0.94349400000000005</v>
      </c>
      <c r="K66" s="5">
        <f>60*DEGREES(ATAN2(Constants!$B$4,I66))</f>
        <v>2.7443907155126883</v>
      </c>
      <c r="M66" s="2">
        <v>40969.99</v>
      </c>
      <c r="N66">
        <v>0.94671499999999997</v>
      </c>
      <c r="O66" s="5">
        <f>60*DEGREES(ATAN2(Constants!$B$4,M66))</f>
        <v>2.6878706511683785</v>
      </c>
      <c r="Q66" s="2">
        <v>40584.26</v>
      </c>
      <c r="R66">
        <v>0.94010000000000005</v>
      </c>
      <c r="S66" s="5">
        <f>60*DEGREES(ATAN2(Constants!$B$4,Q66))</f>
        <v>2.6625645202739805</v>
      </c>
      <c r="U66" s="2">
        <v>44587.01</v>
      </c>
      <c r="V66">
        <v>0.940357</v>
      </c>
      <c r="W66" s="5">
        <f>60*DEGREES(ATAN2(Constants!$B$4,U66))</f>
        <v>2.925168180417002</v>
      </c>
      <c r="Y66" s="2">
        <v>40312.65</v>
      </c>
      <c r="Z66">
        <v>0.93495200000000001</v>
      </c>
      <c r="AA66" s="5">
        <f>60*DEGREES(ATAN2(Constants!$B$4,Y66))</f>
        <v>2.6447453247769444</v>
      </c>
      <c r="AC66" s="2">
        <v>40596.339999999997</v>
      </c>
      <c r="AD66">
        <v>0.93922799999999995</v>
      </c>
      <c r="AE66" s="5">
        <f>60*DEGREES(ATAN2(Constants!$B$4,AC66))</f>
        <v>2.6633570385196395</v>
      </c>
      <c r="AG66" s="2">
        <v>74239.12</v>
      </c>
      <c r="AH66">
        <v>0.95890500000000001</v>
      </c>
      <c r="AI66" s="5">
        <f>60*DEGREES(ATAN2(Constants!$B$4,AG66))</f>
        <v>4.8705176390304539</v>
      </c>
      <c r="AK66" s="2"/>
      <c r="AM66" s="5"/>
      <c r="AO66" s="2"/>
      <c r="AQ66" s="5"/>
      <c r="AS66" s="2"/>
      <c r="AU66" s="5"/>
    </row>
    <row r="67" spans="1:47" x14ac:dyDescent="0.25">
      <c r="A67" s="2">
        <v>45336.71</v>
      </c>
      <c r="B67">
        <v>0.95466099999999998</v>
      </c>
      <c r="C67" s="5">
        <f>60*DEGREES(ATAN2(Constants!$B$4,A67))</f>
        <v>2.9743528532507906</v>
      </c>
      <c r="E67" s="2">
        <v>47199.56</v>
      </c>
      <c r="F67">
        <v>0.95310600000000001</v>
      </c>
      <c r="G67" s="5">
        <f>60*DEGREES(ATAN2(Constants!$B$4,E67))</f>
        <v>3.09656662383061</v>
      </c>
      <c r="I67" s="2">
        <v>42635.96</v>
      </c>
      <c r="J67">
        <v>0.94454899999999997</v>
      </c>
      <c r="K67" s="5">
        <f>60*DEGREES(ATAN2(Constants!$B$4,I67))</f>
        <v>2.7971679668608149</v>
      </c>
      <c r="M67" s="2">
        <v>41757.879999999997</v>
      </c>
      <c r="N67">
        <v>0.94768600000000003</v>
      </c>
      <c r="O67" s="5">
        <f>60*DEGREES(ATAN2(Constants!$B$4,M67))</f>
        <v>2.7395608155841278</v>
      </c>
      <c r="Q67" s="2">
        <v>41364.720000000001</v>
      </c>
      <c r="R67">
        <v>0.94110700000000003</v>
      </c>
      <c r="S67" s="5">
        <f>60*DEGREES(ATAN2(Constants!$B$4,Q67))</f>
        <v>2.7137672340932499</v>
      </c>
      <c r="U67" s="2">
        <v>45444.45</v>
      </c>
      <c r="V67">
        <v>0.94126900000000002</v>
      </c>
      <c r="W67" s="5">
        <f>60*DEGREES(ATAN2(Constants!$B$4,U67))</f>
        <v>2.9814212227004946</v>
      </c>
      <c r="Y67" s="2">
        <v>41087.9</v>
      </c>
      <c r="Z67">
        <v>0.93617600000000001</v>
      </c>
      <c r="AA67" s="5">
        <f>60*DEGREES(ATAN2(Constants!$B$4,Y67))</f>
        <v>2.695606232718645</v>
      </c>
      <c r="AC67" s="2">
        <v>41377.040000000001</v>
      </c>
      <c r="AD67">
        <v>0.94023100000000004</v>
      </c>
      <c r="AE67" s="5">
        <f>60*DEGREES(ATAN2(Constants!$B$4,AC67))</f>
        <v>2.7145754977156855</v>
      </c>
      <c r="AG67" s="2">
        <v>75666.789999999994</v>
      </c>
      <c r="AH67">
        <v>0.95960299999999998</v>
      </c>
      <c r="AI67" s="5">
        <f>60*DEGREES(ATAN2(Constants!$B$4,AG67))</f>
        <v>4.9641809575427756</v>
      </c>
      <c r="AK67" s="2"/>
      <c r="AM67" s="5"/>
      <c r="AO67" s="2"/>
      <c r="AQ67" s="5"/>
      <c r="AS67" s="2"/>
      <c r="AU67" s="5"/>
    </row>
    <row r="68" spans="1:47" x14ac:dyDescent="0.25">
      <c r="A68" s="2">
        <v>46192.12</v>
      </c>
      <c r="B68">
        <v>0.95502799999999999</v>
      </c>
      <c r="C68" s="5">
        <f>60*DEGREES(ATAN2(Constants!$B$4,A68))</f>
        <v>3.0304727143590084</v>
      </c>
      <c r="E68" s="2">
        <v>48090.12</v>
      </c>
      <c r="F68">
        <v>0.95388799999999996</v>
      </c>
      <c r="G68" s="5">
        <f>60*DEGREES(ATAN2(Constants!$B$4,E68))</f>
        <v>3.1549925252244364</v>
      </c>
      <c r="I68" s="2">
        <v>43440.41</v>
      </c>
      <c r="J68">
        <v>0.94558799999999998</v>
      </c>
      <c r="K68" s="5">
        <f>60*DEGREES(ATAN2(Constants!$B$4,I68))</f>
        <v>2.8499445608323044</v>
      </c>
      <c r="M68" s="2">
        <v>42545.760000000002</v>
      </c>
      <c r="N68">
        <v>0.94859800000000005</v>
      </c>
      <c r="O68" s="5">
        <f>60*DEGREES(ATAN2(Constants!$B$4,M68))</f>
        <v>2.7912503227030294</v>
      </c>
      <c r="Q68" s="2">
        <v>42145.19</v>
      </c>
      <c r="R68">
        <v>0.94204100000000002</v>
      </c>
      <c r="S68" s="5">
        <f>60*DEGREES(ATAN2(Constants!$B$4,Q68))</f>
        <v>2.7649706027665992</v>
      </c>
      <c r="U68" s="2">
        <v>46301.89</v>
      </c>
      <c r="V68">
        <v>0.94217099999999998</v>
      </c>
      <c r="W68" s="5">
        <f>60*DEGREES(ATAN2(Constants!$B$4,U68))</f>
        <v>3.0376742633873817</v>
      </c>
      <c r="Y68" s="2">
        <v>41863.14</v>
      </c>
      <c r="Z68">
        <v>0.93735299999999999</v>
      </c>
      <c r="AA68" s="5">
        <f>60*DEGREES(ATAN2(Constants!$B$4,Y68))</f>
        <v>2.7464664834221515</v>
      </c>
      <c r="AC68" s="2">
        <v>42157.74</v>
      </c>
      <c r="AD68">
        <v>0.94122700000000004</v>
      </c>
      <c r="AE68" s="5">
        <f>60*DEGREES(ATAN2(Constants!$B$4,AC68))</f>
        <v>2.7657939557065916</v>
      </c>
      <c r="AG68" s="2">
        <v>77094.47</v>
      </c>
      <c r="AH68">
        <v>0.96031100000000003</v>
      </c>
      <c r="AI68" s="5">
        <f>60*DEGREES(ATAN2(Constants!$B$4,AG68))</f>
        <v>5.0578449247421933</v>
      </c>
      <c r="AK68" s="2"/>
      <c r="AM68" s="5"/>
      <c r="AO68" s="2"/>
      <c r="AQ68" s="5"/>
      <c r="AS68" s="2"/>
      <c r="AU68" s="5"/>
    </row>
    <row r="69" spans="1:47" x14ac:dyDescent="0.25">
      <c r="A69" s="2">
        <v>47047.53</v>
      </c>
      <c r="B69">
        <v>0.95538299999999998</v>
      </c>
      <c r="C69" s="5">
        <f>60*DEGREES(ATAN2(Constants!$B$4,A69))</f>
        <v>3.0865925738520272</v>
      </c>
      <c r="E69" s="2">
        <v>48980.68</v>
      </c>
      <c r="F69">
        <v>0.95465699999999998</v>
      </c>
      <c r="G69" s="5">
        <f>60*DEGREES(ATAN2(Constants!$B$4,E69))</f>
        <v>3.2134184247956616</v>
      </c>
      <c r="I69" s="2">
        <v>44244.86</v>
      </c>
      <c r="J69">
        <v>0.94658100000000001</v>
      </c>
      <c r="K69" s="5">
        <f>60*DEGREES(ATAN2(Constants!$B$4,I69))</f>
        <v>2.9027211534604058</v>
      </c>
      <c r="M69" s="2">
        <v>43333.65</v>
      </c>
      <c r="N69">
        <v>0.94948600000000005</v>
      </c>
      <c r="O69" s="5">
        <f>60*DEGREES(ATAN2(Constants!$B$4,M69))</f>
        <v>2.8429404846179493</v>
      </c>
      <c r="Q69" s="2">
        <v>42925.65</v>
      </c>
      <c r="R69">
        <v>0.94293400000000005</v>
      </c>
      <c r="S69" s="5">
        <f>60*DEGREES(ATAN2(Constants!$B$4,Q69))</f>
        <v>2.8161733141550558</v>
      </c>
      <c r="U69" s="2">
        <v>47159.34</v>
      </c>
      <c r="V69">
        <v>0.94304200000000005</v>
      </c>
      <c r="W69" s="5">
        <f>60*DEGREES(ATAN2(Constants!$B$4,U69))</f>
        <v>3.0939279585055512</v>
      </c>
      <c r="Y69" s="2">
        <v>42638.39</v>
      </c>
      <c r="Z69">
        <v>0.93848799999999999</v>
      </c>
      <c r="AA69" s="5">
        <f>60*DEGREES(ATAN2(Constants!$B$4,Y69))</f>
        <v>2.7973273889814658</v>
      </c>
      <c r="AC69" s="2">
        <v>42938.44</v>
      </c>
      <c r="AD69">
        <v>0.94225899999999996</v>
      </c>
      <c r="AE69" s="5">
        <f>60*DEGREES(ATAN2(Constants!$B$4,AC69))</f>
        <v>2.8170124124696208</v>
      </c>
      <c r="AG69" s="2">
        <v>78522.14</v>
      </c>
      <c r="AH69">
        <v>0.96103899999999998</v>
      </c>
      <c r="AI69" s="5">
        <f>60*DEGREES(ATAN2(Constants!$B$4,AG69))</f>
        <v>5.1515082283753504</v>
      </c>
      <c r="AK69" s="2"/>
      <c r="AM69" s="5"/>
      <c r="AO69" s="2"/>
      <c r="AQ69" s="5"/>
      <c r="AS69" s="2"/>
      <c r="AU69" s="5"/>
    </row>
    <row r="70" spans="1:47" x14ac:dyDescent="0.25">
      <c r="A70" s="2">
        <v>47902.94</v>
      </c>
      <c r="B70">
        <v>0.95571899999999999</v>
      </c>
      <c r="C70" s="5">
        <f>60*DEGREES(ATAN2(Constants!$B$4,A70))</f>
        <v>3.1427124316999375</v>
      </c>
      <c r="E70" s="2">
        <v>49871.23</v>
      </c>
      <c r="F70">
        <v>0.95539600000000002</v>
      </c>
      <c r="G70" s="5">
        <f>60*DEGREES(ATAN2(Constants!$B$4,E70))</f>
        <v>3.2718436664525852</v>
      </c>
      <c r="I70" s="2">
        <v>45049.31</v>
      </c>
      <c r="J70">
        <v>0.94745900000000005</v>
      </c>
      <c r="K70" s="5">
        <f>60*DEGREES(ATAN2(Constants!$B$4,I70))</f>
        <v>2.9554977447202426</v>
      </c>
      <c r="M70" s="2">
        <v>44121.53</v>
      </c>
      <c r="N70">
        <v>0.95035999999999998</v>
      </c>
      <c r="O70" s="5">
        <f>60*DEGREES(ATAN2(Constants!$B$4,M70))</f>
        <v>2.8946299891893084</v>
      </c>
      <c r="Q70" s="2">
        <v>43706.12</v>
      </c>
      <c r="R70">
        <v>0.94383300000000003</v>
      </c>
      <c r="S70" s="5">
        <f>60*DEGREES(ATAN2(Constants!$B$4,Q70))</f>
        <v>2.8673766803521246</v>
      </c>
      <c r="U70" s="2">
        <v>48016.78</v>
      </c>
      <c r="V70">
        <v>0.94386599999999998</v>
      </c>
      <c r="W70" s="5">
        <f>60*DEGREES(ATAN2(Constants!$B$4,U70))</f>
        <v>3.1501809959088343</v>
      </c>
      <c r="Y70" s="2">
        <v>43413.63</v>
      </c>
      <c r="Z70">
        <v>0.93957299999999999</v>
      </c>
      <c r="AA70" s="5">
        <f>60*DEGREES(ATAN2(Constants!$B$4,Y70))</f>
        <v>2.8481876372580874</v>
      </c>
      <c r="AC70" s="2">
        <v>43719.14</v>
      </c>
      <c r="AD70">
        <v>0.94332700000000003</v>
      </c>
      <c r="AE70" s="5">
        <f>60*DEGREES(ATAN2(Constants!$B$4,AC70))</f>
        <v>2.8682308679820334</v>
      </c>
      <c r="AG70" s="2">
        <v>79949.820000000007</v>
      </c>
      <c r="AH70">
        <v>0.96175900000000003</v>
      </c>
      <c r="AI70" s="5">
        <f>60*DEGREES(ATAN2(Constants!$B$4,AG70))</f>
        <v>5.2451721804173816</v>
      </c>
      <c r="AK70" s="2"/>
      <c r="AM70" s="5"/>
      <c r="AO70" s="2"/>
      <c r="AQ70" s="5"/>
      <c r="AS70" s="2"/>
      <c r="AU70" s="5"/>
    </row>
    <row r="71" spans="1:47" x14ac:dyDescent="0.25">
      <c r="A71" s="2">
        <v>48758.35</v>
      </c>
      <c r="B71">
        <v>0.95603300000000002</v>
      </c>
      <c r="C71" s="5">
        <f>60*DEGREES(ATAN2(Constants!$B$4,A71))</f>
        <v>3.1988322878728259</v>
      </c>
      <c r="E71" s="2">
        <v>50761.79</v>
      </c>
      <c r="F71">
        <v>0.95610499999999998</v>
      </c>
      <c r="G71" s="5">
        <f>60*DEGREES(ATAN2(Constants!$B$4,E71))</f>
        <v>3.3302695622773761</v>
      </c>
      <c r="I71" s="2">
        <v>45853.760000000002</v>
      </c>
      <c r="J71">
        <v>0.94823100000000005</v>
      </c>
      <c r="K71" s="5">
        <f>60*DEGREES(ATAN2(Constants!$B$4,I71))</f>
        <v>3.008274334586936</v>
      </c>
      <c r="M71" s="2">
        <v>44909.41</v>
      </c>
      <c r="N71">
        <v>0.95125000000000004</v>
      </c>
      <c r="O71" s="5">
        <f>60*DEGREES(ATAN2(Constants!$B$4,M71))</f>
        <v>2.9463194924518468</v>
      </c>
      <c r="Q71" s="2">
        <v>44486.59</v>
      </c>
      <c r="R71">
        <v>0.94476899999999997</v>
      </c>
      <c r="S71" s="5">
        <f>60*DEGREES(ATAN2(Constants!$B$4,Q71))</f>
        <v>2.9185800452769679</v>
      </c>
      <c r="U71" s="2">
        <v>48874.22</v>
      </c>
      <c r="V71">
        <v>0.944658</v>
      </c>
      <c r="W71" s="5">
        <f>60*DEGREES(ATAN2(Constants!$B$4,U71))</f>
        <v>3.2064340316251378</v>
      </c>
      <c r="Y71" s="2">
        <v>44188.87</v>
      </c>
      <c r="Z71">
        <v>0.94060200000000005</v>
      </c>
      <c r="AA71" s="5">
        <f>60*DEGREES(ATAN2(Constants!$B$4,Y71))</f>
        <v>2.8990478842878784</v>
      </c>
      <c r="AC71" s="2">
        <v>44499.839999999997</v>
      </c>
      <c r="AD71">
        <v>0.94443500000000002</v>
      </c>
      <c r="AE71" s="5">
        <f>60*DEGREES(ATAN2(Constants!$B$4,AC71))</f>
        <v>2.9194493222210913</v>
      </c>
      <c r="AG71" s="2">
        <v>81377.490000000005</v>
      </c>
      <c r="AH71">
        <v>0.96244399999999997</v>
      </c>
      <c r="AI71" s="5">
        <f>60*DEGREES(ATAN2(Constants!$B$4,AG71))</f>
        <v>5.338835468615148</v>
      </c>
      <c r="AK71" s="2"/>
      <c r="AM71" s="5"/>
      <c r="AO71" s="2"/>
      <c r="AQ71" s="5"/>
      <c r="AS71" s="2"/>
      <c r="AU71" s="5"/>
    </row>
    <row r="72" spans="1:47" x14ac:dyDescent="0.25">
      <c r="A72" s="2">
        <v>49613.760000000002</v>
      </c>
      <c r="B72">
        <v>0.956341</v>
      </c>
      <c r="C72" s="5">
        <f>60*DEGREES(ATAN2(Constants!$B$4,A72))</f>
        <v>3.2549521423407839</v>
      </c>
      <c r="E72" s="2">
        <v>51652.35</v>
      </c>
      <c r="F72">
        <v>0.95680500000000002</v>
      </c>
      <c r="G72" s="5">
        <f>60*DEGREES(ATAN2(Constants!$B$4,E72))</f>
        <v>3.38869545617831</v>
      </c>
      <c r="I72" s="2">
        <v>46658.22</v>
      </c>
      <c r="J72">
        <v>0.94887699999999997</v>
      </c>
      <c r="K72" s="5">
        <f>60*DEGREES(ATAN2(Constants!$B$4,I72))</f>
        <v>3.061051579093633</v>
      </c>
      <c r="M72" s="2">
        <v>45697.3</v>
      </c>
      <c r="N72">
        <v>0.95219200000000004</v>
      </c>
      <c r="O72" s="5">
        <f>60*DEGREES(ATAN2(Constants!$B$4,M72))</f>
        <v>2.9980096504402387</v>
      </c>
      <c r="Q72" s="2">
        <v>45267.05</v>
      </c>
      <c r="R72">
        <v>0.94575200000000004</v>
      </c>
      <c r="S72" s="5">
        <f>60*DEGREES(ATAN2(Constants!$B$4,Q72))</f>
        <v>2.9697827528488139</v>
      </c>
      <c r="U72" s="2">
        <v>49731.66</v>
      </c>
      <c r="V72">
        <v>0.94539099999999998</v>
      </c>
      <c r="W72" s="5">
        <f>60*DEGREES(ATAN2(Constants!$B$4,U72))</f>
        <v>3.2626870656243376</v>
      </c>
      <c r="Y72" s="2">
        <v>44964.12</v>
      </c>
      <c r="Z72">
        <v>0.94158299999999995</v>
      </c>
      <c r="AA72" s="5">
        <f>60*DEGREES(ATAN2(Constants!$B$4,Y72))</f>
        <v>2.9499087861066333</v>
      </c>
      <c r="AC72" s="2">
        <v>45280.54</v>
      </c>
      <c r="AD72">
        <v>0.94555</v>
      </c>
      <c r="AE72" s="5">
        <f>60*DEGREES(ATAN2(Constants!$B$4,AC72))</f>
        <v>2.9706677751640562</v>
      </c>
      <c r="AG72" s="2">
        <v>82805.17</v>
      </c>
      <c r="AH72">
        <v>0.96313199999999999</v>
      </c>
      <c r="AI72" s="5">
        <f>60*DEGREES(ATAN2(Constants!$B$4,AG72))</f>
        <v>5.4324994049435649</v>
      </c>
      <c r="AK72" s="2"/>
      <c r="AM72" s="5"/>
      <c r="AO72" s="2"/>
      <c r="AQ72" s="5"/>
      <c r="AS72" s="2"/>
      <c r="AU72" s="5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27ED-9A1A-417C-9EEA-9BFB04E03D06}">
  <dimension ref="A1:M134"/>
  <sheetViews>
    <sheetView zoomScaleNormal="100" workbookViewId="0">
      <selection activeCell="A26" sqref="A26"/>
    </sheetView>
  </sheetViews>
  <sheetFormatPr defaultRowHeight="15" x14ac:dyDescent="0.25"/>
  <cols>
    <col min="1" max="1" width="11.7109375" bestFit="1" customWidth="1"/>
    <col min="2" max="2" width="15.140625" bestFit="1" customWidth="1"/>
    <col min="3" max="3" width="11.5703125" bestFit="1" customWidth="1"/>
    <col min="4" max="5" width="11" bestFit="1" customWidth="1"/>
    <col min="6" max="6" width="13.140625" customWidth="1"/>
    <col min="7" max="7" width="15" bestFit="1" customWidth="1"/>
    <col min="8" max="8" width="10.85546875" bestFit="1" customWidth="1"/>
    <col min="9" max="9" width="11" bestFit="1" customWidth="1"/>
    <col min="10" max="10" width="9.5703125" bestFit="1" customWidth="1"/>
    <col min="11" max="11" width="11" bestFit="1" customWidth="1"/>
    <col min="12" max="12" width="9.140625" customWidth="1"/>
    <col min="13" max="13" width="12.140625" customWidth="1"/>
    <col min="14" max="14" width="9.140625" customWidth="1"/>
  </cols>
  <sheetData>
    <row r="1" spans="1:11" x14ac:dyDescent="0.25">
      <c r="A1" s="1" t="s">
        <v>24</v>
      </c>
      <c r="B1" s="1">
        <v>240.55</v>
      </c>
    </row>
    <row r="2" spans="1:11" ht="30" x14ac:dyDescent="0.25">
      <c r="A2" t="s">
        <v>0</v>
      </c>
      <c r="B2" t="s">
        <v>19</v>
      </c>
      <c r="C2" t="s">
        <v>1</v>
      </c>
      <c r="D2" t="s">
        <v>2</v>
      </c>
      <c r="E2" t="s">
        <v>35</v>
      </c>
      <c r="F2" s="7" t="s">
        <v>54</v>
      </c>
      <c r="G2" t="s">
        <v>20</v>
      </c>
      <c r="H2" t="s">
        <v>1</v>
      </c>
      <c r="I2" t="s">
        <v>2</v>
      </c>
      <c r="J2" t="s">
        <v>35</v>
      </c>
      <c r="K2" s="7" t="s">
        <v>54</v>
      </c>
    </row>
    <row r="3" spans="1:11" x14ac:dyDescent="0.25">
      <c r="A3" t="s">
        <v>4</v>
      </c>
      <c r="B3" s="5">
        <v>91.878235878850901</v>
      </c>
      <c r="C3" s="5">
        <f>100-B3</f>
        <v>8.1217641211490985</v>
      </c>
      <c r="D3" s="5">
        <f>B3*(1- EXP(-1*(4*PI()*Constants!$B$2/$B$1)^2))</f>
        <v>2.2291621408837794</v>
      </c>
      <c r="E3" s="5">
        <f>D3+C3</f>
        <v>10.350926262032878</v>
      </c>
      <c r="F3" s="5">
        <f>B3/100</f>
        <v>0.918782358788509</v>
      </c>
      <c r="G3" s="5"/>
      <c r="H3" s="5">
        <f>100-G3</f>
        <v>100</v>
      </c>
      <c r="I3" s="5">
        <f>G3*(1- EXP(-1*(4*PI()*Constants!$B$2/$B$1)^2))</f>
        <v>0</v>
      </c>
      <c r="J3" s="5">
        <f>I3+H3</f>
        <v>100</v>
      </c>
      <c r="K3" s="5">
        <f>G3/100</f>
        <v>0</v>
      </c>
    </row>
    <row r="4" spans="1:11" x14ac:dyDescent="0.25">
      <c r="A4" t="s">
        <v>5</v>
      </c>
      <c r="B4" s="5">
        <v>89.534382609635998</v>
      </c>
      <c r="C4" s="5">
        <f>B3-B4</f>
        <v>2.3438532692149039</v>
      </c>
      <c r="D4" s="5">
        <f>(B4-D3)*(1- EXP(-1*(4*PI()*Constants!$B$2/$B$1)^2))</f>
        <v>2.1182110247205164</v>
      </c>
      <c r="E4" s="5">
        <f t="shared" ref="E4:E9" si="0">D4+C4</f>
        <v>4.4620642939354198</v>
      </c>
      <c r="F4" s="5">
        <f>B4/B3</f>
        <v>0.97448957038851436</v>
      </c>
      <c r="G4" s="5"/>
      <c r="H4" s="5">
        <f>G3-G4</f>
        <v>0</v>
      </c>
      <c r="I4" s="5">
        <f>(G4-I3)*(1- EXP(-1*(4*PI()*Constants!$B$2/$B$1)^2))</f>
        <v>0</v>
      </c>
      <c r="J4" s="5">
        <f t="shared" ref="J4:J9" si="1">I4+H4</f>
        <v>0</v>
      </c>
      <c r="K4" s="5" t="e">
        <f>G4/G3</f>
        <v>#DIV/0!</v>
      </c>
    </row>
    <row r="5" spans="1:11" x14ac:dyDescent="0.25">
      <c r="A5" t="s">
        <v>6</v>
      </c>
      <c r="B5" s="5">
        <v>68.053908227624305</v>
      </c>
      <c r="C5" s="5">
        <f t="shared" ref="C5:C9" si="2">B4-B5</f>
        <v>21.480474382011693</v>
      </c>
      <c r="D5" s="5">
        <f>(B5-D4)*(1- EXP(-1*(4*PI()*Constants!$B$2/$B$1)^2))</f>
        <v>1.5997407713758978</v>
      </c>
      <c r="E5" s="5">
        <f t="shared" si="0"/>
        <v>23.080215153387591</v>
      </c>
      <c r="F5" s="5">
        <f t="shared" ref="F5:F9" si="3">B5/B4</f>
        <v>0.76008686544849324</v>
      </c>
      <c r="G5" s="5"/>
      <c r="H5" s="5">
        <f t="shared" ref="H5:H9" si="4">G4-G5</f>
        <v>0</v>
      </c>
      <c r="I5" s="5">
        <f>(G5-I4)*(1- EXP(-1*(4*PI()*Constants!$B$2/$B$1)^2))</f>
        <v>0</v>
      </c>
      <c r="J5" s="5">
        <f t="shared" si="1"/>
        <v>0</v>
      </c>
      <c r="K5" s="5" t="e">
        <f t="shared" ref="K5:K9" si="5">G5/G4</f>
        <v>#DIV/0!</v>
      </c>
    </row>
    <row r="6" spans="1:11" x14ac:dyDescent="0.25">
      <c r="A6" t="s">
        <v>7</v>
      </c>
      <c r="B6" s="5">
        <v>59.214773096569502</v>
      </c>
      <c r="C6" s="5">
        <f t="shared" si="2"/>
        <v>8.8391351310548032</v>
      </c>
      <c r="D6" s="5">
        <f>(B6-D5)*(1- EXP(-1*(4*PI()*Constants!$B$2/$B$1)^2))</f>
        <v>1.3978636787766219</v>
      </c>
      <c r="E6" s="5">
        <f t="shared" si="0"/>
        <v>10.236998809831425</v>
      </c>
      <c r="F6" s="5">
        <f t="shared" si="3"/>
        <v>0.87011568679509221</v>
      </c>
      <c r="G6" s="5"/>
      <c r="H6" s="5">
        <f t="shared" si="4"/>
        <v>0</v>
      </c>
      <c r="I6" s="5">
        <f>(G6-I5)*(1- EXP(-1*(4*PI()*Constants!$B$2/$B$1)^2))</f>
        <v>0</v>
      </c>
      <c r="J6" s="5">
        <f t="shared" si="1"/>
        <v>0</v>
      </c>
      <c r="K6" s="5" t="e">
        <f t="shared" si="5"/>
        <v>#DIV/0!</v>
      </c>
    </row>
    <row r="7" spans="1:11" x14ac:dyDescent="0.25">
      <c r="A7" t="s">
        <v>8</v>
      </c>
      <c r="B7" s="5">
        <v>58.468414045281797</v>
      </c>
      <c r="C7" s="5">
        <f t="shared" si="2"/>
        <v>0.74635905128770474</v>
      </c>
      <c r="D7" s="5">
        <f>(B7-D6)*(1- EXP(-1*(4*PI()*Constants!$B$2/$B$1)^2))</f>
        <v>1.3846533841176898</v>
      </c>
      <c r="E7" s="5">
        <f t="shared" si="0"/>
        <v>2.1310124354053945</v>
      </c>
      <c r="F7" s="5">
        <f t="shared" si="3"/>
        <v>0.98739572893287086</v>
      </c>
      <c r="G7" s="5"/>
      <c r="H7" s="5">
        <f t="shared" si="4"/>
        <v>0</v>
      </c>
      <c r="I7" s="5">
        <f>(G7-I6)*(1- EXP(-1*(4*PI()*Constants!$B$2/$B$1)^2))</f>
        <v>0</v>
      </c>
      <c r="J7" s="5">
        <f t="shared" si="1"/>
        <v>0</v>
      </c>
      <c r="K7" s="5" t="e">
        <f t="shared" si="5"/>
        <v>#DIV/0!</v>
      </c>
    </row>
    <row r="8" spans="1:11" x14ac:dyDescent="0.25">
      <c r="A8" t="s">
        <v>9</v>
      </c>
      <c r="B8" s="5">
        <v>57.988381232003697</v>
      </c>
      <c r="C8" s="5">
        <f t="shared" si="2"/>
        <v>0.48003281327810043</v>
      </c>
      <c r="D8" s="5">
        <f>(B8-D7)*(1- EXP(-1*(4*PI()*Constants!$B$2/$B$1)^2))</f>
        <v>1.3733272732595099</v>
      </c>
      <c r="E8" s="5">
        <f t="shared" si="0"/>
        <v>1.8533600865376103</v>
      </c>
      <c r="F8" s="5">
        <f t="shared" si="3"/>
        <v>0.9917898779859784</v>
      </c>
      <c r="G8" s="5"/>
      <c r="H8" s="5">
        <f t="shared" si="4"/>
        <v>0</v>
      </c>
      <c r="I8" s="5">
        <f>(G8-I7)*(1- EXP(-1*(4*PI()*Constants!$B$2/$B$1)^2))</f>
        <v>0</v>
      </c>
      <c r="J8" s="5">
        <f t="shared" si="1"/>
        <v>0</v>
      </c>
      <c r="K8" s="5" t="e">
        <f t="shared" si="5"/>
        <v>#DIV/0!</v>
      </c>
    </row>
    <row r="9" spans="1:11" x14ac:dyDescent="0.25">
      <c r="A9" t="s">
        <v>10</v>
      </c>
      <c r="B9" s="5">
        <v>55.340532790558598</v>
      </c>
      <c r="C9" s="5">
        <f t="shared" si="2"/>
        <v>2.6478484414450989</v>
      </c>
      <c r="D9" s="5">
        <f>(B9-D8)*(1- EXP(-1*(4*PI()*Constants!$B$2/$B$1)^2))</f>
        <v>1.3093596131632859</v>
      </c>
      <c r="E9" s="5">
        <f t="shared" si="0"/>
        <v>3.957208054608385</v>
      </c>
      <c r="F9" s="5">
        <f t="shared" si="3"/>
        <v>0.95433829354795374</v>
      </c>
      <c r="G9" s="5"/>
      <c r="H9" s="5">
        <f t="shared" si="4"/>
        <v>0</v>
      </c>
      <c r="I9" s="5">
        <f>(G9-I8)*(1- EXP(-1*(4*PI()*Constants!$B$2/$B$1)^2))</f>
        <v>0</v>
      </c>
      <c r="J9" s="5">
        <f t="shared" si="1"/>
        <v>0</v>
      </c>
      <c r="K9" s="5" t="e">
        <f t="shared" si="5"/>
        <v>#DIV/0!</v>
      </c>
    </row>
    <row r="10" spans="1:11" x14ac:dyDescent="0.25">
      <c r="B10" s="2"/>
    </row>
    <row r="11" spans="1:11" x14ac:dyDescent="0.25">
      <c r="A11" s="1" t="s">
        <v>17</v>
      </c>
      <c r="B11" s="1">
        <v>242.7</v>
      </c>
    </row>
    <row r="12" spans="1:11" ht="30" x14ac:dyDescent="0.25">
      <c r="A12" t="s">
        <v>0</v>
      </c>
      <c r="B12" t="s">
        <v>19</v>
      </c>
      <c r="C12" t="s">
        <v>1</v>
      </c>
      <c r="D12" t="s">
        <v>2</v>
      </c>
      <c r="E12" t="s">
        <v>35</v>
      </c>
      <c r="F12" s="7" t="s">
        <v>54</v>
      </c>
      <c r="G12" t="s">
        <v>20</v>
      </c>
      <c r="H12" t="s">
        <v>1</v>
      </c>
      <c r="I12" t="s">
        <v>2</v>
      </c>
      <c r="J12" t="s">
        <v>35</v>
      </c>
      <c r="K12" s="7" t="s">
        <v>54</v>
      </c>
    </row>
    <row r="13" spans="1:11" x14ac:dyDescent="0.25">
      <c r="A13" t="s">
        <v>4</v>
      </c>
      <c r="B13" s="5">
        <v>92.349941242695195</v>
      </c>
      <c r="C13" s="5">
        <f>100-B13</f>
        <v>7.6500587573048051</v>
      </c>
      <c r="D13" s="5">
        <f>B13*(1- EXP(-1*(4*PI()*Constants!$B$2/$B$11)^2))</f>
        <v>2.2015598572123527</v>
      </c>
      <c r="E13" s="5">
        <f>D13+C13</f>
        <v>9.8516186145171574</v>
      </c>
      <c r="F13" s="5">
        <f>B13/100</f>
        <v>0.92349941242695199</v>
      </c>
      <c r="G13" s="5"/>
      <c r="H13" s="5">
        <f>100-G13</f>
        <v>100</v>
      </c>
      <c r="I13" s="5">
        <f>G13*(1- EXP(-1*(4*PI()*Constants!$B$2/$B$11)^2))</f>
        <v>0</v>
      </c>
      <c r="J13" s="5">
        <f>I13+H13</f>
        <v>100</v>
      </c>
      <c r="K13" s="5">
        <f>G13/100</f>
        <v>0</v>
      </c>
    </row>
    <row r="14" spans="1:11" x14ac:dyDescent="0.25">
      <c r="A14" t="s">
        <v>5</v>
      </c>
      <c r="B14" s="5">
        <v>89.7546180718237</v>
      </c>
      <c r="C14" s="5">
        <f>B13-B14</f>
        <v>2.5953231708714952</v>
      </c>
      <c r="D14" s="5">
        <f>(B14-D13)*(1- EXP(-1*(4*PI()*Constants!$B$2/$B$11)^2))</f>
        <v>2.087205424797292</v>
      </c>
      <c r="E14" s="5">
        <f t="shared" ref="E14:E19" si="6">D14+C14</f>
        <v>4.6825285956687868</v>
      </c>
      <c r="F14" s="5">
        <f>B14/B13</f>
        <v>0.97189686169857981</v>
      </c>
      <c r="G14" s="5"/>
      <c r="H14" s="5">
        <f>G13-G14</f>
        <v>0</v>
      </c>
      <c r="I14" s="5">
        <f>(G14-I13)*(1- EXP(-1*(4*PI()*Constants!$B$2/$B$11)^2))</f>
        <v>0</v>
      </c>
      <c r="J14" s="5">
        <f t="shared" ref="J14:J19" si="7">I14+H14</f>
        <v>0</v>
      </c>
      <c r="K14" s="5" t="e">
        <f>G14/G13</f>
        <v>#DIV/0!</v>
      </c>
    </row>
    <row r="15" spans="1:11" x14ac:dyDescent="0.25">
      <c r="A15" t="s">
        <v>6</v>
      </c>
      <c r="B15" s="5">
        <v>69.136943261577798</v>
      </c>
      <c r="C15" s="5">
        <f t="shared" ref="C15:C19" si="8">B14-B15</f>
        <v>20.617674810245902</v>
      </c>
      <c r="D15" s="5">
        <f>(B15-D14)*(1- EXP(-1*(4*PI()*Constants!$B$2/$B$11)^2))</f>
        <v>1.5984201968265392</v>
      </c>
      <c r="E15" s="5">
        <f t="shared" si="6"/>
        <v>22.21609500707244</v>
      </c>
      <c r="F15" s="5">
        <f t="shared" ref="F15:F19" si="9">B15/B14</f>
        <v>0.77028842355780325</v>
      </c>
      <c r="G15" s="5"/>
      <c r="H15" s="5">
        <f t="shared" ref="H15:H19" si="10">G14-G15</f>
        <v>0</v>
      </c>
      <c r="I15" s="5">
        <f>(G15-I14)*(1- EXP(-1*(4*PI()*Constants!$B$2/$B$11)^2))</f>
        <v>0</v>
      </c>
      <c r="J15" s="5">
        <f t="shared" si="7"/>
        <v>0</v>
      </c>
      <c r="K15" s="5" t="e">
        <f t="shared" ref="K15:K19" si="11">G15/G14</f>
        <v>#DIV/0!</v>
      </c>
    </row>
    <row r="16" spans="1:11" x14ac:dyDescent="0.25">
      <c r="A16" t="s">
        <v>7</v>
      </c>
      <c r="B16" s="5">
        <v>67.592913307709907</v>
      </c>
      <c r="C16" s="5">
        <f t="shared" si="8"/>
        <v>1.5440299538678914</v>
      </c>
      <c r="D16" s="5">
        <f>(B16-D15)*(1- EXP(-1*(4*PI()*Constants!$B$2/$B$11)^2))</f>
        <v>1.5732638794882869</v>
      </c>
      <c r="E16" s="5">
        <f t="shared" si="6"/>
        <v>3.1172938333561784</v>
      </c>
      <c r="F16" s="5">
        <f t="shared" si="9"/>
        <v>0.97766707810575171</v>
      </c>
      <c r="G16" s="5"/>
      <c r="H16" s="5">
        <f t="shared" si="10"/>
        <v>0</v>
      </c>
      <c r="I16" s="5">
        <f>(G16-I15)*(1- EXP(-1*(4*PI()*Constants!$B$2/$B$11)^2))</f>
        <v>0</v>
      </c>
      <c r="J16" s="5">
        <f t="shared" si="7"/>
        <v>0</v>
      </c>
      <c r="K16" s="5" t="e">
        <f t="shared" si="11"/>
        <v>#DIV/0!</v>
      </c>
    </row>
    <row r="17" spans="1:11" x14ac:dyDescent="0.25">
      <c r="A17" t="s">
        <v>8</v>
      </c>
      <c r="B17" s="5">
        <v>67.529255640895897</v>
      </c>
      <c r="C17" s="5">
        <f t="shared" si="8"/>
        <v>6.3657666814009417E-2</v>
      </c>
      <c r="D17" s="5">
        <f>(B17-D16)*(1- EXP(-1*(4*PI()*Constants!$B$2/$B$11)^2))</f>
        <v>1.5723460334743782</v>
      </c>
      <c r="E17" s="5">
        <f t="shared" si="6"/>
        <v>1.6360037002883876</v>
      </c>
      <c r="F17" s="5">
        <f t="shared" si="9"/>
        <v>0.99905821980886944</v>
      </c>
      <c r="G17" s="5"/>
      <c r="H17" s="5">
        <f t="shared" si="10"/>
        <v>0</v>
      </c>
      <c r="I17" s="5">
        <f>(G17-I16)*(1- EXP(-1*(4*PI()*Constants!$B$2/$B$11)^2))</f>
        <v>0</v>
      </c>
      <c r="J17" s="5">
        <f t="shared" si="7"/>
        <v>0</v>
      </c>
      <c r="K17" s="5" t="e">
        <f t="shared" si="11"/>
        <v>#DIV/0!</v>
      </c>
    </row>
    <row r="18" spans="1:11" x14ac:dyDescent="0.25">
      <c r="A18" t="s">
        <v>9</v>
      </c>
      <c r="B18" s="5">
        <v>67.405032340411196</v>
      </c>
      <c r="C18" s="5">
        <f t="shared" si="8"/>
        <v>0.12422330048470087</v>
      </c>
      <c r="D18" s="5">
        <f>(B18-D17)*(1- EXP(-1*(4*PI()*Constants!$B$2/$B$11)^2))</f>
        <v>1.5694065152128038</v>
      </c>
      <c r="E18" s="5">
        <f t="shared" si="6"/>
        <v>1.6936298156975047</v>
      </c>
      <c r="F18" s="5">
        <f t="shared" si="9"/>
        <v>0.99816045209878679</v>
      </c>
      <c r="G18" s="5"/>
      <c r="H18" s="5">
        <f t="shared" si="10"/>
        <v>0</v>
      </c>
      <c r="I18" s="5">
        <f>(G18-I17)*(1- EXP(-1*(4*PI()*Constants!$B$2/$B$11)^2))</f>
        <v>0</v>
      </c>
      <c r="J18" s="5">
        <f t="shared" si="7"/>
        <v>0</v>
      </c>
      <c r="K18" s="5" t="e">
        <f t="shared" si="11"/>
        <v>#DIV/0!</v>
      </c>
    </row>
    <row r="19" spans="1:11" x14ac:dyDescent="0.25">
      <c r="A19" t="s">
        <v>10</v>
      </c>
      <c r="B19" s="5">
        <v>64.799796995445007</v>
      </c>
      <c r="C19" s="5">
        <f t="shared" si="8"/>
        <v>2.6052353449661894</v>
      </c>
      <c r="D19" s="5">
        <f>(B19-D18)*(1- EXP(-1*(4*PI()*Constants!$B$2/$B$11)^2))</f>
        <v>1.5073695506888303</v>
      </c>
      <c r="E19" s="5">
        <f t="shared" si="6"/>
        <v>4.1126048956550196</v>
      </c>
      <c r="F19" s="5">
        <f t="shared" si="9"/>
        <v>0.96134954239307924</v>
      </c>
      <c r="G19" s="5"/>
      <c r="H19" s="5">
        <f t="shared" si="10"/>
        <v>0</v>
      </c>
      <c r="I19" s="5">
        <f>(G19-I18)*(1- EXP(-1*(4*PI()*Constants!$B$2/$B$11)^2))</f>
        <v>0</v>
      </c>
      <c r="J19" s="5">
        <f t="shared" si="7"/>
        <v>0</v>
      </c>
      <c r="K19" s="5" t="e">
        <f t="shared" si="11"/>
        <v>#DIV/0!</v>
      </c>
    </row>
    <row r="21" spans="1:11" x14ac:dyDescent="0.25">
      <c r="A21" s="1" t="s">
        <v>25</v>
      </c>
      <c r="B21" s="1">
        <v>240.55</v>
      </c>
    </row>
    <row r="22" spans="1:11" ht="30" x14ac:dyDescent="0.25">
      <c r="A22" t="s">
        <v>0</v>
      </c>
      <c r="B22" t="s">
        <v>19</v>
      </c>
      <c r="C22" t="s">
        <v>1</v>
      </c>
      <c r="D22" t="s">
        <v>2</v>
      </c>
      <c r="E22" t="s">
        <v>35</v>
      </c>
      <c r="F22" s="7" t="s">
        <v>54</v>
      </c>
      <c r="G22" t="s">
        <v>20</v>
      </c>
      <c r="H22" t="s">
        <v>1</v>
      </c>
      <c r="I22" t="s">
        <v>2</v>
      </c>
      <c r="J22" t="s">
        <v>35</v>
      </c>
      <c r="K22" s="7" t="s">
        <v>54</v>
      </c>
    </row>
    <row r="23" spans="1:11" x14ac:dyDescent="0.25">
      <c r="A23" t="s">
        <v>4</v>
      </c>
      <c r="B23" s="5">
        <v>91.883224948469902</v>
      </c>
      <c r="C23" s="5">
        <f>100-B23</f>
        <v>8.116775051530098</v>
      </c>
      <c r="D23" s="5">
        <f>B23*(1- EXP(-1*(4*PI()*Constants!$B$2/$B$21)^2))</f>
        <v>2.2292831863632285</v>
      </c>
      <c r="E23" s="5">
        <f>D23+C23</f>
        <v>10.346058237893327</v>
      </c>
      <c r="F23" s="5">
        <f>B23/100</f>
        <v>0.91883224948469899</v>
      </c>
      <c r="G23" s="5"/>
      <c r="H23" s="5">
        <f>100-G23</f>
        <v>100</v>
      </c>
      <c r="I23" s="5">
        <f>G23*(1- EXP(-1*(4*PI()*Constants!$B$2/$B$21)^2))</f>
        <v>0</v>
      </c>
      <c r="J23" s="5">
        <f>I23+H23</f>
        <v>100</v>
      </c>
      <c r="K23" s="5">
        <f>G23/100</f>
        <v>0</v>
      </c>
    </row>
    <row r="24" spans="1:11" x14ac:dyDescent="0.25">
      <c r="A24" t="s">
        <v>5</v>
      </c>
      <c r="B24" s="5">
        <v>89.4941654114984</v>
      </c>
      <c r="C24" s="5">
        <f>B23-B24</f>
        <v>2.3890595369715015</v>
      </c>
      <c r="D24" s="5">
        <f>(B24-D23)*(1- EXP(-1*(4*PI()*Constants!$B$2/$B$21)^2))</f>
        <v>2.1172323328176867</v>
      </c>
      <c r="E24" s="5">
        <f t="shared" ref="E24:E29" si="12">D24+C24</f>
        <v>4.5062918697891883</v>
      </c>
      <c r="F24" s="5">
        <f>B24/B23</f>
        <v>0.97399895858780161</v>
      </c>
      <c r="G24" s="5"/>
      <c r="H24" s="5">
        <f>G23-G24</f>
        <v>0</v>
      </c>
      <c r="I24" s="5">
        <f>(G24-I23)*(1- EXP(-1*(4*PI()*Constants!$B$2/$B$21)^2))</f>
        <v>0</v>
      </c>
      <c r="J24" s="5">
        <f t="shared" ref="J24:J29" si="13">I24+H24</f>
        <v>0</v>
      </c>
      <c r="K24" s="5" t="e">
        <f>G24/G23</f>
        <v>#DIV/0!</v>
      </c>
    </row>
    <row r="25" spans="1:11" x14ac:dyDescent="0.25">
      <c r="A25" t="s">
        <v>6</v>
      </c>
      <c r="B25" s="5">
        <v>68.031116663662502</v>
      </c>
      <c r="C25" s="5">
        <f t="shared" ref="C25:C29" si="14">B24-B25</f>
        <v>21.463048747835899</v>
      </c>
      <c r="D25" s="5">
        <f>(B25-D24)*(1- EXP(-1*(4*PI()*Constants!$B$2/$B$21)^2))</f>
        <v>1.5992115445343862</v>
      </c>
      <c r="E25" s="5">
        <f t="shared" si="12"/>
        <v>23.062260292370286</v>
      </c>
      <c r="F25" s="5">
        <f t="shared" ref="F25:F29" si="15">B25/B24</f>
        <v>0.76017376496950628</v>
      </c>
      <c r="G25" s="5"/>
      <c r="H25" s="5">
        <f t="shared" ref="H25:H29" si="16">G24-G25</f>
        <v>0</v>
      </c>
      <c r="I25" s="5">
        <f>(G25-I24)*(1- EXP(-1*(4*PI()*Constants!$B$2/$B$21)^2))</f>
        <v>0</v>
      </c>
      <c r="J25" s="5">
        <f t="shared" si="13"/>
        <v>0</v>
      </c>
      <c r="K25" s="5" t="e">
        <f t="shared" ref="K25:K29" si="17">G25/G24</f>
        <v>#DIV/0!</v>
      </c>
    </row>
    <row r="26" spans="1:11" x14ac:dyDescent="0.25">
      <c r="A26" t="s">
        <v>7</v>
      </c>
      <c r="B26" s="5">
        <v>59.450771256545003</v>
      </c>
      <c r="C26" s="5">
        <f t="shared" si="14"/>
        <v>8.5803454071174983</v>
      </c>
      <c r="D26" s="5">
        <f>(B26-D25)*(1- EXP(-1*(4*PI()*Constants!$B$2/$B$21)^2))</f>
        <v>1.4036023381112428</v>
      </c>
      <c r="E26" s="5">
        <f t="shared" si="12"/>
        <v>9.9839477452287415</v>
      </c>
      <c r="F26" s="5">
        <f t="shared" si="15"/>
        <v>0.87387616390985212</v>
      </c>
      <c r="G26" s="5"/>
      <c r="H26" s="5">
        <f t="shared" si="16"/>
        <v>0</v>
      </c>
      <c r="I26" s="5">
        <f>(G26-I25)*(1- EXP(-1*(4*PI()*Constants!$B$2/$B$21)^2))</f>
        <v>0</v>
      </c>
      <c r="J26" s="5">
        <f t="shared" si="13"/>
        <v>0</v>
      </c>
      <c r="K26" s="5" t="e">
        <f t="shared" si="17"/>
        <v>#DIV/0!</v>
      </c>
    </row>
    <row r="27" spans="1:11" x14ac:dyDescent="0.25">
      <c r="A27" t="s">
        <v>8</v>
      </c>
      <c r="B27" s="5">
        <v>58.706821733055797</v>
      </c>
      <c r="C27" s="5">
        <f t="shared" si="14"/>
        <v>0.7439495234892064</v>
      </c>
      <c r="D27" s="5">
        <f>(B27-D26)*(1- EXP(-1*(4*PI()*Constants!$B$2/$B$21)^2))</f>
        <v>1.3902984314413798</v>
      </c>
      <c r="E27" s="5">
        <f t="shared" si="12"/>
        <v>2.1342479549305864</v>
      </c>
      <c r="F27" s="5">
        <f t="shared" si="15"/>
        <v>0.9874862931503634</v>
      </c>
      <c r="G27" s="5"/>
      <c r="H27" s="5">
        <f t="shared" si="16"/>
        <v>0</v>
      </c>
      <c r="I27" s="5">
        <f>(G27-I26)*(1- EXP(-1*(4*PI()*Constants!$B$2/$B$21)^2))</f>
        <v>0</v>
      </c>
      <c r="J27" s="5">
        <f t="shared" si="13"/>
        <v>0</v>
      </c>
      <c r="K27" s="5" t="e">
        <f t="shared" si="17"/>
        <v>#DIV/0!</v>
      </c>
    </row>
    <row r="28" spans="1:11" x14ac:dyDescent="0.25">
      <c r="A28" t="s">
        <v>9</v>
      </c>
      <c r="B28" s="5">
        <v>58.2257129136919</v>
      </c>
      <c r="C28" s="5">
        <f t="shared" si="14"/>
        <v>0.4811088193638966</v>
      </c>
      <c r="D28" s="5">
        <f>(B28-D27)*(1- EXP(-1*(4*PI()*Constants!$B$2/$B$21)^2))</f>
        <v>1.378948485605763</v>
      </c>
      <c r="E28" s="5">
        <f t="shared" si="12"/>
        <v>1.8600573049696596</v>
      </c>
      <c r="F28" s="5">
        <f t="shared" si="15"/>
        <v>0.991804890723747</v>
      </c>
      <c r="G28" s="5"/>
      <c r="H28" s="5">
        <f t="shared" si="16"/>
        <v>0</v>
      </c>
      <c r="I28" s="5">
        <f>(G28-I27)*(1- EXP(-1*(4*PI()*Constants!$B$2/$B$21)^2))</f>
        <v>0</v>
      </c>
      <c r="J28" s="5">
        <f t="shared" si="13"/>
        <v>0</v>
      </c>
      <c r="K28" s="5" t="e">
        <f t="shared" si="17"/>
        <v>#DIV/0!</v>
      </c>
    </row>
    <row r="29" spans="1:11" x14ac:dyDescent="0.25">
      <c r="A29" t="s">
        <v>10</v>
      </c>
      <c r="B29" s="5">
        <v>55.574821074341301</v>
      </c>
      <c r="C29" s="5">
        <f t="shared" si="14"/>
        <v>2.6508918393505994</v>
      </c>
      <c r="D29" s="5">
        <f>(B29-D28)*(1- EXP(-1*(4*PI()*Constants!$B$2/$B$21)^2))</f>
        <v>1.3149075644668462</v>
      </c>
      <c r="E29" s="5">
        <f t="shared" si="12"/>
        <v>3.9657994038174458</v>
      </c>
      <c r="F29" s="5">
        <f t="shared" si="15"/>
        <v>0.95447214457846108</v>
      </c>
      <c r="G29" s="5"/>
      <c r="H29" s="5">
        <f t="shared" si="16"/>
        <v>0</v>
      </c>
      <c r="I29" s="5">
        <f>(G29-I28)*(1- EXP(-1*(4*PI()*Constants!$B$2/$B$21)^2))</f>
        <v>0</v>
      </c>
      <c r="J29" s="5">
        <f t="shared" si="13"/>
        <v>0</v>
      </c>
      <c r="K29" s="5" t="e">
        <f t="shared" si="17"/>
        <v>#DIV/0!</v>
      </c>
    </row>
    <row r="31" spans="1:11" x14ac:dyDescent="0.25">
      <c r="A31" s="1" t="s">
        <v>26</v>
      </c>
      <c r="B31" s="1">
        <v>283.35000000000002</v>
      </c>
    </row>
    <row r="32" spans="1:11" ht="30" x14ac:dyDescent="0.25">
      <c r="A32" t="s">
        <v>0</v>
      </c>
      <c r="B32" t="s">
        <v>19</v>
      </c>
      <c r="C32" t="s">
        <v>1</v>
      </c>
      <c r="D32" t="s">
        <v>2</v>
      </c>
      <c r="E32" t="s">
        <v>35</v>
      </c>
      <c r="F32" s="7" t="s">
        <v>54</v>
      </c>
      <c r="G32" t="s">
        <v>20</v>
      </c>
      <c r="H32" t="s">
        <v>1</v>
      </c>
      <c r="I32" t="s">
        <v>2</v>
      </c>
      <c r="J32" t="s">
        <v>35</v>
      </c>
      <c r="K32" s="7" t="s">
        <v>54</v>
      </c>
    </row>
    <row r="33" spans="1:11" x14ac:dyDescent="0.25">
      <c r="A33" t="s">
        <v>4</v>
      </c>
      <c r="B33" s="5">
        <v>87.326738686520699</v>
      </c>
      <c r="C33" s="5">
        <f>100-B33</f>
        <v>12.673261313479301</v>
      </c>
      <c r="D33" s="5">
        <f>B33*(1- EXP(-1*(4*PI()*Constants!$B$2/$B$31)^2))</f>
        <v>1.5322330734691447</v>
      </c>
      <c r="E33" s="5">
        <f>D33+C33</f>
        <v>14.205494386948446</v>
      </c>
      <c r="F33" s="5">
        <f>B33/100</f>
        <v>0.873267386865207</v>
      </c>
      <c r="G33" s="5"/>
      <c r="H33" s="5">
        <f>100-G33</f>
        <v>100</v>
      </c>
      <c r="I33" s="5">
        <f>G33*(1- EXP(-1*(4*PI()*Constants!$B$2/$B$31)^2))</f>
        <v>0</v>
      </c>
      <c r="J33" s="5">
        <f>I33+H33</f>
        <v>100</v>
      </c>
      <c r="K33" s="5">
        <f>G33/100</f>
        <v>0</v>
      </c>
    </row>
    <row r="34" spans="1:11" x14ac:dyDescent="0.25">
      <c r="A34" t="s">
        <v>5</v>
      </c>
      <c r="B34" s="5">
        <v>82.622056116083698</v>
      </c>
      <c r="C34" s="5">
        <f>B33-B34</f>
        <v>4.7046825704370008</v>
      </c>
      <c r="D34" s="5">
        <f>(B34-D33)*(1- EXP(-1*(4*PI()*Constants!$B$2/$B$31)^2))</f>
        <v>1.4228002861033526</v>
      </c>
      <c r="E34" s="5">
        <f t="shared" ref="E34:E39" si="18">D34+C34</f>
        <v>6.1274828565403539</v>
      </c>
      <c r="F34" s="5">
        <f>B34/B33</f>
        <v>0.94612552076030765</v>
      </c>
      <c r="G34" s="5"/>
      <c r="H34" s="5">
        <f>G33-G34</f>
        <v>0</v>
      </c>
      <c r="I34" s="5">
        <f>(G34-I33)*(1- EXP(-1*(4*PI()*Constants!$B$2/$B$31)^2))</f>
        <v>0</v>
      </c>
      <c r="J34" s="5">
        <f t="shared" ref="J34:J39" si="19">I34+H34</f>
        <v>0</v>
      </c>
      <c r="K34" s="5" t="e">
        <f>G34/G33</f>
        <v>#DIV/0!</v>
      </c>
    </row>
    <row r="35" spans="1:11" x14ac:dyDescent="0.25">
      <c r="A35" t="s">
        <v>6</v>
      </c>
      <c r="B35" s="5">
        <v>63.747595015489303</v>
      </c>
      <c r="C35" s="5">
        <f t="shared" ref="C35:C39" si="20">B34-B35</f>
        <v>18.874461100594395</v>
      </c>
      <c r="D35" s="5">
        <f>(B35-D34)*(1- EXP(-1*(4*PI()*Constants!$B$2/$B$31)^2))</f>
        <v>1.0935495040567782</v>
      </c>
      <c r="E35" s="5">
        <f t="shared" si="18"/>
        <v>19.968010604651173</v>
      </c>
      <c r="F35" s="5">
        <f t="shared" ref="F35:F39" si="21">B35/B34</f>
        <v>0.77155662800165803</v>
      </c>
      <c r="G35" s="5"/>
      <c r="H35" s="5">
        <f t="shared" ref="H35:H39" si="22">G34-G35</f>
        <v>0</v>
      </c>
      <c r="I35" s="5">
        <f>(G35-I34)*(1- EXP(-1*(4*PI()*Constants!$B$2/$B$31)^2))</f>
        <v>0</v>
      </c>
      <c r="J35" s="5">
        <f t="shared" si="19"/>
        <v>0</v>
      </c>
      <c r="K35" s="5" t="e">
        <f t="shared" ref="K35:K39" si="23">G35/G34</f>
        <v>#DIV/0!</v>
      </c>
    </row>
    <row r="36" spans="1:11" x14ac:dyDescent="0.25">
      <c r="A36" t="s">
        <v>7</v>
      </c>
      <c r="B36" s="5">
        <v>49.876090550487</v>
      </c>
      <c r="C36" s="5">
        <f t="shared" si="20"/>
        <v>13.871504465002303</v>
      </c>
      <c r="D36" s="5">
        <f>(B36-D35)*(1- EXP(-1*(4*PI()*Constants!$B$2/$B$31)^2))</f>
        <v>0.85593741302449344</v>
      </c>
      <c r="E36" s="5">
        <f t="shared" si="18"/>
        <v>14.727441878026797</v>
      </c>
      <c r="F36" s="5">
        <f t="shared" si="21"/>
        <v>0.7823995640677609</v>
      </c>
      <c r="G36" s="5"/>
      <c r="H36" s="5">
        <f t="shared" si="22"/>
        <v>0</v>
      </c>
      <c r="I36" s="5">
        <f>(G36-I35)*(1- EXP(-1*(4*PI()*Constants!$B$2/$B$31)^2))</f>
        <v>0</v>
      </c>
      <c r="J36" s="5">
        <f t="shared" si="19"/>
        <v>0</v>
      </c>
      <c r="K36" s="5" t="e">
        <f t="shared" si="23"/>
        <v>#DIV/0!</v>
      </c>
    </row>
    <row r="37" spans="1:11" x14ac:dyDescent="0.25">
      <c r="A37" t="s">
        <v>8</v>
      </c>
      <c r="B37" s="5">
        <v>48.734177090316599</v>
      </c>
      <c r="C37" s="5">
        <f t="shared" si="20"/>
        <v>1.1419134601704002</v>
      </c>
      <c r="D37" s="5">
        <f>(B37-D36)*(1- EXP(-1*(4*PI()*Constants!$B$2/$B$31)^2))</f>
        <v>0.84007056070620445</v>
      </c>
      <c r="E37" s="5">
        <f t="shared" si="18"/>
        <v>1.9819840208766046</v>
      </c>
      <c r="F37" s="5">
        <f t="shared" si="21"/>
        <v>0.97710499264142403</v>
      </c>
      <c r="G37" s="5"/>
      <c r="H37" s="5">
        <f t="shared" si="22"/>
        <v>0</v>
      </c>
      <c r="I37" s="5">
        <f>(G37-I36)*(1- EXP(-1*(4*PI()*Constants!$B$2/$B$31)^2))</f>
        <v>0</v>
      </c>
      <c r="J37" s="5">
        <f t="shared" si="19"/>
        <v>0</v>
      </c>
      <c r="K37" s="5" t="e">
        <f t="shared" si="23"/>
        <v>#DIV/0!</v>
      </c>
    </row>
    <row r="38" spans="1:11" x14ac:dyDescent="0.25">
      <c r="A38" t="s">
        <v>9</v>
      </c>
      <c r="B38" s="5">
        <v>48.295237235395703</v>
      </c>
      <c r="C38" s="5">
        <f t="shared" si="20"/>
        <v>0.43893985492089627</v>
      </c>
      <c r="D38" s="5">
        <f>(B38-D37)*(1- EXP(-1*(4*PI()*Constants!$B$2/$B$31)^2))</f>
        <v>0.83264733092767529</v>
      </c>
      <c r="E38" s="5">
        <f t="shared" si="18"/>
        <v>1.2715871858485714</v>
      </c>
      <c r="F38" s="5">
        <f t="shared" si="21"/>
        <v>0.9909931821746486</v>
      </c>
      <c r="G38" s="5"/>
      <c r="H38" s="5">
        <f t="shared" si="22"/>
        <v>0</v>
      </c>
      <c r="I38" s="5">
        <f>(G38-I37)*(1- EXP(-1*(4*PI()*Constants!$B$2/$B$31)^2))</f>
        <v>0</v>
      </c>
      <c r="J38" s="5">
        <f t="shared" si="19"/>
        <v>0</v>
      </c>
      <c r="K38" s="5" t="e">
        <f t="shared" si="23"/>
        <v>#DIV/0!</v>
      </c>
    </row>
    <row r="39" spans="1:11" x14ac:dyDescent="0.25">
      <c r="A39" t="s">
        <v>10</v>
      </c>
      <c r="B39" s="5">
        <v>46.144192600947598</v>
      </c>
      <c r="C39" s="5">
        <f t="shared" si="20"/>
        <v>2.1510446344481053</v>
      </c>
      <c r="D39" s="5">
        <f>(B39-D38)*(1- EXP(-1*(4*PI()*Constants!$B$2/$B$31)^2))</f>
        <v>0.79503539599647766</v>
      </c>
      <c r="E39" s="5">
        <f t="shared" si="18"/>
        <v>2.9460800304445831</v>
      </c>
      <c r="F39" s="5">
        <f t="shared" si="21"/>
        <v>0.95546052245351432</v>
      </c>
      <c r="G39" s="5"/>
      <c r="H39" s="5">
        <f t="shared" si="22"/>
        <v>0</v>
      </c>
      <c r="I39" s="5">
        <f>(G39-I38)*(1- EXP(-1*(4*PI()*Constants!$B$2/$B$31)^2))</f>
        <v>0</v>
      </c>
      <c r="J39" s="5">
        <f t="shared" si="19"/>
        <v>0</v>
      </c>
      <c r="K39" s="5" t="e">
        <f t="shared" si="23"/>
        <v>#DIV/0!</v>
      </c>
    </row>
    <row r="41" spans="1:11" x14ac:dyDescent="0.25">
      <c r="A41" s="1" t="s">
        <v>15</v>
      </c>
      <c r="B41" s="1">
        <v>285.95</v>
      </c>
    </row>
    <row r="42" spans="1:11" ht="30" x14ac:dyDescent="0.25">
      <c r="A42" t="s">
        <v>0</v>
      </c>
      <c r="B42" t="s">
        <v>19</v>
      </c>
      <c r="C42" t="s">
        <v>1</v>
      </c>
      <c r="D42" t="s">
        <v>2</v>
      </c>
      <c r="E42" t="s">
        <v>35</v>
      </c>
      <c r="F42" s="7" t="s">
        <v>54</v>
      </c>
      <c r="G42" t="s">
        <v>20</v>
      </c>
      <c r="H42" t="s">
        <v>1</v>
      </c>
      <c r="I42" t="s">
        <v>2</v>
      </c>
      <c r="J42" t="s">
        <v>35</v>
      </c>
      <c r="K42" s="7" t="s">
        <v>54</v>
      </c>
    </row>
    <row r="43" spans="1:11" x14ac:dyDescent="0.25">
      <c r="A43" t="s">
        <v>4</v>
      </c>
      <c r="B43" s="5">
        <v>88.270821750982506</v>
      </c>
      <c r="C43" s="5">
        <f>100-B43</f>
        <v>11.729178249017494</v>
      </c>
      <c r="D43" s="5">
        <f>B43*(1- EXP(-1*(4*PI()*Constants!$B$2/$B$41)^2))</f>
        <v>1.5210040580844491</v>
      </c>
      <c r="E43" s="5">
        <f>D43+C43</f>
        <v>13.250182307101943</v>
      </c>
      <c r="F43" s="5">
        <f>B43/100</f>
        <v>0.88270821750982509</v>
      </c>
      <c r="G43" s="5"/>
      <c r="H43" s="5">
        <f>100-G43</f>
        <v>100</v>
      </c>
      <c r="I43" s="5">
        <f>G43*(1- EXP(-1*(4*PI()*Constants!$B$2/$B$41)^2))</f>
        <v>0</v>
      </c>
      <c r="J43" s="5">
        <f>I43+H43</f>
        <v>100</v>
      </c>
      <c r="K43" s="5">
        <f>G43/100</f>
        <v>0</v>
      </c>
    </row>
    <row r="44" spans="1:11" x14ac:dyDescent="0.25">
      <c r="A44" t="s">
        <v>5</v>
      </c>
      <c r="B44" s="5">
        <v>83.715497221713903</v>
      </c>
      <c r="C44" s="5">
        <f>B43-B44</f>
        <v>4.5553245292686029</v>
      </c>
      <c r="D44" s="5">
        <f>(B44-D43)*(1- EXP(-1*(4*PI()*Constants!$B$2/$B$41)^2))</f>
        <v>1.4163021842796357</v>
      </c>
      <c r="E44" s="5">
        <f t="shared" ref="E44:E49" si="24">D44+C44</f>
        <v>5.9716267135482388</v>
      </c>
      <c r="F44" s="5">
        <f>B44/B43</f>
        <v>0.94839376773766237</v>
      </c>
      <c r="G44" s="5"/>
      <c r="H44" s="5">
        <f>G43-G44</f>
        <v>0</v>
      </c>
      <c r="I44" s="5">
        <f>(G44-I43)*(1- EXP(-1*(4*PI()*Constants!$B$2/$B$41)^2))</f>
        <v>0</v>
      </c>
      <c r="J44" s="5">
        <f t="shared" ref="J44:J49" si="25">I44+H44</f>
        <v>0</v>
      </c>
      <c r="K44" s="5" t="e">
        <f>G44/G43</f>
        <v>#DIV/0!</v>
      </c>
    </row>
    <row r="45" spans="1:11" x14ac:dyDescent="0.25">
      <c r="A45" t="s">
        <v>6</v>
      </c>
      <c r="B45" s="5">
        <v>67.348155052202998</v>
      </c>
      <c r="C45" s="5">
        <f t="shared" ref="C45:C49" si="26">B44-B45</f>
        <v>16.367342169510906</v>
      </c>
      <c r="D45" s="5">
        <f>(B45-D44)*(1- EXP(-1*(4*PI()*Constants!$B$2/$B$41)^2))</f>
        <v>1.1360788738553016</v>
      </c>
      <c r="E45" s="5">
        <f t="shared" si="24"/>
        <v>17.503421043366206</v>
      </c>
      <c r="F45" s="5">
        <f t="shared" ref="F45:F49" si="27">B45/B44</f>
        <v>0.80448850317207954</v>
      </c>
      <c r="G45" s="5"/>
      <c r="H45" s="5">
        <f t="shared" ref="H45:H49" si="28">G44-G45</f>
        <v>0</v>
      </c>
      <c r="I45" s="5">
        <f>(G45-I44)*(1- EXP(-1*(4*PI()*Constants!$B$2/$B$41)^2))</f>
        <v>0</v>
      </c>
      <c r="J45" s="5">
        <f t="shared" si="25"/>
        <v>0</v>
      </c>
      <c r="K45" s="5" t="e">
        <f t="shared" ref="K45:K49" si="29">G45/G44</f>
        <v>#DIV/0!</v>
      </c>
    </row>
    <row r="46" spans="1:11" x14ac:dyDescent="0.25">
      <c r="A46" t="s">
        <v>7</v>
      </c>
      <c r="B46" s="5">
        <v>64.501491687200399</v>
      </c>
      <c r="C46" s="5">
        <f t="shared" si="26"/>
        <v>2.8466633650025983</v>
      </c>
      <c r="D46" s="5">
        <f>(B46-D45)*(1- EXP(-1*(4*PI()*Constants!$B$2/$B$41)^2))</f>
        <v>1.0918562682376012</v>
      </c>
      <c r="E46" s="5">
        <f t="shared" si="24"/>
        <v>3.9385196332401993</v>
      </c>
      <c r="F46" s="5">
        <f t="shared" si="27"/>
        <v>0.95773212550817333</v>
      </c>
      <c r="G46" s="5"/>
      <c r="H46" s="5">
        <f t="shared" si="28"/>
        <v>0</v>
      </c>
      <c r="I46" s="5">
        <f>(G46-I45)*(1- EXP(-1*(4*PI()*Constants!$B$2/$B$41)^2))</f>
        <v>0</v>
      </c>
      <c r="J46" s="5">
        <f t="shared" si="25"/>
        <v>0</v>
      </c>
      <c r="K46" s="5" t="e">
        <f t="shared" si="29"/>
        <v>#DIV/0!</v>
      </c>
    </row>
    <row r="47" spans="1:11" x14ac:dyDescent="0.25">
      <c r="A47" t="s">
        <v>8</v>
      </c>
      <c r="B47" s="5">
        <v>64.408873013227904</v>
      </c>
      <c r="C47" s="5">
        <f t="shared" si="26"/>
        <v>9.2618673972495458E-2</v>
      </c>
      <c r="D47" s="5">
        <f>(B47-D46)*(1- EXP(-1*(4*PI()*Constants!$B$2/$B$41)^2))</f>
        <v>1.0910223503596117</v>
      </c>
      <c r="E47" s="5">
        <f t="shared" si="24"/>
        <v>1.1836410243321072</v>
      </c>
      <c r="F47" s="5">
        <f t="shared" si="27"/>
        <v>0.99856408477463365</v>
      </c>
      <c r="G47" s="5"/>
      <c r="H47" s="5">
        <f t="shared" si="28"/>
        <v>0</v>
      </c>
      <c r="I47" s="5">
        <f>(G47-I46)*(1- EXP(-1*(4*PI()*Constants!$B$2/$B$41)^2))</f>
        <v>0</v>
      </c>
      <c r="J47" s="5">
        <f t="shared" si="25"/>
        <v>0</v>
      </c>
      <c r="K47" s="5" t="e">
        <f t="shared" si="29"/>
        <v>#DIV/0!</v>
      </c>
    </row>
    <row r="48" spans="1:11" x14ac:dyDescent="0.25">
      <c r="A48" t="s">
        <v>9</v>
      </c>
      <c r="B48" s="5">
        <v>64.307108425500005</v>
      </c>
      <c r="C48" s="5">
        <f t="shared" si="26"/>
        <v>0.10176458772789942</v>
      </c>
      <c r="D48" s="5">
        <f>(B48-D47)*(1- EXP(-1*(4*PI()*Constants!$B$2/$B$41)^2))</f>
        <v>1.0892832030923532</v>
      </c>
      <c r="E48" s="5">
        <f t="shared" si="24"/>
        <v>1.1910477908202526</v>
      </c>
      <c r="F48" s="5">
        <f t="shared" si="27"/>
        <v>0.99842002222726367</v>
      </c>
      <c r="G48" s="5"/>
      <c r="H48" s="5">
        <f t="shared" si="28"/>
        <v>0</v>
      </c>
      <c r="I48" s="5">
        <f>(G48-I47)*(1- EXP(-1*(4*PI()*Constants!$B$2/$B$41)^2))</f>
        <v>0</v>
      </c>
      <c r="J48" s="5">
        <f t="shared" si="25"/>
        <v>0</v>
      </c>
      <c r="K48" s="5" t="e">
        <f t="shared" si="29"/>
        <v>#DIV/0!</v>
      </c>
    </row>
    <row r="49" spans="1:11" x14ac:dyDescent="0.25">
      <c r="A49" t="s">
        <v>10</v>
      </c>
      <c r="B49" s="5">
        <v>61.783210508272902</v>
      </c>
      <c r="C49" s="5">
        <f t="shared" si="26"/>
        <v>2.523897917227103</v>
      </c>
      <c r="D49" s="5">
        <f>(B49-D48)*(1- EXP(-1*(4*PI()*Constants!$B$2/$B$41)^2))</f>
        <v>1.0458236130699059</v>
      </c>
      <c r="E49" s="5">
        <f t="shared" si="24"/>
        <v>3.5697215302970089</v>
      </c>
      <c r="F49" s="5">
        <f t="shared" si="27"/>
        <v>0.96075242723514698</v>
      </c>
      <c r="G49" s="5"/>
      <c r="H49" s="5">
        <f t="shared" si="28"/>
        <v>0</v>
      </c>
      <c r="I49" s="5">
        <f>(G49-I48)*(1- EXP(-1*(4*PI()*Constants!$B$2/$B$41)^2))</f>
        <v>0</v>
      </c>
      <c r="J49" s="5">
        <f t="shared" si="25"/>
        <v>0</v>
      </c>
      <c r="K49" s="5" t="e">
        <f t="shared" si="29"/>
        <v>#DIV/0!</v>
      </c>
    </row>
    <row r="51" spans="1:11" x14ac:dyDescent="0.25">
      <c r="A51" s="1" t="s">
        <v>27</v>
      </c>
      <c r="B51" s="1">
        <v>283.35000000000002</v>
      </c>
    </row>
    <row r="52" spans="1:11" ht="30" x14ac:dyDescent="0.25">
      <c r="A52" t="s">
        <v>0</v>
      </c>
      <c r="B52" t="s">
        <v>19</v>
      </c>
      <c r="C52" t="s">
        <v>1</v>
      </c>
      <c r="D52" t="s">
        <v>2</v>
      </c>
      <c r="E52" t="s">
        <v>35</v>
      </c>
      <c r="F52" s="7" t="s">
        <v>54</v>
      </c>
      <c r="G52" t="s">
        <v>20</v>
      </c>
      <c r="H52" t="s">
        <v>1</v>
      </c>
      <c r="I52" t="s">
        <v>2</v>
      </c>
      <c r="J52" t="s">
        <v>35</v>
      </c>
      <c r="K52" s="7" t="s">
        <v>54</v>
      </c>
    </row>
    <row r="53" spans="1:11" x14ac:dyDescent="0.25">
      <c r="A53" t="s">
        <v>4</v>
      </c>
      <c r="B53" s="5">
        <v>87.335967463638397</v>
      </c>
      <c r="C53" s="5">
        <f>100-B53</f>
        <v>12.664032536361603</v>
      </c>
      <c r="D53" s="5">
        <f>B53*(1- EXP(-1*(4*PI()*Constants!$B$2/$B$51)^2))</f>
        <v>1.5323950013933991</v>
      </c>
      <c r="E53" s="5">
        <f>D53+C53</f>
        <v>14.196427537755001</v>
      </c>
      <c r="F53" s="5">
        <f>B53/100</f>
        <v>0.87335967463638398</v>
      </c>
      <c r="G53" s="5"/>
      <c r="H53" s="5">
        <f>100-G53</f>
        <v>100</v>
      </c>
      <c r="I53" s="5">
        <f>G53*(1- EXP(-1*(4*PI()*Constants!$B$2/$B$51)^2))</f>
        <v>0</v>
      </c>
      <c r="J53" s="5">
        <f>I53+H53</f>
        <v>100</v>
      </c>
      <c r="K53" s="5">
        <f>G53/100</f>
        <v>0</v>
      </c>
    </row>
    <row r="54" spans="1:11" x14ac:dyDescent="0.25">
      <c r="A54" t="s">
        <v>5</v>
      </c>
      <c r="B54" s="5">
        <v>82.555317773225596</v>
      </c>
      <c r="C54" s="5">
        <f>B53-B54</f>
        <v>4.7806496904128011</v>
      </c>
      <c r="D54" s="5">
        <f>(B54-D53)*(1- EXP(-1*(4*PI()*Constants!$B$2/$B$51)^2))</f>
        <v>1.4216264553951576</v>
      </c>
      <c r="E54" s="5">
        <f t="shared" ref="E54:E59" si="30">D54+C54</f>
        <v>6.2022761458079589</v>
      </c>
      <c r="F54" s="5">
        <f>B54/B53</f>
        <v>0.94526138738426202</v>
      </c>
      <c r="G54" s="5"/>
      <c r="H54" s="5">
        <f>G53-G54</f>
        <v>0</v>
      </c>
      <c r="I54" s="5">
        <f>(G54-I53)*(1- EXP(-1*(4*PI()*Constants!$B$2/$B$51)^2))</f>
        <v>0</v>
      </c>
      <c r="J54" s="5">
        <f t="shared" ref="J54:J59" si="31">I54+H54</f>
        <v>0</v>
      </c>
      <c r="K54" s="5" t="e">
        <f>G54/G53</f>
        <v>#DIV/0!</v>
      </c>
    </row>
    <row r="55" spans="1:11" x14ac:dyDescent="0.25">
      <c r="A55" t="s">
        <v>6</v>
      </c>
      <c r="B55" s="5">
        <v>63.8030241447169</v>
      </c>
      <c r="C55" s="5">
        <f t="shared" ref="C55:C59" si="32">B54-B55</f>
        <v>18.752293628508696</v>
      </c>
      <c r="D55" s="5">
        <f>(B55-D54)*(1- EXP(-1*(4*PI()*Constants!$B$2/$B$51)^2))</f>
        <v>1.0945426583709592</v>
      </c>
      <c r="E55" s="5">
        <f t="shared" si="30"/>
        <v>19.846836286879654</v>
      </c>
      <c r="F55" s="5">
        <f t="shared" ref="F55:F59" si="33">B55/B54</f>
        <v>0.77285177824619244</v>
      </c>
      <c r="G55" s="5"/>
      <c r="H55" s="5">
        <f t="shared" ref="H55:H59" si="34">G54-G55</f>
        <v>0</v>
      </c>
      <c r="I55" s="5">
        <f>(G55-I54)*(1- EXP(-1*(4*PI()*Constants!$B$2/$B$51)^2))</f>
        <v>0</v>
      </c>
      <c r="J55" s="5">
        <f t="shared" si="31"/>
        <v>0</v>
      </c>
      <c r="K55" s="5" t="e">
        <f t="shared" ref="K55:K59" si="35">G55/G54</f>
        <v>#DIV/0!</v>
      </c>
    </row>
    <row r="56" spans="1:11" x14ac:dyDescent="0.25">
      <c r="A56" t="s">
        <v>7</v>
      </c>
      <c r="B56" s="5">
        <v>50.074285303139597</v>
      </c>
      <c r="C56" s="5">
        <f t="shared" si="32"/>
        <v>13.728738841577304</v>
      </c>
      <c r="D56" s="5">
        <f>(B56-D55)*(1- EXP(-1*(4*PI()*Constants!$B$2/$B$51)^2))</f>
        <v>0.85939750801555648</v>
      </c>
      <c r="E56" s="5">
        <f t="shared" si="30"/>
        <v>14.58813634959286</v>
      </c>
      <c r="F56" s="5">
        <f t="shared" si="33"/>
        <v>0.78482620493915745</v>
      </c>
      <c r="G56" s="5"/>
      <c r="H56" s="5">
        <f t="shared" si="34"/>
        <v>0</v>
      </c>
      <c r="I56" s="5">
        <f>(G56-I55)*(1- EXP(-1*(4*PI()*Constants!$B$2/$B$51)^2))</f>
        <v>0</v>
      </c>
      <c r="J56" s="5">
        <f t="shared" si="31"/>
        <v>0</v>
      </c>
      <c r="K56" s="5" t="e">
        <f t="shared" si="35"/>
        <v>#DIV/0!</v>
      </c>
    </row>
    <row r="57" spans="1:11" x14ac:dyDescent="0.25">
      <c r="A57" t="s">
        <v>8</v>
      </c>
      <c r="B57" s="5">
        <v>48.956117748630099</v>
      </c>
      <c r="C57" s="5">
        <f t="shared" si="32"/>
        <v>1.1181675545094976</v>
      </c>
      <c r="D57" s="5">
        <f>(B57-D56)*(1- EXP(-1*(4*PI()*Constants!$B$2/$B$51)^2))</f>
        <v>0.84390401595791742</v>
      </c>
      <c r="E57" s="5">
        <f t="shared" si="30"/>
        <v>1.962071570467415</v>
      </c>
      <c r="F57" s="5">
        <f t="shared" si="33"/>
        <v>0.97766982498621124</v>
      </c>
      <c r="G57" s="5"/>
      <c r="H57" s="5">
        <f t="shared" si="34"/>
        <v>0</v>
      </c>
      <c r="I57" s="5">
        <f>(G57-I56)*(1- EXP(-1*(4*PI()*Constants!$B$2/$B$51)^2))</f>
        <v>0</v>
      </c>
      <c r="J57" s="5">
        <f t="shared" si="31"/>
        <v>0</v>
      </c>
      <c r="K57" s="5" t="e">
        <f t="shared" si="35"/>
        <v>#DIV/0!</v>
      </c>
    </row>
    <row r="58" spans="1:11" x14ac:dyDescent="0.25">
      <c r="A58" t="s">
        <v>9</v>
      </c>
      <c r="B58" s="5">
        <v>48.522904934160003</v>
      </c>
      <c r="C58" s="5">
        <f t="shared" si="32"/>
        <v>0.43321281447009596</v>
      </c>
      <c r="D58" s="5">
        <f>(B58-D57)*(1- EXP(-1*(4*PI()*Constants!$B$2/$B$51)^2))</f>
        <v>0.83657472173653269</v>
      </c>
      <c r="E58" s="5">
        <f t="shared" si="30"/>
        <v>1.2697875362066287</v>
      </c>
      <c r="F58" s="5">
        <f t="shared" si="33"/>
        <v>0.99115099737494572</v>
      </c>
      <c r="G58" s="5"/>
      <c r="H58" s="5">
        <f t="shared" si="34"/>
        <v>0</v>
      </c>
      <c r="I58" s="5">
        <f>(G58-I57)*(1- EXP(-1*(4*PI()*Constants!$B$2/$B$51)^2))</f>
        <v>0</v>
      </c>
      <c r="J58" s="5">
        <f t="shared" si="31"/>
        <v>0</v>
      </c>
      <c r="K58" s="5" t="e">
        <f t="shared" si="35"/>
        <v>#DIV/0!</v>
      </c>
    </row>
    <row r="59" spans="1:11" x14ac:dyDescent="0.25">
      <c r="A59" t="s">
        <v>10</v>
      </c>
      <c r="B59" s="5">
        <v>46.374246955260503</v>
      </c>
      <c r="C59" s="5">
        <f t="shared" si="32"/>
        <v>2.1486579788995002</v>
      </c>
      <c r="D59" s="5">
        <f>(B59-D58)*(1- EXP(-1*(4*PI()*Constants!$B$2/$B$51)^2))</f>
        <v>0.79900301482085423</v>
      </c>
      <c r="E59" s="5">
        <f t="shared" si="30"/>
        <v>2.9476609937203544</v>
      </c>
      <c r="F59" s="5">
        <f t="shared" si="33"/>
        <v>0.95571868622014733</v>
      </c>
      <c r="G59" s="5"/>
      <c r="H59" s="5">
        <f t="shared" si="34"/>
        <v>0</v>
      </c>
      <c r="I59" s="5">
        <f>(G59-I58)*(1- EXP(-1*(4*PI()*Constants!$B$2/$B$51)^2))</f>
        <v>0</v>
      </c>
      <c r="J59" s="5">
        <f t="shared" si="31"/>
        <v>0</v>
      </c>
      <c r="K59" s="5" t="e">
        <f t="shared" si="35"/>
        <v>#DIV/0!</v>
      </c>
    </row>
    <row r="61" spans="1:11" x14ac:dyDescent="0.25">
      <c r="A61" s="1" t="s">
        <v>23</v>
      </c>
      <c r="B61" s="1">
        <v>320.89999999999998</v>
      </c>
    </row>
    <row r="62" spans="1:11" ht="30" x14ac:dyDescent="0.25">
      <c r="A62" t="s">
        <v>0</v>
      </c>
      <c r="B62" t="s">
        <v>19</v>
      </c>
      <c r="C62" t="s">
        <v>1</v>
      </c>
      <c r="D62" t="s">
        <v>2</v>
      </c>
      <c r="E62" t="s">
        <v>35</v>
      </c>
      <c r="F62" s="7" t="s">
        <v>54</v>
      </c>
      <c r="G62" t="s">
        <v>20</v>
      </c>
      <c r="H62" t="s">
        <v>1</v>
      </c>
      <c r="I62" t="s">
        <v>2</v>
      </c>
      <c r="J62" t="s">
        <v>35</v>
      </c>
      <c r="K62" s="7" t="s">
        <v>54</v>
      </c>
    </row>
    <row r="63" spans="1:11" x14ac:dyDescent="0.25">
      <c r="A63" t="s">
        <v>4</v>
      </c>
      <c r="B63" s="5">
        <v>78.073124908511105</v>
      </c>
      <c r="C63" s="5">
        <f>100-B63</f>
        <v>21.926875091488895</v>
      </c>
      <c r="D63" s="5">
        <f>B63*(1- EXP(-1*(4*PI()*Constants!$B$2/$B$61)^2))</f>
        <v>1.0701160530272844</v>
      </c>
      <c r="E63" s="5">
        <f>D63+C63</f>
        <v>22.99699114451618</v>
      </c>
      <c r="F63" s="5">
        <f>B63/100</f>
        <v>0.78073124908511105</v>
      </c>
      <c r="G63" s="5"/>
      <c r="H63" s="5">
        <f>100-G63</f>
        <v>100</v>
      </c>
      <c r="I63" s="5">
        <f>G63*(1- EXP(-1*(4*PI()*Constants!$B$2/$B$61)^2))</f>
        <v>0</v>
      </c>
      <c r="J63" s="5">
        <f>I63+H63</f>
        <v>100</v>
      </c>
      <c r="K63" s="5">
        <f>G63/100</f>
        <v>0</v>
      </c>
    </row>
    <row r="64" spans="1:11" x14ac:dyDescent="0.25">
      <c r="A64" t="s">
        <v>5</v>
      </c>
      <c r="B64" s="5">
        <v>70.379066363690995</v>
      </c>
      <c r="C64" s="5">
        <f>B63-B64</f>
        <v>7.6940585448201091</v>
      </c>
      <c r="D64" s="5">
        <f>(B64-D63)*(1- EXP(-1*(4*PI()*Constants!$B$2/$B$61)^2))</f>
        <v>0.94998913432535304</v>
      </c>
      <c r="E64" s="5">
        <f t="shared" ref="E64:E69" si="36">D64+C64</f>
        <v>8.6440476791454621</v>
      </c>
      <c r="F64" s="5">
        <f>B64/B63</f>
        <v>0.90145061371840463</v>
      </c>
      <c r="G64" s="5"/>
      <c r="H64" s="5">
        <f>G63-G64</f>
        <v>0</v>
      </c>
      <c r="I64" s="5">
        <f>(G64-I63)*(1- EXP(-1*(4*PI()*Constants!$B$2/$B$61)^2))</f>
        <v>0</v>
      </c>
      <c r="J64" s="5">
        <f t="shared" ref="J64:J69" si="37">I64+H64</f>
        <v>0</v>
      </c>
      <c r="K64" s="5" t="e">
        <f>G64/G63</f>
        <v>#DIV/0!</v>
      </c>
    </row>
    <row r="65" spans="1:11" x14ac:dyDescent="0.25">
      <c r="A65" t="s">
        <v>6</v>
      </c>
      <c r="B65" s="5">
        <v>54.917993536334897</v>
      </c>
      <c r="C65" s="5">
        <f t="shared" ref="C65:C69" si="38">B64-B65</f>
        <v>15.461072827356098</v>
      </c>
      <c r="D65" s="5">
        <f>(B65-D64)*(1- EXP(-1*(4*PI()*Constants!$B$2/$B$61)^2))</f>
        <v>0.73971712965394265</v>
      </c>
      <c r="E65" s="5">
        <f t="shared" si="36"/>
        <v>16.200789957010041</v>
      </c>
      <c r="F65" s="5">
        <f t="shared" ref="F65:F69" si="39">B65/B64</f>
        <v>0.78031716494419767</v>
      </c>
      <c r="G65" s="5"/>
      <c r="H65" s="5">
        <f t="shared" ref="H65:H69" si="40">G64-G65</f>
        <v>0</v>
      </c>
      <c r="I65" s="5">
        <f>(G65-I64)*(1- EXP(-1*(4*PI()*Constants!$B$2/$B$61)^2))</f>
        <v>0</v>
      </c>
      <c r="J65" s="5">
        <f t="shared" si="37"/>
        <v>0</v>
      </c>
      <c r="K65" s="5" t="e">
        <f t="shared" ref="K65:K69" si="41">G65/G64</f>
        <v>#DIV/0!</v>
      </c>
    </row>
    <row r="66" spans="1:11" x14ac:dyDescent="0.25">
      <c r="A66" t="s">
        <v>7</v>
      </c>
      <c r="B66" s="5">
        <v>45.537200997867501</v>
      </c>
      <c r="C66" s="5">
        <f t="shared" si="38"/>
        <v>9.3807925384673965</v>
      </c>
      <c r="D66" s="5">
        <f>(B66-D65)*(1- EXP(-1*(4*PI()*Constants!$B$2/$B$61)^2))</f>
        <v>0.61402059516360097</v>
      </c>
      <c r="E66" s="5">
        <f t="shared" si="36"/>
        <v>9.9948131336309967</v>
      </c>
      <c r="F66" s="5">
        <f t="shared" si="39"/>
        <v>0.82918544661940596</v>
      </c>
      <c r="G66" s="5"/>
      <c r="H66" s="5">
        <f t="shared" si="40"/>
        <v>0</v>
      </c>
      <c r="I66" s="5">
        <f>(G66-I65)*(1- EXP(-1*(4*PI()*Constants!$B$2/$B$61)^2))</f>
        <v>0</v>
      </c>
      <c r="J66" s="5">
        <f t="shared" si="37"/>
        <v>0</v>
      </c>
      <c r="K66" s="5" t="e">
        <f t="shared" si="41"/>
        <v>#DIV/0!</v>
      </c>
    </row>
    <row r="67" spans="1:11" x14ac:dyDescent="0.25">
      <c r="A67" t="s">
        <v>8</v>
      </c>
      <c r="B67" s="5">
        <v>44.518401395077298</v>
      </c>
      <c r="C67" s="5">
        <f t="shared" si="38"/>
        <v>1.0187996027902031</v>
      </c>
      <c r="D67" s="5">
        <f>(B67-D66)*(1- EXP(-1*(4*PI()*Constants!$B$2/$B$61)^2))</f>
        <v>0.6017792005541811</v>
      </c>
      <c r="E67" s="5">
        <f t="shared" si="36"/>
        <v>1.6205788033443842</v>
      </c>
      <c r="F67" s="5">
        <f t="shared" si="39"/>
        <v>0.97762709212544896</v>
      </c>
      <c r="G67" s="5"/>
      <c r="H67" s="5">
        <f t="shared" si="40"/>
        <v>0</v>
      </c>
      <c r="I67" s="5">
        <f>(G67-I66)*(1- EXP(-1*(4*PI()*Constants!$B$2/$B$61)^2))</f>
        <v>0</v>
      </c>
      <c r="J67" s="5">
        <f t="shared" si="37"/>
        <v>0</v>
      </c>
      <c r="K67" s="5" t="e">
        <f t="shared" si="41"/>
        <v>#DIV/0!</v>
      </c>
    </row>
    <row r="68" spans="1:11" x14ac:dyDescent="0.25">
      <c r="A68" t="s">
        <v>9</v>
      </c>
      <c r="B68" s="5">
        <v>44.142511389407701</v>
      </c>
      <c r="C68" s="5">
        <f t="shared" si="38"/>
        <v>0.37589000566959641</v>
      </c>
      <c r="D68" s="5">
        <f>(B68-D67)*(1- EXP(-1*(4*PI()*Constants!$B$2/$B$61)^2))</f>
        <v>0.59679481934986034</v>
      </c>
      <c r="E68" s="5">
        <f t="shared" si="36"/>
        <v>0.97268482501945674</v>
      </c>
      <c r="F68" s="5">
        <f t="shared" si="39"/>
        <v>0.99155652507973568</v>
      </c>
      <c r="G68" s="5"/>
      <c r="H68" s="5">
        <f t="shared" si="40"/>
        <v>0</v>
      </c>
      <c r="I68" s="5">
        <f>(G68-I67)*(1- EXP(-1*(4*PI()*Constants!$B$2/$B$61)^2))</f>
        <v>0</v>
      </c>
      <c r="J68" s="5">
        <f t="shared" si="37"/>
        <v>0</v>
      </c>
      <c r="K68" s="5" t="e">
        <f t="shared" si="41"/>
        <v>#DIV/0!</v>
      </c>
    </row>
    <row r="69" spans="1:11" x14ac:dyDescent="0.25">
      <c r="A69" t="s">
        <v>10</v>
      </c>
      <c r="B69" s="5">
        <v>42.364467766296301</v>
      </c>
      <c r="C69" s="5">
        <f t="shared" si="38"/>
        <v>1.778043623111401</v>
      </c>
      <c r="D69" s="5">
        <f>(B69-D68)*(1- EXP(-1*(4*PI()*Constants!$B$2/$B$61)^2))</f>
        <v>0.57249222918254516</v>
      </c>
      <c r="E69" s="5">
        <f t="shared" si="36"/>
        <v>2.3505358522939463</v>
      </c>
      <c r="F69" s="5">
        <f t="shared" si="39"/>
        <v>0.95972037912781616</v>
      </c>
      <c r="G69" s="5"/>
      <c r="H69" s="5">
        <f t="shared" si="40"/>
        <v>0</v>
      </c>
      <c r="I69" s="5">
        <f>(G69-I68)*(1- EXP(-1*(4*PI()*Constants!$B$2/$B$61)^2))</f>
        <v>0</v>
      </c>
      <c r="J69" s="5">
        <f t="shared" si="37"/>
        <v>0</v>
      </c>
      <c r="K69" s="5" t="e">
        <f t="shared" si="41"/>
        <v>#DIV/0!</v>
      </c>
    </row>
    <row r="71" spans="1:11" x14ac:dyDescent="0.25">
      <c r="A71" s="1" t="s">
        <v>11</v>
      </c>
      <c r="B71" s="1">
        <v>323.75</v>
      </c>
    </row>
    <row r="72" spans="1:11" ht="30" x14ac:dyDescent="0.25">
      <c r="A72" t="s">
        <v>0</v>
      </c>
      <c r="B72" t="s">
        <v>19</v>
      </c>
      <c r="C72" t="s">
        <v>1</v>
      </c>
      <c r="D72" t="s">
        <v>2</v>
      </c>
      <c r="E72" t="s">
        <v>35</v>
      </c>
      <c r="F72" s="7" t="s">
        <v>54</v>
      </c>
      <c r="G72" t="s">
        <v>20</v>
      </c>
      <c r="H72" t="s">
        <v>1</v>
      </c>
      <c r="I72" t="s">
        <v>2</v>
      </c>
      <c r="J72" t="s">
        <v>35</v>
      </c>
      <c r="K72" s="7" t="s">
        <v>54</v>
      </c>
    </row>
    <row r="73" spans="1:11" x14ac:dyDescent="0.25">
      <c r="A73" t="s">
        <v>4</v>
      </c>
      <c r="B73" s="5">
        <v>79.193040419013798</v>
      </c>
      <c r="C73" s="5">
        <f>100-B73</f>
        <v>20.806959580986202</v>
      </c>
      <c r="D73" s="5">
        <f>B73*(1- EXP(-1*(4*PI()*Constants!$B$2/$B$71)^2))</f>
        <v>1.0665681878507285</v>
      </c>
      <c r="E73" s="5">
        <f>D73+C73</f>
        <v>21.873527768836929</v>
      </c>
      <c r="F73" s="5">
        <f>B73/100</f>
        <v>0.79193040419013794</v>
      </c>
      <c r="G73" s="5"/>
      <c r="H73" s="5">
        <f>100-G73</f>
        <v>100</v>
      </c>
      <c r="I73" s="5">
        <f>G73*(1- EXP(-1*(4*PI()*Constants!$B$2/$B$71)^2))</f>
        <v>0</v>
      </c>
      <c r="J73" s="5">
        <f>I73+H73</f>
        <v>100</v>
      </c>
      <c r="K73" s="5">
        <f>G73/100</f>
        <v>0</v>
      </c>
    </row>
    <row r="74" spans="1:11" x14ac:dyDescent="0.25">
      <c r="A74" t="s">
        <v>5</v>
      </c>
      <c r="B74" s="5">
        <v>71.561710312459098</v>
      </c>
      <c r="C74" s="5">
        <f>B73-B74</f>
        <v>7.6313301065546995</v>
      </c>
      <c r="D74" s="5">
        <f>(B74-D73)*(1- EXP(-1*(4*PI()*Constants!$B$2/$B$71)^2))</f>
        <v>0.94942529785825625</v>
      </c>
      <c r="E74" s="5">
        <f t="shared" ref="E74:E79" si="42">D74+C74</f>
        <v>8.5807554044129564</v>
      </c>
      <c r="F74" s="5">
        <f>B74/B73</f>
        <v>0.90363635407635567</v>
      </c>
      <c r="G74" s="5"/>
      <c r="H74" s="5">
        <f>G73-G74</f>
        <v>0</v>
      </c>
      <c r="I74" s="5">
        <f>(G74-I73)*(1- EXP(-1*(4*PI()*Constants!$B$2/$B$71)^2))</f>
        <v>0</v>
      </c>
      <c r="J74" s="5">
        <f t="shared" ref="J74:J79" si="43">I74+H74</f>
        <v>0</v>
      </c>
      <c r="K74" s="5" t="e">
        <f>G74/G73</f>
        <v>#DIV/0!</v>
      </c>
    </row>
    <row r="75" spans="1:11" x14ac:dyDescent="0.25">
      <c r="A75" t="s">
        <v>6</v>
      </c>
      <c r="B75" s="5">
        <v>57.757448016060103</v>
      </c>
      <c r="C75" s="5">
        <f t="shared" ref="C75:C79" si="44">B74-B75</f>
        <v>13.804262296398996</v>
      </c>
      <c r="D75" s="5">
        <f>(B75-D74)*(1- EXP(-1*(4*PI()*Constants!$B$2/$B$71)^2))</f>
        <v>0.76508780980441227</v>
      </c>
      <c r="E75" s="5">
        <f t="shared" si="42"/>
        <v>14.569350106203409</v>
      </c>
      <c r="F75" s="5">
        <f t="shared" ref="F75:F79" si="45">B75/B74</f>
        <v>0.80709988293843737</v>
      </c>
      <c r="G75" s="5"/>
      <c r="H75" s="5">
        <f t="shared" ref="H75:H79" si="46">G74-G75</f>
        <v>0</v>
      </c>
      <c r="I75" s="5">
        <f>(G75-I74)*(1- EXP(-1*(4*PI()*Constants!$B$2/$B$71)^2))</f>
        <v>0</v>
      </c>
      <c r="J75" s="5">
        <f t="shared" si="43"/>
        <v>0</v>
      </c>
      <c r="K75" s="5" t="e">
        <f t="shared" ref="K75:K79" si="47">G75/G74</f>
        <v>#DIV/0!</v>
      </c>
    </row>
    <row r="76" spans="1:11" x14ac:dyDescent="0.25">
      <c r="A76" t="s">
        <v>7</v>
      </c>
      <c r="B76" s="5">
        <v>54.356551542222697</v>
      </c>
      <c r="C76" s="5">
        <f t="shared" si="44"/>
        <v>3.4008964738374061</v>
      </c>
      <c r="D76" s="5">
        <f>(B76-D75)*(1- EXP(-1*(4*PI()*Constants!$B$2/$B$71)^2))</f>
        <v>0.72176734287410782</v>
      </c>
      <c r="E76" s="5">
        <f t="shared" si="42"/>
        <v>4.1226638167115137</v>
      </c>
      <c r="F76" s="5">
        <f t="shared" si="45"/>
        <v>0.94111761182918352</v>
      </c>
      <c r="G76" s="5"/>
      <c r="H76" s="5">
        <f t="shared" si="46"/>
        <v>0</v>
      </c>
      <c r="I76" s="5">
        <f>(G76-I75)*(1- EXP(-1*(4*PI()*Constants!$B$2/$B$71)^2))</f>
        <v>0</v>
      </c>
      <c r="J76" s="5">
        <f t="shared" si="43"/>
        <v>0</v>
      </c>
      <c r="K76" s="5" t="e">
        <f t="shared" si="47"/>
        <v>#DIV/0!</v>
      </c>
    </row>
    <row r="77" spans="1:11" x14ac:dyDescent="0.25">
      <c r="A77" t="s">
        <v>8</v>
      </c>
      <c r="B77" s="5">
        <v>53.9570055560988</v>
      </c>
      <c r="C77" s="5">
        <f t="shared" si="44"/>
        <v>0.39954598612389702</v>
      </c>
      <c r="D77" s="5">
        <f>(B77-D76)*(1- EXP(-1*(4*PI()*Constants!$B$2/$B$71)^2))</f>
        <v>0.71696971413726152</v>
      </c>
      <c r="E77" s="5">
        <f t="shared" si="42"/>
        <v>1.1165157002611585</v>
      </c>
      <c r="F77" s="5">
        <f t="shared" si="45"/>
        <v>0.99264953396071232</v>
      </c>
      <c r="G77" s="5"/>
      <c r="H77" s="5">
        <f t="shared" si="46"/>
        <v>0</v>
      </c>
      <c r="I77" s="5">
        <f>(G77-I76)*(1- EXP(-1*(4*PI()*Constants!$B$2/$B$71)^2))</f>
        <v>0</v>
      </c>
      <c r="J77" s="5">
        <f t="shared" si="43"/>
        <v>0</v>
      </c>
      <c r="K77" s="5" t="e">
        <f t="shared" si="47"/>
        <v>#DIV/0!</v>
      </c>
    </row>
    <row r="78" spans="1:11" x14ac:dyDescent="0.25">
      <c r="A78" t="s">
        <v>9</v>
      </c>
      <c r="B78" s="5">
        <v>53.885013292059298</v>
      </c>
      <c r="C78" s="5">
        <f t="shared" si="44"/>
        <v>7.1992264039501208E-2</v>
      </c>
      <c r="D78" s="5">
        <f>(B78-D77)*(1- EXP(-1*(4*PI()*Constants!$B$2/$B$71)^2))</f>
        <v>0.71606473991188957</v>
      </c>
      <c r="E78" s="5">
        <f t="shared" si="42"/>
        <v>0.78805700395139078</v>
      </c>
      <c r="F78" s="5">
        <f t="shared" si="45"/>
        <v>0.99866574760223392</v>
      </c>
      <c r="G78" s="5"/>
      <c r="H78" s="5">
        <f t="shared" si="46"/>
        <v>0</v>
      </c>
      <c r="I78" s="5">
        <f>(G78-I77)*(1- EXP(-1*(4*PI()*Constants!$B$2/$B$71)^2))</f>
        <v>0</v>
      </c>
      <c r="J78" s="5">
        <f t="shared" si="43"/>
        <v>0</v>
      </c>
      <c r="K78" s="5" t="e">
        <f t="shared" si="47"/>
        <v>#DIV/0!</v>
      </c>
    </row>
    <row r="79" spans="1:11" x14ac:dyDescent="0.25">
      <c r="A79" t="s">
        <v>10</v>
      </c>
      <c r="B79" s="5">
        <v>52.018967925310001</v>
      </c>
      <c r="C79" s="5">
        <f t="shared" si="44"/>
        <v>1.8660453667492973</v>
      </c>
      <c r="D79" s="5">
        <f>(B79-D78)*(1- EXP(-1*(4*PI()*Constants!$B$2/$B$71)^2))</f>
        <v>0.69094511578815376</v>
      </c>
      <c r="E79" s="5">
        <f t="shared" si="42"/>
        <v>2.5569904825374512</v>
      </c>
      <c r="F79" s="5">
        <f t="shared" si="45"/>
        <v>0.96536986347882581</v>
      </c>
      <c r="G79" s="5"/>
      <c r="H79" s="5">
        <f t="shared" si="46"/>
        <v>0</v>
      </c>
      <c r="I79" s="5">
        <f>(G79-I78)*(1- EXP(-1*(4*PI()*Constants!$B$2/$B$71)^2))</f>
        <v>0</v>
      </c>
      <c r="J79" s="5">
        <f t="shared" si="43"/>
        <v>0</v>
      </c>
      <c r="K79" s="5" t="e">
        <f t="shared" si="47"/>
        <v>#DIV/0!</v>
      </c>
    </row>
    <row r="81" spans="1:11" x14ac:dyDescent="0.25">
      <c r="A81" s="1" t="s">
        <v>28</v>
      </c>
      <c r="B81" s="1">
        <v>320.89999999999998</v>
      </c>
    </row>
    <row r="82" spans="1:11" ht="30" x14ac:dyDescent="0.25">
      <c r="A82" t="s">
        <v>0</v>
      </c>
      <c r="B82" t="s">
        <v>19</v>
      </c>
      <c r="C82" t="s">
        <v>1</v>
      </c>
      <c r="D82" t="s">
        <v>2</v>
      </c>
      <c r="E82" t="s">
        <v>35</v>
      </c>
      <c r="F82" s="7" t="s">
        <v>54</v>
      </c>
      <c r="G82" t="s">
        <v>20</v>
      </c>
      <c r="H82" t="s">
        <v>1</v>
      </c>
      <c r="I82" t="s">
        <v>2</v>
      </c>
      <c r="J82" t="s">
        <v>35</v>
      </c>
      <c r="K82" s="7" t="s">
        <v>54</v>
      </c>
    </row>
    <row r="83" spans="1:11" x14ac:dyDescent="0.25">
      <c r="A83" t="s">
        <v>4</v>
      </c>
      <c r="B83" s="5">
        <v>78.083367402905097</v>
      </c>
      <c r="C83" s="5">
        <f>100-B83</f>
        <v>21.916632597094903</v>
      </c>
      <c r="D83" s="5">
        <f>B83*(1- EXP(-1*(4*PI()*Constants!$B$2/$B$81)^2))</f>
        <v>1.0702564426643959</v>
      </c>
      <c r="E83" s="5">
        <f>D83+C83</f>
        <v>22.986889039759298</v>
      </c>
      <c r="F83" s="5">
        <f>B83/100</f>
        <v>0.78083367402905102</v>
      </c>
      <c r="G83" s="5"/>
      <c r="H83" s="5">
        <f>100-G83</f>
        <v>100</v>
      </c>
      <c r="I83" s="5">
        <f>G83*(1- EXP(-1*(4*PI()*Constants!$B$2/$B$81)^2))</f>
        <v>0</v>
      </c>
      <c r="J83" s="5">
        <f>I83+H83</f>
        <v>100</v>
      </c>
      <c r="K83" s="5">
        <f>G83/100</f>
        <v>0</v>
      </c>
    </row>
    <row r="84" spans="1:11" x14ac:dyDescent="0.25">
      <c r="A84" t="s">
        <v>5</v>
      </c>
      <c r="B84" s="5">
        <v>70.255338713049994</v>
      </c>
      <c r="C84" s="5">
        <f>B83-B84</f>
        <v>7.8280286898551026</v>
      </c>
      <c r="D84" s="5">
        <f>(B84-D83)*(1- EXP(-1*(4*PI()*Constants!$B$2/$B$81)^2))</f>
        <v>0.94829132629584267</v>
      </c>
      <c r="E84" s="5">
        <f t="shared" ref="E84:E89" si="48">D84+C84</f>
        <v>8.7763200161509456</v>
      </c>
      <c r="F84" s="5">
        <f>B84/B83</f>
        <v>0.89974780865350001</v>
      </c>
      <c r="G84" s="5"/>
      <c r="H84" s="5">
        <f>G83-G84</f>
        <v>0</v>
      </c>
      <c r="I84" s="5">
        <f>(G84-I83)*(1- EXP(-1*(4*PI()*Constants!$B$2/$B$81)^2))</f>
        <v>0</v>
      </c>
      <c r="J84" s="5">
        <f t="shared" ref="J84:J89" si="49">I84+H84</f>
        <v>0</v>
      </c>
      <c r="K84" s="5" t="e">
        <f>G84/G83</f>
        <v>#DIV/0!</v>
      </c>
    </row>
    <row r="85" spans="1:11" x14ac:dyDescent="0.25">
      <c r="A85" t="s">
        <v>6</v>
      </c>
      <c r="B85" s="5">
        <v>54.810136382529997</v>
      </c>
      <c r="C85" s="5">
        <f t="shared" ref="C85:C89" si="50">B84-B85</f>
        <v>15.445202330519997</v>
      </c>
      <c r="D85" s="5">
        <f>(B85-D84)*(1- EXP(-1*(4*PI()*Constants!$B$2/$B$81)^2))</f>
        <v>0.73826204738041712</v>
      </c>
      <c r="E85" s="5">
        <f t="shared" si="48"/>
        <v>16.183464377900414</v>
      </c>
      <c r="F85" s="5">
        <f t="shared" ref="F85:F89" si="51">B85/B84</f>
        <v>0.78015617583733832</v>
      </c>
      <c r="G85" s="5"/>
      <c r="H85" s="5">
        <f t="shared" ref="H85:H89" si="52">G84-G85</f>
        <v>0</v>
      </c>
      <c r="I85" s="5">
        <f>(G85-I84)*(1- EXP(-1*(4*PI()*Constants!$B$2/$B$81)^2))</f>
        <v>0</v>
      </c>
      <c r="J85" s="5">
        <f t="shared" si="49"/>
        <v>0</v>
      </c>
      <c r="K85" s="5" t="e">
        <f t="shared" ref="K85:K89" si="53">G85/G84</f>
        <v>#DIV/0!</v>
      </c>
    </row>
    <row r="86" spans="1:11" x14ac:dyDescent="0.25">
      <c r="A86" t="s">
        <v>7</v>
      </c>
      <c r="B86" s="5">
        <v>45.687313558201303</v>
      </c>
      <c r="C86" s="5">
        <f t="shared" si="50"/>
        <v>9.1228228243286935</v>
      </c>
      <c r="D86" s="5">
        <f>(B86-D85)*(1- EXP(-1*(4*PI()*Constants!$B$2/$B$81)^2))</f>
        <v>0.61609807019311547</v>
      </c>
      <c r="E86" s="5">
        <f t="shared" si="48"/>
        <v>9.7389208945218098</v>
      </c>
      <c r="F86" s="5">
        <f t="shared" si="51"/>
        <v>0.83355591818529995</v>
      </c>
      <c r="G86" s="5"/>
      <c r="H86" s="5">
        <f t="shared" si="52"/>
        <v>0</v>
      </c>
      <c r="I86" s="5">
        <f>(G86-I85)*(1- EXP(-1*(4*PI()*Constants!$B$2/$B$81)^2))</f>
        <v>0</v>
      </c>
      <c r="J86" s="5">
        <f t="shared" si="49"/>
        <v>0</v>
      </c>
      <c r="K86" s="5" t="e">
        <f t="shared" si="53"/>
        <v>#DIV/0!</v>
      </c>
    </row>
    <row r="87" spans="1:11" x14ac:dyDescent="0.25">
      <c r="A87" t="s">
        <v>8</v>
      </c>
      <c r="B87" s="5">
        <v>44.682093820067202</v>
      </c>
      <c r="C87" s="5">
        <f t="shared" si="50"/>
        <v>1.0052197381341017</v>
      </c>
      <c r="D87" s="5">
        <f>(B87-D86)*(1- EXP(-1*(4*PI()*Constants!$B$2/$B$81)^2))</f>
        <v>0.60399438987271392</v>
      </c>
      <c r="E87" s="5">
        <f t="shared" si="48"/>
        <v>1.6092141280068155</v>
      </c>
      <c r="F87" s="5">
        <f t="shared" si="51"/>
        <v>0.97799783660176154</v>
      </c>
      <c r="G87" s="5"/>
      <c r="H87" s="5">
        <f t="shared" si="52"/>
        <v>0</v>
      </c>
      <c r="I87" s="5">
        <f>(G87-I86)*(1- EXP(-1*(4*PI()*Constants!$B$2/$B$81)^2))</f>
        <v>0</v>
      </c>
      <c r="J87" s="5">
        <f t="shared" si="49"/>
        <v>0</v>
      </c>
      <c r="K87" s="5" t="e">
        <f t="shared" si="53"/>
        <v>#DIV/0!</v>
      </c>
    </row>
    <row r="88" spans="1:11" x14ac:dyDescent="0.25">
      <c r="A88" t="s">
        <v>9</v>
      </c>
      <c r="B88" s="5">
        <v>44.3100739348356</v>
      </c>
      <c r="C88" s="5">
        <f t="shared" si="50"/>
        <v>0.37201988523160168</v>
      </c>
      <c r="D88" s="5">
        <f>(B88-D87)*(1- EXP(-1*(4*PI()*Constants!$B$2/$B$81)^2))</f>
        <v>0.59906116721675551</v>
      </c>
      <c r="E88" s="5">
        <f t="shared" si="48"/>
        <v>0.97108105244835718</v>
      </c>
      <c r="F88" s="5">
        <f t="shared" si="51"/>
        <v>0.99167407224178639</v>
      </c>
      <c r="G88" s="5"/>
      <c r="H88" s="5">
        <f t="shared" si="52"/>
        <v>0</v>
      </c>
      <c r="I88" s="5">
        <f>(G88-I87)*(1- EXP(-1*(4*PI()*Constants!$B$2/$B$81)^2))</f>
        <v>0</v>
      </c>
      <c r="J88" s="5">
        <f t="shared" si="49"/>
        <v>0</v>
      </c>
      <c r="K88" s="5" t="e">
        <f t="shared" si="53"/>
        <v>#DIV/0!</v>
      </c>
    </row>
    <row r="89" spans="1:11" x14ac:dyDescent="0.25">
      <c r="A89" t="s">
        <v>10</v>
      </c>
      <c r="B89" s="5">
        <v>42.538990944839199</v>
      </c>
      <c r="C89" s="5">
        <f t="shared" si="50"/>
        <v>1.7710829899964011</v>
      </c>
      <c r="D89" s="5">
        <f>(B89-D88)*(1- EXP(-1*(4*PI()*Constants!$B$2/$B$81)^2))</f>
        <v>0.57485328236142075</v>
      </c>
      <c r="E89" s="5">
        <f t="shared" si="48"/>
        <v>2.3459362723578217</v>
      </c>
      <c r="F89" s="5">
        <f t="shared" si="51"/>
        <v>0.96002978932959948</v>
      </c>
      <c r="G89" s="5"/>
      <c r="H89" s="5">
        <f t="shared" si="52"/>
        <v>0</v>
      </c>
      <c r="I89" s="5">
        <f>(G89-I88)*(1- EXP(-1*(4*PI()*Constants!$B$2/$B$81)^2))</f>
        <v>0</v>
      </c>
      <c r="J89" s="5">
        <f t="shared" si="49"/>
        <v>0</v>
      </c>
      <c r="K89" s="5" t="e">
        <f t="shared" si="53"/>
        <v>#DIV/0!</v>
      </c>
    </row>
    <row r="91" spans="1:11" x14ac:dyDescent="0.25">
      <c r="A91" s="1" t="s">
        <v>38</v>
      </c>
      <c r="B91" s="1">
        <v>371.5</v>
      </c>
    </row>
    <row r="92" spans="1:11" ht="30" x14ac:dyDescent="0.25">
      <c r="A92" t="s">
        <v>0</v>
      </c>
      <c r="B92" t="s">
        <v>19</v>
      </c>
      <c r="C92" t="s">
        <v>1</v>
      </c>
      <c r="D92" t="s">
        <v>2</v>
      </c>
      <c r="E92" t="s">
        <v>35</v>
      </c>
      <c r="F92" s="7" t="s">
        <v>54</v>
      </c>
      <c r="G92" t="s">
        <v>20</v>
      </c>
      <c r="H92" t="s">
        <v>1</v>
      </c>
      <c r="I92" t="s">
        <v>2</v>
      </c>
      <c r="J92" t="s">
        <v>35</v>
      </c>
      <c r="K92" s="7" t="s">
        <v>54</v>
      </c>
    </row>
    <row r="93" spans="1:11" x14ac:dyDescent="0.25">
      <c r="A93" t="s">
        <v>4</v>
      </c>
      <c r="B93" s="5"/>
      <c r="C93" s="5">
        <f>100-B93</f>
        <v>100</v>
      </c>
      <c r="D93" s="5">
        <f>B93*(1- EXP(-1*(4*PI()*Constants!$B$2/$B$61)^2))</f>
        <v>0</v>
      </c>
      <c r="E93" s="5">
        <f>D93+C93</f>
        <v>100</v>
      </c>
      <c r="F93" s="5">
        <f>B93/100</f>
        <v>0</v>
      </c>
      <c r="G93" s="5"/>
      <c r="H93" s="5">
        <f>100-G93</f>
        <v>100</v>
      </c>
      <c r="I93" s="5">
        <f>G93*(1- EXP(-1*(4*PI()*Constants!$B$2/$B$61)^2))</f>
        <v>0</v>
      </c>
      <c r="J93" s="5">
        <f>I93+H93</f>
        <v>100</v>
      </c>
      <c r="K93" s="5">
        <f>G93/100</f>
        <v>0</v>
      </c>
    </row>
    <row r="94" spans="1:11" x14ac:dyDescent="0.25">
      <c r="A94" t="s">
        <v>5</v>
      </c>
      <c r="B94" s="5"/>
      <c r="C94" s="5">
        <f>B93-B94</f>
        <v>0</v>
      </c>
      <c r="D94" s="5">
        <f>(B94-D93)*(1- EXP(-1*(4*PI()*Constants!$B$2/$B$61)^2))</f>
        <v>0</v>
      </c>
      <c r="E94" s="5">
        <f t="shared" ref="E94:E99" si="54">D94+C94</f>
        <v>0</v>
      </c>
      <c r="F94" s="5" t="e">
        <f>B94/B93</f>
        <v>#DIV/0!</v>
      </c>
      <c r="G94" s="5"/>
      <c r="H94" s="5">
        <f>G93-G94</f>
        <v>0</v>
      </c>
      <c r="I94" s="5">
        <f>(G94-I93)*(1- EXP(-1*(4*PI()*Constants!$B$2/$B$61)^2))</f>
        <v>0</v>
      </c>
      <c r="J94" s="5">
        <f t="shared" ref="J94:J99" si="55">I94+H94</f>
        <v>0</v>
      </c>
      <c r="K94" s="5" t="e">
        <f>G94/G93</f>
        <v>#DIV/0!</v>
      </c>
    </row>
    <row r="95" spans="1:11" x14ac:dyDescent="0.25">
      <c r="A95" t="s">
        <v>6</v>
      </c>
      <c r="B95" s="5"/>
      <c r="C95" s="5">
        <f t="shared" ref="C95:C99" si="56">B94-B95</f>
        <v>0</v>
      </c>
      <c r="D95" s="5">
        <f>(B95-D94)*(1- EXP(-1*(4*PI()*Constants!$B$2/$B$61)^2))</f>
        <v>0</v>
      </c>
      <c r="E95" s="5">
        <f t="shared" si="54"/>
        <v>0</v>
      </c>
      <c r="F95" s="5" t="e">
        <f t="shared" ref="F95:F99" si="57">B95/B94</f>
        <v>#DIV/0!</v>
      </c>
      <c r="G95" s="5"/>
      <c r="H95" s="5">
        <f t="shared" ref="H95:H99" si="58">G94-G95</f>
        <v>0</v>
      </c>
      <c r="I95" s="5">
        <f>(G95-I94)*(1- EXP(-1*(4*PI()*Constants!$B$2/$B$61)^2))</f>
        <v>0</v>
      </c>
      <c r="J95" s="5">
        <f t="shared" si="55"/>
        <v>0</v>
      </c>
      <c r="K95" s="5" t="e">
        <f t="shared" ref="K95:K99" si="59">G95/G94</f>
        <v>#DIV/0!</v>
      </c>
    </row>
    <row r="96" spans="1:11" x14ac:dyDescent="0.25">
      <c r="A96" t="s">
        <v>7</v>
      </c>
      <c r="B96" s="5"/>
      <c r="C96" s="5">
        <f t="shared" si="56"/>
        <v>0</v>
      </c>
      <c r="D96" s="5">
        <f>(B96-D95)*(1- EXP(-1*(4*PI()*Constants!$B$2/$B$61)^2))</f>
        <v>0</v>
      </c>
      <c r="E96" s="5">
        <f t="shared" si="54"/>
        <v>0</v>
      </c>
      <c r="F96" s="5" t="e">
        <f t="shared" si="57"/>
        <v>#DIV/0!</v>
      </c>
      <c r="G96" s="5"/>
      <c r="H96" s="5">
        <f t="shared" si="58"/>
        <v>0</v>
      </c>
      <c r="I96" s="5">
        <f>(G96-I95)*(1- EXP(-1*(4*PI()*Constants!$B$2/$B$61)^2))</f>
        <v>0</v>
      </c>
      <c r="J96" s="5">
        <f t="shared" si="55"/>
        <v>0</v>
      </c>
      <c r="K96" s="5" t="e">
        <f t="shared" si="59"/>
        <v>#DIV/0!</v>
      </c>
    </row>
    <row r="97" spans="1:11" x14ac:dyDescent="0.25">
      <c r="A97" t="s">
        <v>8</v>
      </c>
      <c r="B97" s="5"/>
      <c r="C97" s="5">
        <f t="shared" si="56"/>
        <v>0</v>
      </c>
      <c r="D97" s="5">
        <f>(B97-D96)*(1- EXP(-1*(4*PI()*Constants!$B$2/$B$61)^2))</f>
        <v>0</v>
      </c>
      <c r="E97" s="5">
        <f t="shared" si="54"/>
        <v>0</v>
      </c>
      <c r="F97" s="5" t="e">
        <f t="shared" si="57"/>
        <v>#DIV/0!</v>
      </c>
      <c r="G97" s="5"/>
      <c r="H97" s="5">
        <f t="shared" si="58"/>
        <v>0</v>
      </c>
      <c r="I97" s="5">
        <f>(G97-I96)*(1- EXP(-1*(4*PI()*Constants!$B$2/$B$61)^2))</f>
        <v>0</v>
      </c>
      <c r="J97" s="5">
        <f t="shared" si="55"/>
        <v>0</v>
      </c>
      <c r="K97" s="5" t="e">
        <f t="shared" si="59"/>
        <v>#DIV/0!</v>
      </c>
    </row>
    <row r="98" spans="1:11" x14ac:dyDescent="0.25">
      <c r="A98" t="s">
        <v>9</v>
      </c>
      <c r="B98" s="5"/>
      <c r="C98" s="5">
        <f t="shared" si="56"/>
        <v>0</v>
      </c>
      <c r="D98" s="5">
        <f>(B98-D97)*(1- EXP(-1*(4*PI()*Constants!$B$2/$B$61)^2))</f>
        <v>0</v>
      </c>
      <c r="E98" s="5">
        <f t="shared" si="54"/>
        <v>0</v>
      </c>
      <c r="F98" s="5" t="e">
        <f t="shared" si="57"/>
        <v>#DIV/0!</v>
      </c>
      <c r="G98" s="5"/>
      <c r="H98" s="5">
        <f t="shared" si="58"/>
        <v>0</v>
      </c>
      <c r="I98" s="5">
        <f>(G98-I97)*(1- EXP(-1*(4*PI()*Constants!$B$2/$B$61)^2))</f>
        <v>0</v>
      </c>
      <c r="J98" s="5">
        <f t="shared" si="55"/>
        <v>0</v>
      </c>
      <c r="K98" s="5" t="e">
        <f t="shared" si="59"/>
        <v>#DIV/0!</v>
      </c>
    </row>
    <row r="99" spans="1:11" x14ac:dyDescent="0.25">
      <c r="A99" t="s">
        <v>10</v>
      </c>
      <c r="B99" s="5"/>
      <c r="C99" s="5">
        <f t="shared" si="56"/>
        <v>0</v>
      </c>
      <c r="D99" s="5">
        <f>(B99-D98)*(1- EXP(-1*(4*PI()*Constants!$B$2/$B$61)^2))</f>
        <v>0</v>
      </c>
      <c r="E99" s="5">
        <f t="shared" si="54"/>
        <v>0</v>
      </c>
      <c r="F99" s="5" t="e">
        <f t="shared" si="57"/>
        <v>#DIV/0!</v>
      </c>
      <c r="G99" s="5"/>
      <c r="H99" s="5">
        <f t="shared" si="58"/>
        <v>0</v>
      </c>
      <c r="I99" s="5">
        <f>(G99-I98)*(1- EXP(-1*(4*PI()*Constants!$B$2/$B$61)^2))</f>
        <v>0</v>
      </c>
      <c r="J99" s="5">
        <f t="shared" si="55"/>
        <v>0</v>
      </c>
      <c r="K99" s="5" t="e">
        <f t="shared" si="59"/>
        <v>#DIV/0!</v>
      </c>
    </row>
    <row r="101" spans="1:11" x14ac:dyDescent="0.25">
      <c r="A101" s="1" t="s">
        <v>39</v>
      </c>
      <c r="B101" s="1">
        <v>344.5</v>
      </c>
    </row>
    <row r="102" spans="1:11" ht="30" x14ac:dyDescent="0.25">
      <c r="A102" t="s">
        <v>0</v>
      </c>
      <c r="B102" t="s">
        <v>19</v>
      </c>
      <c r="C102" t="s">
        <v>1</v>
      </c>
      <c r="D102" t="s">
        <v>2</v>
      </c>
      <c r="E102" t="s">
        <v>35</v>
      </c>
      <c r="F102" s="7" t="s">
        <v>54</v>
      </c>
      <c r="G102" t="s">
        <v>20</v>
      </c>
      <c r="H102" t="s">
        <v>1</v>
      </c>
      <c r="I102" t="s">
        <v>2</v>
      </c>
      <c r="J102" t="s">
        <v>35</v>
      </c>
      <c r="K102" s="7" t="s">
        <v>54</v>
      </c>
    </row>
    <row r="103" spans="1:11" x14ac:dyDescent="0.25">
      <c r="A103" t="s">
        <v>4</v>
      </c>
      <c r="B103" s="5"/>
      <c r="C103" s="5">
        <f>100-B103</f>
        <v>100</v>
      </c>
      <c r="D103" s="5">
        <f>B103*(1- EXP(-1*(4*PI()*Constants!$B$2/$B$71)^2))</f>
        <v>0</v>
      </c>
      <c r="E103" s="5">
        <f>D103+C103</f>
        <v>100</v>
      </c>
      <c r="F103" s="5">
        <f>B103/100</f>
        <v>0</v>
      </c>
      <c r="G103" s="5"/>
      <c r="H103" s="5">
        <f>100-G103</f>
        <v>100</v>
      </c>
      <c r="I103" s="5">
        <f>G103*(1- EXP(-1*(4*PI()*Constants!$B$2/$B$71)^2))</f>
        <v>0</v>
      </c>
      <c r="J103" s="5">
        <f>I103+H103</f>
        <v>100</v>
      </c>
      <c r="K103" s="5">
        <f>G103/100</f>
        <v>0</v>
      </c>
    </row>
    <row r="104" spans="1:11" x14ac:dyDescent="0.25">
      <c r="A104" t="s">
        <v>5</v>
      </c>
      <c r="B104" s="5"/>
      <c r="C104" s="5">
        <f>B103-B104</f>
        <v>0</v>
      </c>
      <c r="D104" s="5">
        <f>(B104-D103)*(1- EXP(-1*(4*PI()*Constants!$B$2/$B$71)^2))</f>
        <v>0</v>
      </c>
      <c r="E104" s="5">
        <f t="shared" ref="E104:E109" si="60">D104+C104</f>
        <v>0</v>
      </c>
      <c r="F104" s="5" t="e">
        <f>B104/B103</f>
        <v>#DIV/0!</v>
      </c>
      <c r="G104" s="5"/>
      <c r="H104" s="5">
        <f>G103-G104</f>
        <v>0</v>
      </c>
      <c r="I104" s="5">
        <f>(G104-I103)*(1- EXP(-1*(4*PI()*Constants!$B$2/$B$71)^2))</f>
        <v>0</v>
      </c>
      <c r="J104" s="5">
        <f t="shared" ref="J104:J109" si="61">I104+H104</f>
        <v>0</v>
      </c>
      <c r="K104" s="5" t="e">
        <f>G104/G103</f>
        <v>#DIV/0!</v>
      </c>
    </row>
    <row r="105" spans="1:11" x14ac:dyDescent="0.25">
      <c r="A105" t="s">
        <v>6</v>
      </c>
      <c r="B105" s="5"/>
      <c r="C105" s="5">
        <f t="shared" ref="C105:C109" si="62">B104-B105</f>
        <v>0</v>
      </c>
      <c r="D105" s="5">
        <f>(B105-D104)*(1- EXP(-1*(4*PI()*Constants!$B$2/$B$71)^2))</f>
        <v>0</v>
      </c>
      <c r="E105" s="5">
        <f t="shared" si="60"/>
        <v>0</v>
      </c>
      <c r="F105" s="5" t="e">
        <f t="shared" ref="F105:F109" si="63">B105/B104</f>
        <v>#DIV/0!</v>
      </c>
      <c r="G105" s="5"/>
      <c r="H105" s="5">
        <f t="shared" ref="H105:H109" si="64">G104-G105</f>
        <v>0</v>
      </c>
      <c r="I105" s="5">
        <f>(G105-I104)*(1- EXP(-1*(4*PI()*Constants!$B$2/$B$71)^2))</f>
        <v>0</v>
      </c>
      <c r="J105" s="5">
        <f t="shared" si="61"/>
        <v>0</v>
      </c>
      <c r="K105" s="5" t="e">
        <f t="shared" ref="K105:K109" si="65">G105/G104</f>
        <v>#DIV/0!</v>
      </c>
    </row>
    <row r="106" spans="1:11" x14ac:dyDescent="0.25">
      <c r="A106" t="s">
        <v>7</v>
      </c>
      <c r="B106" s="5"/>
      <c r="C106" s="5">
        <f t="shared" si="62"/>
        <v>0</v>
      </c>
      <c r="D106" s="5">
        <f>(B106-D105)*(1- EXP(-1*(4*PI()*Constants!$B$2/$B$71)^2))</f>
        <v>0</v>
      </c>
      <c r="E106" s="5">
        <f t="shared" si="60"/>
        <v>0</v>
      </c>
      <c r="F106" s="5" t="e">
        <f t="shared" si="63"/>
        <v>#DIV/0!</v>
      </c>
      <c r="G106" s="5"/>
      <c r="H106" s="5">
        <f t="shared" si="64"/>
        <v>0</v>
      </c>
      <c r="I106" s="5">
        <f>(G106-I105)*(1- EXP(-1*(4*PI()*Constants!$B$2/$B$71)^2))</f>
        <v>0</v>
      </c>
      <c r="J106" s="5">
        <f t="shared" si="61"/>
        <v>0</v>
      </c>
      <c r="K106" s="5" t="e">
        <f t="shared" si="65"/>
        <v>#DIV/0!</v>
      </c>
    </row>
    <row r="107" spans="1:11" x14ac:dyDescent="0.25">
      <c r="A107" t="s">
        <v>8</v>
      </c>
      <c r="B107" s="5"/>
      <c r="C107" s="5">
        <f t="shared" si="62"/>
        <v>0</v>
      </c>
      <c r="D107" s="5">
        <f>(B107-D106)*(1- EXP(-1*(4*PI()*Constants!$B$2/$B$71)^2))</f>
        <v>0</v>
      </c>
      <c r="E107" s="5">
        <f t="shared" si="60"/>
        <v>0</v>
      </c>
      <c r="F107" s="5" t="e">
        <f t="shared" si="63"/>
        <v>#DIV/0!</v>
      </c>
      <c r="G107" s="5"/>
      <c r="H107" s="5">
        <f t="shared" si="64"/>
        <v>0</v>
      </c>
      <c r="I107" s="5">
        <f>(G107-I106)*(1- EXP(-1*(4*PI()*Constants!$B$2/$B$71)^2))</f>
        <v>0</v>
      </c>
      <c r="J107" s="5">
        <f t="shared" si="61"/>
        <v>0</v>
      </c>
      <c r="K107" s="5" t="e">
        <f t="shared" si="65"/>
        <v>#DIV/0!</v>
      </c>
    </row>
    <row r="108" spans="1:11" x14ac:dyDescent="0.25">
      <c r="A108" t="s">
        <v>9</v>
      </c>
      <c r="B108" s="5"/>
      <c r="C108" s="5">
        <f t="shared" si="62"/>
        <v>0</v>
      </c>
      <c r="D108" s="5">
        <f>(B108-D107)*(1- EXP(-1*(4*PI()*Constants!$B$2/$B$71)^2))</f>
        <v>0</v>
      </c>
      <c r="E108" s="5">
        <f t="shared" si="60"/>
        <v>0</v>
      </c>
      <c r="F108" s="5" t="e">
        <f t="shared" si="63"/>
        <v>#DIV/0!</v>
      </c>
      <c r="G108" s="5"/>
      <c r="H108" s="5">
        <f t="shared" si="64"/>
        <v>0</v>
      </c>
      <c r="I108" s="5">
        <f>(G108-I107)*(1- EXP(-1*(4*PI()*Constants!$B$2/$B$71)^2))</f>
        <v>0</v>
      </c>
      <c r="J108" s="5">
        <f t="shared" si="61"/>
        <v>0</v>
      </c>
      <c r="K108" s="5" t="e">
        <f t="shared" si="65"/>
        <v>#DIV/0!</v>
      </c>
    </row>
    <row r="109" spans="1:11" x14ac:dyDescent="0.25">
      <c r="A109" t="s">
        <v>10</v>
      </c>
      <c r="B109" s="5"/>
      <c r="C109" s="5">
        <f t="shared" si="62"/>
        <v>0</v>
      </c>
      <c r="D109" s="5">
        <f>(B109-D108)*(1- EXP(-1*(4*PI()*Constants!$B$2/$B$71)^2))</f>
        <v>0</v>
      </c>
      <c r="E109" s="5">
        <f t="shared" si="60"/>
        <v>0</v>
      </c>
      <c r="F109" s="5" t="e">
        <f t="shared" si="63"/>
        <v>#DIV/0!</v>
      </c>
      <c r="G109" s="5"/>
      <c r="H109" s="5">
        <f t="shared" si="64"/>
        <v>0</v>
      </c>
      <c r="I109" s="5">
        <f>(G109-I108)*(1- EXP(-1*(4*PI()*Constants!$B$2/$B$71)^2))</f>
        <v>0</v>
      </c>
      <c r="J109" s="5">
        <f t="shared" si="61"/>
        <v>0</v>
      </c>
      <c r="K109" s="5" t="e">
        <f t="shared" si="65"/>
        <v>#DIV/0!</v>
      </c>
    </row>
    <row r="111" spans="1:11" x14ac:dyDescent="0.25">
      <c r="A111" s="1" t="s">
        <v>40</v>
      </c>
      <c r="B111" s="1">
        <v>397.25</v>
      </c>
    </row>
    <row r="112" spans="1:11" ht="30" x14ac:dyDescent="0.25">
      <c r="A112" t="s">
        <v>0</v>
      </c>
      <c r="B112" t="s">
        <v>19</v>
      </c>
      <c r="C112" t="s">
        <v>1</v>
      </c>
      <c r="D112" t="s">
        <v>2</v>
      </c>
      <c r="E112" t="s">
        <v>35</v>
      </c>
      <c r="F112" s="7" t="s">
        <v>54</v>
      </c>
      <c r="G112" t="s">
        <v>20</v>
      </c>
      <c r="H112" t="s">
        <v>1</v>
      </c>
      <c r="I112" t="s">
        <v>2</v>
      </c>
      <c r="J112" t="s">
        <v>35</v>
      </c>
      <c r="K112" s="7" t="s">
        <v>54</v>
      </c>
    </row>
    <row r="113" spans="1:13" x14ac:dyDescent="0.25">
      <c r="A113" t="s">
        <v>4</v>
      </c>
      <c r="B113" s="5"/>
      <c r="C113" s="5">
        <f>100-B113</f>
        <v>100</v>
      </c>
      <c r="D113" s="5">
        <f>B113*(1- EXP(-1*(4*PI()*Constants!$B$2/$B$81)^2))</f>
        <v>0</v>
      </c>
      <c r="E113" s="5">
        <f>D113+C113</f>
        <v>100</v>
      </c>
      <c r="F113" s="5">
        <f>B113/100</f>
        <v>0</v>
      </c>
      <c r="G113" s="5"/>
      <c r="H113" s="5">
        <f>100-G113</f>
        <v>100</v>
      </c>
      <c r="I113" s="5">
        <f>G113*(1- EXP(-1*(4*PI()*Constants!$B$2/$B$81)^2))</f>
        <v>0</v>
      </c>
      <c r="J113" s="5">
        <f>I113+H113</f>
        <v>100</v>
      </c>
      <c r="K113" s="5">
        <f>G113/100</f>
        <v>0</v>
      </c>
    </row>
    <row r="114" spans="1:13" x14ac:dyDescent="0.25">
      <c r="A114" t="s">
        <v>5</v>
      </c>
      <c r="B114" s="5"/>
      <c r="C114" s="5">
        <f>B113-B114</f>
        <v>0</v>
      </c>
      <c r="D114" s="5">
        <f>(B114-D113)*(1- EXP(-1*(4*PI()*Constants!$B$2/$B$81)^2))</f>
        <v>0</v>
      </c>
      <c r="E114" s="5">
        <f t="shared" ref="E114:E119" si="66">D114+C114</f>
        <v>0</v>
      </c>
      <c r="F114" s="5" t="e">
        <f>B114/B113</f>
        <v>#DIV/0!</v>
      </c>
      <c r="G114" s="5"/>
      <c r="H114" s="5">
        <f>G113-G114</f>
        <v>0</v>
      </c>
      <c r="I114" s="5">
        <f>(G114-I113)*(1- EXP(-1*(4*PI()*Constants!$B$2/$B$81)^2))</f>
        <v>0</v>
      </c>
      <c r="J114" s="5">
        <f t="shared" ref="J114:J119" si="67">I114+H114</f>
        <v>0</v>
      </c>
      <c r="K114" s="5" t="e">
        <f>G114/G113</f>
        <v>#DIV/0!</v>
      </c>
    </row>
    <row r="115" spans="1:13" x14ac:dyDescent="0.25">
      <c r="A115" t="s">
        <v>6</v>
      </c>
      <c r="B115" s="5"/>
      <c r="C115" s="5">
        <f t="shared" ref="C115:C119" si="68">B114-B115</f>
        <v>0</v>
      </c>
      <c r="D115" s="5">
        <f>(B115-D114)*(1- EXP(-1*(4*PI()*Constants!$B$2/$B$81)^2))</f>
        <v>0</v>
      </c>
      <c r="E115" s="5">
        <f t="shared" si="66"/>
        <v>0</v>
      </c>
      <c r="F115" s="5" t="e">
        <f t="shared" ref="F115:F119" si="69">B115/B114</f>
        <v>#DIV/0!</v>
      </c>
      <c r="G115" s="5"/>
      <c r="H115" s="5">
        <f t="shared" ref="H115:H119" si="70">G114-G115</f>
        <v>0</v>
      </c>
      <c r="I115" s="5">
        <f>(G115-I114)*(1- EXP(-1*(4*PI()*Constants!$B$2/$B$81)^2))</f>
        <v>0</v>
      </c>
      <c r="J115" s="5">
        <f t="shared" si="67"/>
        <v>0</v>
      </c>
      <c r="K115" s="5" t="e">
        <f t="shared" ref="K115:K119" si="71">G115/G114</f>
        <v>#DIV/0!</v>
      </c>
    </row>
    <row r="116" spans="1:13" x14ac:dyDescent="0.25">
      <c r="A116" t="s">
        <v>7</v>
      </c>
      <c r="B116" s="5"/>
      <c r="C116" s="5">
        <f t="shared" si="68"/>
        <v>0</v>
      </c>
      <c r="D116" s="5">
        <f>(B116-D115)*(1- EXP(-1*(4*PI()*Constants!$B$2/$B$81)^2))</f>
        <v>0</v>
      </c>
      <c r="E116" s="5">
        <f t="shared" si="66"/>
        <v>0</v>
      </c>
      <c r="F116" s="5" t="e">
        <f t="shared" si="69"/>
        <v>#DIV/0!</v>
      </c>
      <c r="G116" s="5"/>
      <c r="H116" s="5">
        <f t="shared" si="70"/>
        <v>0</v>
      </c>
      <c r="I116" s="5">
        <f>(G116-I115)*(1- EXP(-1*(4*PI()*Constants!$B$2/$B$81)^2))</f>
        <v>0</v>
      </c>
      <c r="J116" s="5">
        <f t="shared" si="67"/>
        <v>0</v>
      </c>
      <c r="K116" s="5" t="e">
        <f t="shared" si="71"/>
        <v>#DIV/0!</v>
      </c>
    </row>
    <row r="117" spans="1:13" x14ac:dyDescent="0.25">
      <c r="A117" t="s">
        <v>8</v>
      </c>
      <c r="B117" s="5"/>
      <c r="C117" s="5">
        <f t="shared" si="68"/>
        <v>0</v>
      </c>
      <c r="D117" s="5">
        <f>(B117-D116)*(1- EXP(-1*(4*PI()*Constants!$B$2/$B$81)^2))</f>
        <v>0</v>
      </c>
      <c r="E117" s="5">
        <f t="shared" si="66"/>
        <v>0</v>
      </c>
      <c r="F117" s="5" t="e">
        <f t="shared" si="69"/>
        <v>#DIV/0!</v>
      </c>
      <c r="G117" s="5"/>
      <c r="H117" s="5">
        <f t="shared" si="70"/>
        <v>0</v>
      </c>
      <c r="I117" s="5">
        <f>(G117-I116)*(1- EXP(-1*(4*PI()*Constants!$B$2/$B$81)^2))</f>
        <v>0</v>
      </c>
      <c r="J117" s="5">
        <f t="shared" si="67"/>
        <v>0</v>
      </c>
      <c r="K117" s="5" t="e">
        <f t="shared" si="71"/>
        <v>#DIV/0!</v>
      </c>
    </row>
    <row r="118" spans="1:13" x14ac:dyDescent="0.25">
      <c r="A118" t="s">
        <v>9</v>
      </c>
      <c r="B118" s="5"/>
      <c r="C118" s="5">
        <f t="shared" si="68"/>
        <v>0</v>
      </c>
      <c r="D118" s="5">
        <f>(B118-D117)*(1- EXP(-1*(4*PI()*Constants!$B$2/$B$81)^2))</f>
        <v>0</v>
      </c>
      <c r="E118" s="5">
        <f t="shared" si="66"/>
        <v>0</v>
      </c>
      <c r="F118" s="5" t="e">
        <f t="shared" si="69"/>
        <v>#DIV/0!</v>
      </c>
      <c r="G118" s="5"/>
      <c r="H118" s="5">
        <f t="shared" si="70"/>
        <v>0</v>
      </c>
      <c r="I118" s="5">
        <f>(G118-I117)*(1- EXP(-1*(4*PI()*Constants!$B$2/$B$81)^2))</f>
        <v>0</v>
      </c>
      <c r="J118" s="5">
        <f t="shared" si="67"/>
        <v>0</v>
      </c>
      <c r="K118" s="5" t="e">
        <f t="shared" si="71"/>
        <v>#DIV/0!</v>
      </c>
    </row>
    <row r="119" spans="1:13" x14ac:dyDescent="0.25">
      <c r="A119" t="s">
        <v>10</v>
      </c>
      <c r="B119" s="5"/>
      <c r="C119" s="5">
        <f t="shared" si="68"/>
        <v>0</v>
      </c>
      <c r="D119" s="5">
        <f>(B119-D118)*(1- EXP(-1*(4*PI()*Constants!$B$2/$B$81)^2))</f>
        <v>0</v>
      </c>
      <c r="E119" s="5">
        <f t="shared" si="66"/>
        <v>0</v>
      </c>
      <c r="F119" s="5" t="e">
        <f t="shared" si="69"/>
        <v>#DIV/0!</v>
      </c>
      <c r="G119" s="5"/>
      <c r="H119" s="5">
        <f t="shared" si="70"/>
        <v>0</v>
      </c>
      <c r="I119" s="5">
        <f>(G119-I118)*(1- EXP(-1*(4*PI()*Constants!$B$2/$B$81)^2))</f>
        <v>0</v>
      </c>
      <c r="J119" s="5">
        <f t="shared" si="67"/>
        <v>0</v>
      </c>
      <c r="K119" s="5" t="e">
        <f t="shared" si="71"/>
        <v>#DIV/0!</v>
      </c>
    </row>
    <row r="120" spans="1:13" x14ac:dyDescent="0.25">
      <c r="B120" s="5"/>
      <c r="C120" s="5"/>
      <c r="D120" s="5"/>
      <c r="E120" s="5"/>
      <c r="F120" s="5"/>
      <c r="G120" s="5"/>
      <c r="H120" s="5"/>
      <c r="I120" s="5"/>
      <c r="J120" s="5"/>
    </row>
    <row r="121" spans="1:13" x14ac:dyDescent="0.25">
      <c r="A121" s="1" t="s">
        <v>29</v>
      </c>
    </row>
    <row r="122" spans="1:13" ht="30" x14ac:dyDescent="0.25">
      <c r="A122" s="1" t="s">
        <v>31</v>
      </c>
      <c r="B122" s="1" t="s">
        <v>32</v>
      </c>
      <c r="C122" s="1" t="s">
        <v>53</v>
      </c>
      <c r="D122" s="1" t="s">
        <v>30</v>
      </c>
      <c r="E122" s="1" t="s">
        <v>33</v>
      </c>
      <c r="F122" s="1" t="s">
        <v>34</v>
      </c>
      <c r="G122" s="6" t="s">
        <v>36</v>
      </c>
      <c r="I122" s="1" t="s">
        <v>53</v>
      </c>
      <c r="J122" s="1" t="s">
        <v>30</v>
      </c>
      <c r="K122" s="1" t="s">
        <v>33</v>
      </c>
      <c r="L122" s="1" t="s">
        <v>34</v>
      </c>
      <c r="M122" s="6" t="s">
        <v>36</v>
      </c>
    </row>
    <row r="123" spans="1:13" x14ac:dyDescent="0.25">
      <c r="A123" s="3" t="str">
        <f t="shared" ref="A123:B134" ca="1" si="72">OFFSET(A$1,(ROW()-ROW(A$123))*10,0)</f>
        <v>(73, -64)</v>
      </c>
      <c r="B123" s="3">
        <f t="shared" ca="1" si="72"/>
        <v>240.55</v>
      </c>
      <c r="C123" s="4">
        <f ca="1">OFFSET(B$9,(ROW()-ROW(C$123))*10,0)</f>
        <v>55.340532790558598</v>
      </c>
      <c r="D123" s="4">
        <f t="shared" ref="D123:D134" ca="1" si="73">OFFSET(C$6,(ROW()-ROW(D$123))*10,0)</f>
        <v>8.8391351310548032</v>
      </c>
      <c r="E123" s="5">
        <f ca="1">SUM(OFFSET(C$7,(ROW()-ROW(D$123))*10,0):OFFSET(C$9,(ROW()-ROW(D$123))*10,0))</f>
        <v>3.8742403060109041</v>
      </c>
      <c r="F123" s="5">
        <f ca="1">SUM(OFFSET(C$3,(ROW()-ROW(E$123))*10,0):OFFSET(C$5,(ROW()-ROW(E$123))*10,0))</f>
        <v>31.946091772375695</v>
      </c>
      <c r="G123" s="5">
        <f ca="1">OFFSET(C$7,(ROW()-ROW(F$123))*10,0) + Constants!$B$3 * (OFFSET(C$8,(ROW()-ROW(F$123))*10,0) + OFFSET(C$9,(ROW()-ROW(F$123))*10,0))</f>
        <v>1.0591471767600247</v>
      </c>
      <c r="I123" s="4">
        <f ca="1">OFFSET(H$9,(ROW()-ROW(I$123))*10,0)</f>
        <v>0</v>
      </c>
      <c r="J123" s="4">
        <f t="shared" ref="J123:J134" ca="1" si="74">OFFSET(H$6,(ROW()-ROW(J$123))*10,0)</f>
        <v>0</v>
      </c>
      <c r="K123" s="5">
        <f ca="1">SUM(OFFSET(H$7,(ROW()-ROW(J$123))*10,0):OFFSET(H$9,(ROW()-ROW(J$123))*10,0))</f>
        <v>0</v>
      </c>
      <c r="L123" s="5">
        <f ca="1">SUM(OFFSET(H$3,(ROW()-ROW(K$123))*10,0):OFFSET(H$5,(ROW()-ROW(K$123))*10,0))</f>
        <v>100</v>
      </c>
      <c r="M123" s="5">
        <f ca="1">OFFSET(H$7,(ROW()-ROW(L$123))*10,0) + Constants!$B$3 * (OFFSET(H$8,(ROW()-ROW(L$123))*10,0) + OFFSET(H$9,(ROW()-ROW(L$123))*10,0))</f>
        <v>0</v>
      </c>
    </row>
    <row r="124" spans="1:13" x14ac:dyDescent="0.25">
      <c r="A124" s="3" t="str">
        <f t="shared" ca="1" si="72"/>
        <v>(73, 0)</v>
      </c>
      <c r="B124" s="3">
        <f t="shared" ca="1" si="72"/>
        <v>242.7</v>
      </c>
      <c r="C124" s="4">
        <f t="shared" ref="C124:C134" ca="1" si="75">OFFSET(B$9,(ROW()-ROW(C$123))*10,0)</f>
        <v>64.799796995445007</v>
      </c>
      <c r="D124" s="4">
        <f t="shared" ca="1" si="73"/>
        <v>1.5440299538678914</v>
      </c>
      <c r="E124" s="5">
        <f ca="1">SUM(OFFSET(C$7,(ROW()-ROW(D$123))*10,0):OFFSET(C$9,(ROW()-ROW(D$123))*10,0))</f>
        <v>2.7931163122648996</v>
      </c>
      <c r="F124" s="5">
        <f ca="1">SUM(OFFSET(C$3,(ROW()-ROW(E$123))*10,0):OFFSET(C$5,(ROW()-ROW(E$123))*10,0))</f>
        <v>30.863056738422202</v>
      </c>
      <c r="G124" s="5">
        <f ca="1">OFFSET(C$7,(ROW()-ROW(F$123))*10,0) + Constants!$B$3 * (OFFSET(C$8,(ROW()-ROW(F$123))*10,0) + OFFSET(C$9,(ROW()-ROW(F$123))*10,0))</f>
        <v>0.33660353135909843</v>
      </c>
      <c r="I124" s="4">
        <f t="shared" ref="I124:I134" ca="1" si="76">OFFSET(H$9,(ROW()-ROW(I$123))*10,0)</f>
        <v>0</v>
      </c>
      <c r="J124" s="4">
        <f t="shared" ca="1" si="74"/>
        <v>0</v>
      </c>
      <c r="K124" s="5">
        <f ca="1">SUM(OFFSET(H$7,(ROW()-ROW(J$123))*10,0):OFFSET(H$9,(ROW()-ROW(J$123))*10,0))</f>
        <v>0</v>
      </c>
      <c r="L124" s="5">
        <f ca="1">SUM(OFFSET(H$3,(ROW()-ROW(K$123))*10,0):OFFSET(H$5,(ROW()-ROW(K$123))*10,0))</f>
        <v>100</v>
      </c>
      <c r="M124" s="5">
        <f ca="1">OFFSET(H$7,(ROW()-ROW(L$123))*10,0) + Constants!$B$3 * (OFFSET(H$8,(ROW()-ROW(L$123))*10,0) + OFFSET(H$9,(ROW()-ROW(L$123))*10,0))</f>
        <v>0</v>
      </c>
    </row>
    <row r="125" spans="1:13" x14ac:dyDescent="0.25">
      <c r="A125" s="3" t="str">
        <f t="shared" ca="1" si="72"/>
        <v>(73, 64)</v>
      </c>
      <c r="B125" s="3">
        <f t="shared" ca="1" si="72"/>
        <v>240.55</v>
      </c>
      <c r="C125" s="4">
        <f t="shared" ca="1" si="75"/>
        <v>55.574821074341301</v>
      </c>
      <c r="D125" s="4">
        <f t="shared" ca="1" si="73"/>
        <v>8.5803454071174983</v>
      </c>
      <c r="E125" s="5">
        <f ca="1">SUM(OFFSET(C$7,(ROW()-ROW(D$123))*10,0):OFFSET(C$9,(ROW()-ROW(D$123))*10,0))</f>
        <v>3.8759501822037024</v>
      </c>
      <c r="F125" s="5">
        <f ca="1">SUM(OFFSET(C$3,(ROW()-ROW(E$123))*10,0):OFFSET(C$5,(ROW()-ROW(E$123))*10,0))</f>
        <v>31.968883336337498</v>
      </c>
      <c r="G125" s="5">
        <f ca="1">OFFSET(C$7,(ROW()-ROW(F$123))*10,0) + Constants!$B$3 * (OFFSET(C$8,(ROW()-ROW(F$123))*10,0) + OFFSET(C$9,(ROW()-ROW(F$123))*10,0))</f>
        <v>1.057149589360656</v>
      </c>
      <c r="I125" s="4">
        <f t="shared" ca="1" si="76"/>
        <v>0</v>
      </c>
      <c r="J125" s="4">
        <f t="shared" ca="1" si="74"/>
        <v>0</v>
      </c>
      <c r="K125" s="5">
        <f ca="1">SUM(OFFSET(H$7,(ROW()-ROW(J$123))*10,0):OFFSET(H$9,(ROW()-ROW(J$123))*10,0))</f>
        <v>0</v>
      </c>
      <c r="L125" s="5">
        <f ca="1">SUM(OFFSET(H$3,(ROW()-ROW(K$123))*10,0):OFFSET(H$5,(ROW()-ROW(K$123))*10,0))</f>
        <v>100</v>
      </c>
      <c r="M125" s="5">
        <f ca="1">OFFSET(H$7,(ROW()-ROW(L$123))*10,0) + Constants!$B$3 * (OFFSET(H$8,(ROW()-ROW(L$123))*10,0) + OFFSET(H$9,(ROW()-ROW(L$123))*10,0))</f>
        <v>0</v>
      </c>
    </row>
    <row r="126" spans="1:13" x14ac:dyDescent="0.25">
      <c r="A126" s="3" t="str">
        <f t="shared" ca="1" si="72"/>
        <v>(0, -64)</v>
      </c>
      <c r="B126" s="3">
        <f t="shared" ca="1" si="72"/>
        <v>283.35000000000002</v>
      </c>
      <c r="C126" s="4">
        <f t="shared" ca="1" si="75"/>
        <v>46.144192600947598</v>
      </c>
      <c r="D126" s="4">
        <f t="shared" ca="1" si="73"/>
        <v>13.871504465002303</v>
      </c>
      <c r="E126" s="5">
        <f ca="1">SUM(OFFSET(C$7,(ROW()-ROW(D$123))*10,0):OFFSET(C$9,(ROW()-ROW(D$123))*10,0))</f>
        <v>3.7318979495394018</v>
      </c>
      <c r="F126" s="5">
        <f ca="1">SUM(OFFSET(C$3,(ROW()-ROW(E$123))*10,0):OFFSET(C$5,(ROW()-ROW(E$123))*10,0))</f>
        <v>36.252404984510697</v>
      </c>
      <c r="G126" s="5">
        <f ca="1">OFFSET(C$7,(ROW()-ROW(F$123))*10,0) + Constants!$B$3 * (OFFSET(C$8,(ROW()-ROW(F$123))*10,0) + OFFSET(C$9,(ROW()-ROW(F$123))*10,0))</f>
        <v>1.4009119091073003</v>
      </c>
      <c r="I126" s="4">
        <f t="shared" ca="1" si="76"/>
        <v>0</v>
      </c>
      <c r="J126" s="4">
        <f t="shared" ca="1" si="74"/>
        <v>0</v>
      </c>
      <c r="K126" s="5">
        <f ca="1">SUM(OFFSET(H$7,(ROW()-ROW(J$123))*10,0):OFFSET(H$9,(ROW()-ROW(J$123))*10,0))</f>
        <v>0</v>
      </c>
      <c r="L126" s="5">
        <f ca="1">SUM(OFFSET(H$3,(ROW()-ROW(K$123))*10,0):OFFSET(H$5,(ROW()-ROW(K$123))*10,0))</f>
        <v>100</v>
      </c>
      <c r="M126" s="5">
        <f ca="1">OFFSET(H$7,(ROW()-ROW(L$123))*10,0) + Constants!$B$3 * (OFFSET(H$8,(ROW()-ROW(L$123))*10,0) + OFFSET(H$9,(ROW()-ROW(L$123))*10,0))</f>
        <v>0</v>
      </c>
    </row>
    <row r="127" spans="1:13" x14ac:dyDescent="0.25">
      <c r="A127" s="3" t="str">
        <f t="shared" ca="1" si="72"/>
        <v>(0, 0)</v>
      </c>
      <c r="B127" s="3">
        <f t="shared" ca="1" si="72"/>
        <v>285.95</v>
      </c>
      <c r="C127" s="4">
        <f t="shared" ca="1" si="75"/>
        <v>61.783210508272902</v>
      </c>
      <c r="D127" s="4">
        <f t="shared" ca="1" si="73"/>
        <v>2.8466633650025983</v>
      </c>
      <c r="E127" s="5">
        <f ca="1">SUM(OFFSET(C$7,(ROW()-ROW(D$123))*10,0):OFFSET(C$9,(ROW()-ROW(D$123))*10,0))</f>
        <v>2.7182811789274979</v>
      </c>
      <c r="F127" s="5">
        <f ca="1">SUM(OFFSET(C$3,(ROW()-ROW(E$123))*10,0):OFFSET(C$5,(ROW()-ROW(E$123))*10,0))</f>
        <v>32.651844947797002</v>
      </c>
      <c r="G127" s="5">
        <f ca="1">OFFSET(C$7,(ROW()-ROW(F$123))*10,0) + Constants!$B$3 * (OFFSET(C$8,(ROW()-ROW(F$123))*10,0) + OFFSET(C$9,(ROW()-ROW(F$123))*10,0))</f>
        <v>0.35518492446799571</v>
      </c>
      <c r="I127" s="4">
        <f t="shared" ca="1" si="76"/>
        <v>0</v>
      </c>
      <c r="J127" s="4">
        <f t="shared" ca="1" si="74"/>
        <v>0</v>
      </c>
      <c r="K127" s="5">
        <f ca="1">SUM(OFFSET(H$7,(ROW()-ROW(J$123))*10,0):OFFSET(H$9,(ROW()-ROW(J$123))*10,0))</f>
        <v>0</v>
      </c>
      <c r="L127" s="5">
        <f ca="1">SUM(OFFSET(H$3,(ROW()-ROW(K$123))*10,0):OFFSET(H$5,(ROW()-ROW(K$123))*10,0))</f>
        <v>100</v>
      </c>
      <c r="M127" s="5">
        <f ca="1">OFFSET(H$7,(ROW()-ROW(L$123))*10,0) + Constants!$B$3 * (OFFSET(H$8,(ROW()-ROW(L$123))*10,0) + OFFSET(H$9,(ROW()-ROW(L$123))*10,0))</f>
        <v>0</v>
      </c>
    </row>
    <row r="128" spans="1:13" x14ac:dyDescent="0.25">
      <c r="A128" s="3" t="str">
        <f t="shared" ca="1" si="72"/>
        <v>(0, 64)</v>
      </c>
      <c r="B128" s="3">
        <f t="shared" ca="1" si="72"/>
        <v>283.35000000000002</v>
      </c>
      <c r="C128" s="4">
        <f t="shared" ca="1" si="75"/>
        <v>46.374246955260503</v>
      </c>
      <c r="D128" s="4">
        <f t="shared" ca="1" si="73"/>
        <v>13.728738841577304</v>
      </c>
      <c r="E128" s="5">
        <f ca="1">SUM(OFFSET(C$7,(ROW()-ROW(D$123))*10,0):OFFSET(C$9,(ROW()-ROW(D$123))*10,0))</f>
        <v>3.7000383478790937</v>
      </c>
      <c r="F128" s="5">
        <f ca="1">SUM(OFFSET(C$3,(ROW()-ROW(E$123))*10,0):OFFSET(C$5,(ROW()-ROW(E$123))*10,0))</f>
        <v>36.1969758552831</v>
      </c>
      <c r="G128" s="5">
        <f ca="1">OFFSET(C$7,(ROW()-ROW(F$123))*10,0) + Constants!$B$3 * (OFFSET(C$8,(ROW()-ROW(F$123))*10,0) + OFFSET(C$9,(ROW()-ROW(F$123))*10,0))</f>
        <v>1.3763546338464572</v>
      </c>
      <c r="I128" s="4">
        <f t="shared" ca="1" si="76"/>
        <v>0</v>
      </c>
      <c r="J128" s="4">
        <f t="shared" ca="1" si="74"/>
        <v>0</v>
      </c>
      <c r="K128" s="5">
        <f ca="1">SUM(OFFSET(H$7,(ROW()-ROW(J$123))*10,0):OFFSET(H$9,(ROW()-ROW(J$123))*10,0))</f>
        <v>0</v>
      </c>
      <c r="L128" s="5">
        <f ca="1">SUM(OFFSET(H$3,(ROW()-ROW(K$123))*10,0):OFFSET(H$5,(ROW()-ROW(K$123))*10,0))</f>
        <v>100</v>
      </c>
      <c r="M128" s="5">
        <f ca="1">OFFSET(H$7,(ROW()-ROW(L$123))*10,0) + Constants!$B$3 * (OFFSET(H$8,(ROW()-ROW(L$123))*10,0) + OFFSET(H$9,(ROW()-ROW(L$123))*10,0))</f>
        <v>0</v>
      </c>
    </row>
    <row r="129" spans="1:13" x14ac:dyDescent="0.25">
      <c r="A129" s="3" t="str">
        <f t="shared" ca="1" si="72"/>
        <v>(-73, -64)</v>
      </c>
      <c r="B129" s="3">
        <f t="shared" ca="1" si="72"/>
        <v>320.89999999999998</v>
      </c>
      <c r="C129" s="4">
        <f t="shared" ca="1" si="75"/>
        <v>42.364467766296301</v>
      </c>
      <c r="D129" s="4">
        <f t="shared" ca="1" si="73"/>
        <v>9.3807925384673965</v>
      </c>
      <c r="E129" s="5">
        <f ca="1">SUM(OFFSET(C$7,(ROW()-ROW(D$123))*10,0):OFFSET(C$9,(ROW()-ROW(D$123))*10,0))</f>
        <v>3.1727332315712005</v>
      </c>
      <c r="F129" s="5">
        <f ca="1">SUM(OFFSET(C$3,(ROW()-ROW(E$123))*10,0):OFFSET(C$5,(ROW()-ROW(E$123))*10,0))</f>
        <v>45.082006463665103</v>
      </c>
      <c r="G129" s="5">
        <f ca="1">OFFSET(C$7,(ROW()-ROW(F$123))*10,0) + Constants!$B$3 * (OFFSET(C$8,(ROW()-ROW(F$123))*10,0) + OFFSET(C$9,(ROW()-ROW(F$123))*10,0))</f>
        <v>1.2341929656683028</v>
      </c>
      <c r="I129" s="4">
        <f t="shared" ca="1" si="76"/>
        <v>0</v>
      </c>
      <c r="J129" s="4">
        <f t="shared" ca="1" si="74"/>
        <v>0</v>
      </c>
      <c r="K129" s="5">
        <f ca="1">SUM(OFFSET(H$7,(ROW()-ROW(J$123))*10,0):OFFSET(H$9,(ROW()-ROW(J$123))*10,0))</f>
        <v>0</v>
      </c>
      <c r="L129" s="5">
        <f ca="1">SUM(OFFSET(H$3,(ROW()-ROW(K$123))*10,0):OFFSET(H$5,(ROW()-ROW(K$123))*10,0))</f>
        <v>100</v>
      </c>
      <c r="M129" s="5">
        <f ca="1">OFFSET(H$7,(ROW()-ROW(L$123))*10,0) + Constants!$B$3 * (OFFSET(H$8,(ROW()-ROW(L$123))*10,0) + OFFSET(H$9,(ROW()-ROW(L$123))*10,0))</f>
        <v>0</v>
      </c>
    </row>
    <row r="130" spans="1:13" x14ac:dyDescent="0.25">
      <c r="A130" s="3" t="str">
        <f t="shared" ca="1" si="72"/>
        <v>(-73, 0)</v>
      </c>
      <c r="B130" s="3">
        <f t="shared" ca="1" si="72"/>
        <v>323.75</v>
      </c>
      <c r="C130" s="4">
        <f t="shared" ca="1" si="75"/>
        <v>52.018967925310001</v>
      </c>
      <c r="D130" s="4">
        <f t="shared" ca="1" si="73"/>
        <v>3.4008964738374061</v>
      </c>
      <c r="E130" s="5">
        <f ca="1">SUM(OFFSET(C$7,(ROW()-ROW(D$123))*10,0):OFFSET(C$9,(ROW()-ROW(D$123))*10,0))</f>
        <v>2.3375836169126956</v>
      </c>
      <c r="F130" s="5">
        <f ca="1">SUM(OFFSET(C$3,(ROW()-ROW(E$123))*10,0):OFFSET(C$5,(ROW()-ROW(E$123))*10,0))</f>
        <v>42.242551983939897</v>
      </c>
      <c r="G130" s="5">
        <f ca="1">OFFSET(C$7,(ROW()-ROW(F$123))*10,0) + Constants!$B$3 * (OFFSET(C$8,(ROW()-ROW(F$123))*10,0) + OFFSET(C$9,(ROW()-ROW(F$123))*10,0))</f>
        <v>0.59334974920277683</v>
      </c>
      <c r="I130" s="4">
        <f t="shared" ca="1" si="76"/>
        <v>0</v>
      </c>
      <c r="J130" s="4">
        <f t="shared" ca="1" si="74"/>
        <v>0</v>
      </c>
      <c r="K130" s="5">
        <f ca="1">SUM(OFFSET(H$7,(ROW()-ROW(J$123))*10,0):OFFSET(H$9,(ROW()-ROW(J$123))*10,0))</f>
        <v>0</v>
      </c>
      <c r="L130" s="5">
        <f ca="1">SUM(OFFSET(H$3,(ROW()-ROW(K$123))*10,0):OFFSET(H$5,(ROW()-ROW(K$123))*10,0))</f>
        <v>100</v>
      </c>
      <c r="M130" s="5">
        <f ca="1">OFFSET(H$7,(ROW()-ROW(L$123))*10,0) + Constants!$B$3 * (OFFSET(H$8,(ROW()-ROW(L$123))*10,0) + OFFSET(H$9,(ROW()-ROW(L$123))*10,0))</f>
        <v>0</v>
      </c>
    </row>
    <row r="131" spans="1:13" x14ac:dyDescent="0.25">
      <c r="A131" s="3" t="str">
        <f t="shared" ca="1" si="72"/>
        <v>(-73, 64)</v>
      </c>
      <c r="B131" s="3">
        <f t="shared" ca="1" si="72"/>
        <v>320.89999999999998</v>
      </c>
      <c r="C131" s="4">
        <f t="shared" ca="1" si="75"/>
        <v>42.538990944839199</v>
      </c>
      <c r="D131" s="4">
        <f t="shared" ca="1" si="73"/>
        <v>9.1228228243286935</v>
      </c>
      <c r="E131" s="5">
        <f ca="1">SUM(OFFSET(C$7,(ROW()-ROW(D$123))*10,0):OFFSET(C$9,(ROW()-ROW(D$123))*10,0))</f>
        <v>3.1483226133621045</v>
      </c>
      <c r="F131" s="5">
        <f ca="1">SUM(OFFSET(C$3,(ROW()-ROW(E$123))*10,0):OFFSET(C$5,(ROW()-ROW(E$123))*10,0))</f>
        <v>45.189863617470003</v>
      </c>
      <c r="G131" s="5">
        <f ca="1">OFFSET(C$7,(ROW()-ROW(F$123))*10,0) + Constants!$B$3 * (OFFSET(C$8,(ROW()-ROW(F$123))*10,0) + OFFSET(C$9,(ROW()-ROW(F$123))*10,0))</f>
        <v>1.2195300256569019</v>
      </c>
      <c r="I131" s="4">
        <f t="shared" ca="1" si="76"/>
        <v>0</v>
      </c>
      <c r="J131" s="4">
        <f t="shared" ca="1" si="74"/>
        <v>0</v>
      </c>
      <c r="K131" s="5">
        <f ca="1">SUM(OFFSET(H$7,(ROW()-ROW(J$123))*10,0):OFFSET(H$9,(ROW()-ROW(J$123))*10,0))</f>
        <v>0</v>
      </c>
      <c r="L131" s="5">
        <f ca="1">SUM(OFFSET(H$3,(ROW()-ROW(K$123))*10,0):OFFSET(H$5,(ROW()-ROW(K$123))*10,0))</f>
        <v>100</v>
      </c>
      <c r="M131" s="5">
        <f ca="1">OFFSET(H$7,(ROW()-ROW(L$123))*10,0) + Constants!$B$3 * (OFFSET(H$8,(ROW()-ROW(L$123))*10,0) + OFFSET(H$9,(ROW()-ROW(L$123))*10,0))</f>
        <v>0</v>
      </c>
    </row>
    <row r="132" spans="1:13" x14ac:dyDescent="0.25">
      <c r="A132" s="3" t="str">
        <f t="shared" ca="1" si="72"/>
        <v>(0, 25)</v>
      </c>
      <c r="B132" s="3">
        <f t="shared" ca="1" si="72"/>
        <v>371.5</v>
      </c>
      <c r="C132" s="4">
        <f t="shared" ca="1" si="75"/>
        <v>0</v>
      </c>
      <c r="D132" s="4">
        <f t="shared" ca="1" si="73"/>
        <v>0</v>
      </c>
      <c r="E132" s="5">
        <f ca="1">SUM(OFFSET(C$7,(ROW()-ROW(D$123))*10,0):OFFSET(C$9,(ROW()-ROW(D$123))*10,0))</f>
        <v>0</v>
      </c>
      <c r="F132" s="5">
        <f ca="1">SUM(OFFSET(C$3,(ROW()-ROW(E$123))*10,0):OFFSET(C$5,(ROW()-ROW(E$123))*10,0))</f>
        <v>100</v>
      </c>
      <c r="G132" s="5">
        <f ca="1">OFFSET(C$7,(ROW()-ROW(F$123))*10,0) + Constants!$B$3 * (OFFSET(C$8,(ROW()-ROW(F$123))*10,0) + OFFSET(C$9,(ROW()-ROW(F$123))*10,0))</f>
        <v>0</v>
      </c>
      <c r="I132" s="4">
        <f t="shared" ca="1" si="76"/>
        <v>0</v>
      </c>
      <c r="J132" s="4">
        <f t="shared" ca="1" si="74"/>
        <v>0</v>
      </c>
      <c r="K132" s="5">
        <f ca="1">SUM(OFFSET(H$7,(ROW()-ROW(J$123))*10,0):OFFSET(H$9,(ROW()-ROW(J$123))*10,0))</f>
        <v>0</v>
      </c>
      <c r="L132" s="5">
        <f ca="1">SUM(OFFSET(H$3,(ROW()-ROW(K$123))*10,0):OFFSET(H$5,(ROW()-ROW(K$123))*10,0))</f>
        <v>100</v>
      </c>
      <c r="M132" s="5">
        <f ca="1">OFFSET(H$7,(ROW()-ROW(L$123))*10,0) + Constants!$B$3 * (OFFSET(H$8,(ROW()-ROW(L$123))*10,0) + OFFSET(H$9,(ROW()-ROW(L$123))*10,0))</f>
        <v>0</v>
      </c>
    </row>
    <row r="133" spans="1:13" x14ac:dyDescent="0.25">
      <c r="A133" s="3" t="str">
        <f t="shared" ca="1" si="72"/>
        <v>(-35, -25)</v>
      </c>
      <c r="B133" s="3">
        <f t="shared" ca="1" si="72"/>
        <v>344.5</v>
      </c>
      <c r="C133" s="4">
        <f t="shared" ca="1" si="75"/>
        <v>0</v>
      </c>
      <c r="D133" s="4">
        <f t="shared" ca="1" si="73"/>
        <v>0</v>
      </c>
      <c r="E133" s="5">
        <f ca="1">SUM(OFFSET(C$7,(ROW()-ROW(D$123))*10,0):OFFSET(C$9,(ROW()-ROW(D$123))*10,0))</f>
        <v>0</v>
      </c>
      <c r="F133" s="5">
        <f ca="1">SUM(OFFSET(C$3,(ROW()-ROW(E$123))*10,0):OFFSET(C$5,(ROW()-ROW(E$123))*10,0))</f>
        <v>100</v>
      </c>
      <c r="G133" s="5">
        <f ca="1">OFFSET(C$7,(ROW()-ROW(F$123))*10,0) + Constants!$B$3 * (OFFSET(C$8,(ROW()-ROW(F$123))*10,0) + OFFSET(C$9,(ROW()-ROW(F$123))*10,0))</f>
        <v>0</v>
      </c>
      <c r="I133" s="4">
        <f t="shared" ca="1" si="76"/>
        <v>0</v>
      </c>
      <c r="J133" s="4">
        <f t="shared" ca="1" si="74"/>
        <v>0</v>
      </c>
      <c r="K133" s="5">
        <f ca="1">SUM(OFFSET(H$7,(ROW()-ROW(J$123))*10,0):OFFSET(H$9,(ROW()-ROW(J$123))*10,0))</f>
        <v>0</v>
      </c>
      <c r="L133" s="5">
        <f ca="1">SUM(OFFSET(H$3,(ROW()-ROW(K$123))*10,0):OFFSET(H$5,(ROW()-ROW(K$123))*10,0))</f>
        <v>100</v>
      </c>
      <c r="M133" s="5">
        <f ca="1">OFFSET(H$7,(ROW()-ROW(L$123))*10,0) + Constants!$B$3 * (OFFSET(H$8,(ROW()-ROW(L$123))*10,0) + OFFSET(H$9,(ROW()-ROW(L$123))*10,0))</f>
        <v>0</v>
      </c>
    </row>
    <row r="134" spans="1:13" x14ac:dyDescent="0.25">
      <c r="A134" s="3" t="str">
        <f t="shared" ca="1" si="72"/>
        <v>(35, -25)</v>
      </c>
      <c r="B134" s="3">
        <f t="shared" ca="1" si="72"/>
        <v>397.25</v>
      </c>
      <c r="C134" s="4">
        <f t="shared" ca="1" si="75"/>
        <v>0</v>
      </c>
      <c r="D134" s="4">
        <f t="shared" ca="1" si="73"/>
        <v>0</v>
      </c>
      <c r="E134" s="5">
        <f ca="1">SUM(OFFSET(C$7,(ROW()-ROW(D$123))*10,0):OFFSET(C$9,(ROW()-ROW(D$123))*10,0))</f>
        <v>0</v>
      </c>
      <c r="F134" s="5">
        <f ca="1">SUM(OFFSET(C$3,(ROW()-ROW(E$123))*10,0):OFFSET(C$5,(ROW()-ROW(E$123))*10,0))</f>
        <v>100</v>
      </c>
      <c r="G134" s="5">
        <f ca="1">OFFSET(C$7,(ROW()-ROW(F$123))*10,0) + Constants!$B$3 * (OFFSET(C$8,(ROW()-ROW(F$123))*10,0) + OFFSET(C$9,(ROW()-ROW(F$123))*10,0))</f>
        <v>0</v>
      </c>
      <c r="I134" s="4">
        <f t="shared" ca="1" si="76"/>
        <v>0</v>
      </c>
      <c r="J134" s="4">
        <f t="shared" ca="1" si="74"/>
        <v>0</v>
      </c>
      <c r="K134" s="5">
        <f ca="1">SUM(OFFSET(H$7,(ROW()-ROW(J$123))*10,0):OFFSET(H$9,(ROW()-ROW(J$123))*10,0))</f>
        <v>0</v>
      </c>
      <c r="L134" s="5">
        <f ca="1">SUM(OFFSET(H$3,(ROW()-ROW(K$123))*10,0):OFFSET(H$5,(ROW()-ROW(K$123))*10,0))</f>
        <v>100</v>
      </c>
      <c r="M134" s="5">
        <f ca="1">OFFSET(H$7,(ROW()-ROW(L$123))*10,0) + Constants!$B$3 * (OFFSET(H$8,(ROW()-ROW(L$123))*10,0) + OFFSET(H$9,(ROW()-ROW(L$123))*10,0))</f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B50F-4C0D-442C-BC1C-575C30FCDDEB}">
  <dimension ref="A1:AU72"/>
  <sheetViews>
    <sheetView topLeftCell="D1" zoomScaleNormal="100" workbookViewId="0">
      <selection activeCell="F3" sqref="F3"/>
    </sheetView>
  </sheetViews>
  <sheetFormatPr defaultRowHeight="15" x14ac:dyDescent="0.25"/>
  <cols>
    <col min="1" max="1" width="24.5703125" bestFit="1" customWidth="1"/>
    <col min="2" max="2" width="11.42578125" customWidth="1"/>
    <col min="3" max="3" width="14.85546875" bestFit="1" customWidth="1"/>
    <col min="5" max="5" width="24.5703125" bestFit="1" customWidth="1"/>
    <col min="6" max="6" width="8.7109375" customWidth="1"/>
    <col min="7" max="7" width="14.85546875" bestFit="1" customWidth="1"/>
    <col min="9" max="9" width="24.5703125" bestFit="1" customWidth="1"/>
    <col min="11" max="11" width="14.85546875" bestFit="1" customWidth="1"/>
    <col min="13" max="13" width="24.5703125" bestFit="1" customWidth="1"/>
    <col min="15" max="15" width="14.85546875" bestFit="1" customWidth="1"/>
    <col min="17" max="17" width="24.5703125" bestFit="1" customWidth="1"/>
    <col min="19" max="19" width="14.85546875" bestFit="1" customWidth="1"/>
    <col min="21" max="21" width="24.5703125" bestFit="1" customWidth="1"/>
    <col min="23" max="23" width="14.85546875" bestFit="1" customWidth="1"/>
    <col min="25" max="25" width="24.5703125" bestFit="1" customWidth="1"/>
    <col min="26" max="26" width="8.42578125" customWidth="1"/>
    <col min="27" max="27" width="14.85546875" bestFit="1" customWidth="1"/>
    <col min="29" max="29" width="24.5703125" bestFit="1" customWidth="1"/>
    <col min="31" max="31" width="14.85546875" bestFit="1" customWidth="1"/>
    <col min="32" max="32" width="14.85546875" customWidth="1"/>
    <col min="33" max="33" width="24.5703125" bestFit="1" customWidth="1"/>
    <col min="35" max="35" width="14.85546875" bestFit="1" customWidth="1"/>
    <col min="36" max="36" width="14.85546875" customWidth="1"/>
    <col min="37" max="37" width="24.5703125" bestFit="1" customWidth="1"/>
    <col min="39" max="39" width="14.85546875" bestFit="1" customWidth="1"/>
    <col min="40" max="40" width="14.85546875" customWidth="1"/>
    <col min="41" max="41" width="24.5703125" bestFit="1" customWidth="1"/>
    <col min="43" max="43" width="14.85546875" bestFit="1" customWidth="1"/>
    <col min="45" max="45" width="24.5703125" bestFit="1" customWidth="1"/>
    <col min="46" max="46" width="7.85546875" customWidth="1"/>
    <col min="47" max="47" width="14.85546875" bestFit="1" customWidth="1"/>
  </cols>
  <sheetData>
    <row r="1" spans="1:47" x14ac:dyDescent="0.25">
      <c r="A1" t="s">
        <v>49</v>
      </c>
      <c r="B1" t="str">
        <f ca="1">OFFSET($A$9, 0, (COLUMN()-COLUMN($B1))*4)</f>
        <v>(73, -64)</v>
      </c>
      <c r="C1" t="str">
        <f ca="1">OFFSET($A$9, 0, (COLUMN()-COLUMN($B1))*4)</f>
        <v>(73, 0)</v>
      </c>
      <c r="D1" t="str">
        <f ca="1">OFFSET($A$9, 0, (COLUMN()-COLUMN($B1))*4)</f>
        <v>(73, 64)</v>
      </c>
      <c r="E1" t="str">
        <f t="shared" ref="E1:J1" ca="1" si="0">OFFSET($A$9, 0, (COLUMN()-COLUMN($B1))*4)</f>
        <v>(0, -64)</v>
      </c>
      <c r="F1" t="str">
        <f t="shared" ca="1" si="0"/>
        <v>(0, 0)</v>
      </c>
      <c r="G1" t="str">
        <f t="shared" ca="1" si="0"/>
        <v>(0, 64)</v>
      </c>
      <c r="H1" t="str">
        <f t="shared" ca="1" si="0"/>
        <v>(-73, -64)</v>
      </c>
      <c r="I1" t="str">
        <f t="shared" ca="1" si="0"/>
        <v>(-73, 0)</v>
      </c>
      <c r="J1" t="str">
        <f t="shared" ca="1" si="0"/>
        <v>(-73, 64)</v>
      </c>
      <c r="K1" t="str">
        <f ca="1">OFFSET($A$9, 0, (COLUMN()-COLUMN($B1))*4)</f>
        <v>(0, 25)</v>
      </c>
      <c r="L1" t="str">
        <f ca="1">OFFSET($A$9, 0, (COLUMN()-COLUMN($B1))*4)</f>
        <v>(-35, -25)</v>
      </c>
      <c r="M1" t="str">
        <f ca="1">OFFSET($A$9, 0, (COLUMN()-COLUMN($B1))*4)</f>
        <v>(35, -25)</v>
      </c>
    </row>
    <row r="2" spans="1:47" x14ac:dyDescent="0.25">
      <c r="A2" t="s">
        <v>51</v>
      </c>
      <c r="B2">
        <f ca="1">OFFSET($B$9, 0, (COLUMN()-COLUMN($B2))*4)</f>
        <v>240.55</v>
      </c>
      <c r="C2">
        <f ca="1">OFFSET($B$9, 0, (COLUMN()-COLUMN($B2))*4)</f>
        <v>242.7</v>
      </c>
      <c r="D2">
        <f t="shared" ref="D2:M2" ca="1" si="1">OFFSET($B$9, 0, (COLUMN()-COLUMN($B2))*4)</f>
        <v>240.55</v>
      </c>
      <c r="E2">
        <f t="shared" ca="1" si="1"/>
        <v>283.35000000000002</v>
      </c>
      <c r="F2">
        <f t="shared" ca="1" si="1"/>
        <v>285.95</v>
      </c>
      <c r="G2">
        <f t="shared" ca="1" si="1"/>
        <v>283.35000000000002</v>
      </c>
      <c r="H2">
        <f t="shared" ca="1" si="1"/>
        <v>320.89999999999998</v>
      </c>
      <c r="I2">
        <f t="shared" ca="1" si="1"/>
        <v>323.75</v>
      </c>
      <c r="J2">
        <f t="shared" ca="1" si="1"/>
        <v>320.89999999999998</v>
      </c>
      <c r="K2">
        <f t="shared" ca="1" si="1"/>
        <v>371.5</v>
      </c>
      <c r="L2">
        <f t="shared" ca="1" si="1"/>
        <v>344.5</v>
      </c>
      <c r="M2">
        <f t="shared" ca="1" si="1"/>
        <v>397.25</v>
      </c>
    </row>
    <row r="3" spans="1:47" x14ac:dyDescent="0.25">
      <c r="A3" t="s">
        <v>52</v>
      </c>
      <c r="B3" t="str">
        <f ca="1">B1 &amp; "|" &amp; B2</f>
        <v>(73, -64)|240.55</v>
      </c>
      <c r="C3" t="str">
        <f ca="1">C1 &amp; "|" &amp; C2</f>
        <v>(73, 0)|242.7</v>
      </c>
      <c r="D3" t="str">
        <f ca="1">D1 &amp; "|" &amp; D2</f>
        <v>(73, 64)|240.55</v>
      </c>
      <c r="E3" t="str">
        <f t="shared" ref="E3:M3" ca="1" si="2">E1 &amp; "|" &amp; E2</f>
        <v>(0, -64)|283.35</v>
      </c>
      <c r="F3" t="str">
        <f t="shared" ca="1" si="2"/>
        <v>(0, 0)|285.95</v>
      </c>
      <c r="G3" t="str">
        <f t="shared" ca="1" si="2"/>
        <v>(0, 64)|283.35</v>
      </c>
      <c r="H3" t="str">
        <f t="shared" ca="1" si="2"/>
        <v>(-73, -64)|320.9</v>
      </c>
      <c r="I3" t="str">
        <f t="shared" ca="1" si="2"/>
        <v>(-73, 0)|323.75</v>
      </c>
      <c r="J3" t="str">
        <f t="shared" ca="1" si="2"/>
        <v>(-73, 64)|320.9</v>
      </c>
      <c r="K3" t="str">
        <f t="shared" ca="1" si="2"/>
        <v>(0, 25)|371.5</v>
      </c>
      <c r="L3" t="str">
        <f t="shared" ca="1" si="2"/>
        <v>(-35, -25)|344.5</v>
      </c>
      <c r="M3" t="str">
        <f t="shared" ca="1" si="2"/>
        <v>(35, -25)|397.25</v>
      </c>
    </row>
    <row r="4" spans="1:47" x14ac:dyDescent="0.25">
      <c r="A4" s="3" t="s">
        <v>47</v>
      </c>
      <c r="B4">
        <f ca="1">OFFSET($B10, 0, (COLUMN()-COLUMN($B4))*4)</f>
        <v>0.8</v>
      </c>
      <c r="C4">
        <f ca="1">OFFSET($B$10, 0, (COLUMN()-COLUMN($B4))*4)</f>
        <v>0.75</v>
      </c>
      <c r="D4">
        <f t="shared" ref="D4:M4" ca="1" si="3">OFFSET($B$10, 0, (COLUMN()-COLUMN($B4))*4)</f>
        <v>0.8</v>
      </c>
      <c r="E4">
        <f t="shared" ca="1" si="3"/>
        <v>0.75</v>
      </c>
      <c r="F4">
        <f t="shared" ca="1" si="3"/>
        <v>0.82499999999999996</v>
      </c>
      <c r="G4">
        <f t="shared" ca="1" si="3"/>
        <v>0.75</v>
      </c>
      <c r="H4">
        <f t="shared" ca="1" si="3"/>
        <v>0.7</v>
      </c>
      <c r="I4">
        <f t="shared" ca="1" si="3"/>
        <v>0.8</v>
      </c>
      <c r="J4">
        <f t="shared" ca="1" si="3"/>
        <v>0.7</v>
      </c>
      <c r="K4">
        <f t="shared" ca="1" si="3"/>
        <v>0.76800000000000002</v>
      </c>
      <c r="L4">
        <f t="shared" ca="1" si="3"/>
        <v>0.82230000000000003</v>
      </c>
      <c r="M4">
        <f t="shared" ca="1" si="3"/>
        <v>0.66890000000000005</v>
      </c>
    </row>
    <row r="5" spans="1:47" x14ac:dyDescent="0.25">
      <c r="A5" s="3" t="s">
        <v>46</v>
      </c>
      <c r="B5">
        <f ca="1">OFFSET($B11, 0, (COLUMN()-COLUMN($B5))*4)</f>
        <v>0.82694998571231726</v>
      </c>
      <c r="C5">
        <f t="shared" ref="C5:M6" ca="1" si="4">OFFSET($B11, 0, (COLUMN()-COLUMN($B5))*4)</f>
        <v>0.83434114126950476</v>
      </c>
      <c r="D5">
        <f t="shared" ca="1" si="4"/>
        <v>0.82694998571231726</v>
      </c>
      <c r="E5">
        <f t="shared" ca="1" si="4"/>
        <v>0.97408554750191267</v>
      </c>
      <c r="F5">
        <f t="shared" ca="1" si="4"/>
        <v>0.98302368910595328</v>
      </c>
      <c r="G5">
        <f t="shared" ca="1" si="4"/>
        <v>0.97408554750191267</v>
      </c>
      <c r="H5">
        <f t="shared" ca="1" si="4"/>
        <v>1.103172938744887</v>
      </c>
      <c r="I5">
        <f t="shared" ca="1" si="4"/>
        <v>1.1129705170416242</v>
      </c>
      <c r="J5">
        <f t="shared" ca="1" si="4"/>
        <v>1.103172938744887</v>
      </c>
      <c r="K5">
        <f t="shared" ca="1" si="4"/>
        <v>1.277122925346605</v>
      </c>
      <c r="L5">
        <f t="shared" ca="1" si="4"/>
        <v>0.72242529514660114</v>
      </c>
      <c r="M5">
        <f t="shared" ca="1" si="4"/>
        <v>0.83304339186353338</v>
      </c>
    </row>
    <row r="6" spans="1:47" x14ac:dyDescent="0.25">
      <c r="A6" s="3" t="s">
        <v>48</v>
      </c>
      <c r="B6">
        <f ca="1">OFFSET($B12, 0, (COLUMN()-COLUMN($B6))*4)</f>
        <v>0.76290199999999997</v>
      </c>
      <c r="C6">
        <f t="shared" ca="1" si="4"/>
        <v>0.84856699999999996</v>
      </c>
      <c r="D6">
        <f t="shared" ca="1" si="4"/>
        <v>0.76206300000000005</v>
      </c>
      <c r="E6">
        <f t="shared" ca="1" si="4"/>
        <v>0.81928699999999999</v>
      </c>
      <c r="F6">
        <f t="shared" ca="1" si="4"/>
        <v>0.87927500000000003</v>
      </c>
      <c r="G6">
        <f t="shared" ca="1" si="4"/>
        <v>0.81917399999999996</v>
      </c>
      <c r="H6">
        <f t="shared" ca="1" si="4"/>
        <v>0.81990499999999999</v>
      </c>
      <c r="I6">
        <f t="shared" ca="1" si="4"/>
        <v>0.88114999999999999</v>
      </c>
      <c r="J6">
        <f t="shared" ca="1" si="4"/>
        <v>0.81842199999999998</v>
      </c>
      <c r="K6">
        <f t="shared" ca="1" si="4"/>
        <v>0</v>
      </c>
      <c r="L6">
        <f t="shared" ca="1" si="4"/>
        <v>0</v>
      </c>
      <c r="M6">
        <f t="shared" ca="1" si="4"/>
        <v>0</v>
      </c>
    </row>
    <row r="7" spans="1:47" x14ac:dyDescent="0.25">
      <c r="A7" s="3" t="s">
        <v>50</v>
      </c>
      <c r="B7">
        <f ca="1">OFFSET('SW 2mm Slit R_435 Spill'!$B$9,10*(COLUMN()-COLUMN($B$7)),0)*B6/100</f>
        <v>0.41791984109954927</v>
      </c>
      <c r="C7">
        <f ca="1">OFFSET('SW 2mm Slit R_435 Spill'!$B$9,10*(COLUMN()-COLUMN($B$7)),0)*C6/100</f>
        <v>0.52402582022605615</v>
      </c>
      <c r="D7">
        <f ca="1">OFFSET('SW 2mm Slit R_435 Spill'!$B$9,10*(COLUMN()-COLUMN($B$7)),0)*D6/100</f>
        <v>0.41798029080148585</v>
      </c>
      <c r="E7">
        <f ca="1">OFFSET('SW 2mm Slit R_435 Spill'!$B$9,10*(COLUMN()-COLUMN($B$7)),0)*E6/100</f>
        <v>0.39641995734927266</v>
      </c>
      <c r="F7">
        <f ca="1">OFFSET('SW 2mm Slit R_435 Spill'!$B$9,10*(COLUMN()-COLUMN($B$7)),0)*F6/100</f>
        <v>0.4718750584115512</v>
      </c>
      <c r="G7">
        <f ca="1">OFFSET('SW 2mm Slit R_435 Spill'!$B$9,10*(COLUMN()-COLUMN($B$7)),0)*G6/100</f>
        <v>0.39495630030060253</v>
      </c>
      <c r="H7">
        <f ca="1">OFFSET('SW 2mm Slit R_435 Spill'!$B$9,10*(COLUMN()-COLUMN($B$7)),0)*H6/100</f>
        <v>0.36496029995609774</v>
      </c>
      <c r="I7">
        <f ca="1">OFFSET('SW 2mm Slit R_435 Spill'!$B$9,10*(COLUMN()-COLUMN($B$7)),0)*I6/100</f>
        <v>0.39670678718251856</v>
      </c>
      <c r="J7">
        <f ca="1">OFFSET('SW 2mm Slit R_435 Spill'!$B$9,10*(COLUMN()-COLUMN($B$7)),0)*J6/100</f>
        <v>0.36400021842183905</v>
      </c>
      <c r="K7">
        <f ca="1">OFFSET('SW 2mm Slit R_435 Spill'!$B$9,10*(COLUMN()-COLUMN($B$7)),0)*K6/100</f>
        <v>0</v>
      </c>
      <c r="L7">
        <f ca="1">OFFSET('SW 2mm Slit R_435 Spill'!$B$9,10*(COLUMN()-COLUMN($B$7)),0)*L6/100</f>
        <v>0</v>
      </c>
      <c r="M7">
        <f ca="1">OFFSET('SW 2mm Slit R_435 Spill'!$B$9,10*(COLUMN()-COLUMN($B$7)),0)*M6/100</f>
        <v>0</v>
      </c>
    </row>
    <row r="9" spans="1:47" x14ac:dyDescent="0.25">
      <c r="A9" s="1" t="s">
        <v>24</v>
      </c>
      <c r="B9" s="1">
        <v>240.55</v>
      </c>
      <c r="E9" s="1" t="s">
        <v>17</v>
      </c>
      <c r="F9" s="1">
        <v>242.7</v>
      </c>
      <c r="I9" s="1" t="s">
        <v>25</v>
      </c>
      <c r="J9" s="1">
        <v>240.55</v>
      </c>
      <c r="M9" s="1" t="s">
        <v>26</v>
      </c>
      <c r="N9" s="1">
        <v>283.35000000000002</v>
      </c>
      <c r="Q9" s="1" t="s">
        <v>15</v>
      </c>
      <c r="R9" s="1">
        <v>285.95</v>
      </c>
      <c r="U9" s="1" t="s">
        <v>27</v>
      </c>
      <c r="V9" s="1">
        <v>283.35000000000002</v>
      </c>
      <c r="Y9" s="1" t="s">
        <v>23</v>
      </c>
      <c r="Z9" s="1">
        <v>320.89999999999998</v>
      </c>
      <c r="AC9" s="1" t="s">
        <v>11</v>
      </c>
      <c r="AD9" s="1">
        <v>323.75</v>
      </c>
      <c r="AG9" s="1" t="s">
        <v>28</v>
      </c>
      <c r="AH9" s="1">
        <v>320.89999999999998</v>
      </c>
      <c r="AK9" s="1" t="s">
        <v>38</v>
      </c>
      <c r="AL9" s="1">
        <v>371.5</v>
      </c>
      <c r="AO9" s="1" t="s">
        <v>39</v>
      </c>
      <c r="AP9" s="1">
        <v>344.5</v>
      </c>
      <c r="AS9" s="1" t="s">
        <v>40</v>
      </c>
      <c r="AT9" s="1">
        <v>397.25</v>
      </c>
    </row>
    <row r="10" spans="1:47" x14ac:dyDescent="0.25">
      <c r="A10" s="3" t="s">
        <v>47</v>
      </c>
      <c r="B10" s="3">
        <v>0.8</v>
      </c>
      <c r="E10" s="3"/>
      <c r="F10" s="3">
        <v>0.75</v>
      </c>
      <c r="I10" s="3" t="s">
        <v>47</v>
      </c>
      <c r="J10" s="3">
        <v>0.8</v>
      </c>
      <c r="M10" s="3" t="s">
        <v>47</v>
      </c>
      <c r="N10" s="3">
        <v>0.75</v>
      </c>
      <c r="Q10" s="3" t="s">
        <v>47</v>
      </c>
      <c r="R10" s="3">
        <v>0.82499999999999996</v>
      </c>
      <c r="U10" s="3" t="s">
        <v>47</v>
      </c>
      <c r="V10" s="3">
        <v>0.75</v>
      </c>
      <c r="Y10" s="3" t="s">
        <v>47</v>
      </c>
      <c r="Z10" s="3">
        <v>0.7</v>
      </c>
      <c r="AC10" s="3" t="s">
        <v>47</v>
      </c>
      <c r="AD10" s="3">
        <v>0.8</v>
      </c>
      <c r="AG10" s="3" t="s">
        <v>47</v>
      </c>
      <c r="AH10" s="3">
        <v>0.7</v>
      </c>
      <c r="AK10" s="3" t="s">
        <v>47</v>
      </c>
      <c r="AL10" s="3">
        <v>0.76800000000000002</v>
      </c>
      <c r="AO10" s="3" t="s">
        <v>47</v>
      </c>
      <c r="AP10" s="3">
        <v>0.82230000000000003</v>
      </c>
      <c r="AS10" s="3" t="s">
        <v>47</v>
      </c>
      <c r="AT10" s="3">
        <v>0.66890000000000005</v>
      </c>
    </row>
    <row r="11" spans="1:47" x14ac:dyDescent="0.25">
      <c r="A11" s="3" t="str">
        <f>_xlfn.CONCAT(TEXT(Constants!$B$6, "0.0"), " * Lambda / D (arcmin)")</f>
        <v>2.0 * Lambda / D (arcmin)</v>
      </c>
      <c r="B11" s="3">
        <f>60* DEGREES(Constants!$B$6*B9 / (Constants!$B$5 * 1000))</f>
        <v>0.82694998571231726</v>
      </c>
      <c r="E11" s="3" t="str">
        <f>_xlfn.CONCAT(TEXT(Constants!$B$6, "0.0"), " * Lambda / D (arcmin)")</f>
        <v>2.0 * Lambda / D (arcmin)</v>
      </c>
      <c r="F11" s="3">
        <f>60* DEGREES(Constants!$B$6*F9 / (Constants!$B$5 * 1000))</f>
        <v>0.83434114126950476</v>
      </c>
      <c r="I11" s="3" t="str">
        <f>_xlfn.CONCAT(TEXT(Constants!$B$6, "0.0"), " * Lambda / D (arcmin)")</f>
        <v>2.0 * Lambda / D (arcmin)</v>
      </c>
      <c r="J11" s="3">
        <f>60* DEGREES(Constants!$B$6*J9 / (Constants!$B$5 * 1000))</f>
        <v>0.82694998571231726</v>
      </c>
      <c r="M11" s="3" t="str">
        <f>_xlfn.CONCAT(TEXT(Constants!$B$6, "0.0"), " * Lambda / D (arcmin)")</f>
        <v>2.0 * Lambda / D (arcmin)</v>
      </c>
      <c r="N11" s="3">
        <f>60* DEGREES(Constants!$B$6*N9 / (Constants!$B$5 * 1000))</f>
        <v>0.97408554750191267</v>
      </c>
      <c r="Q11" s="3" t="str">
        <f>_xlfn.CONCAT(TEXT(Constants!$B$6, "0.0"), " * Lambda / D (arcmin)")</f>
        <v>2.0 * Lambda / D (arcmin)</v>
      </c>
      <c r="R11" s="3">
        <f>60* DEGREES(Constants!$B$6*R9 / (Constants!$B$5 * 1000))</f>
        <v>0.98302368910595328</v>
      </c>
      <c r="U11" s="3" t="str">
        <f>_xlfn.CONCAT(TEXT(Constants!$B$6, "0.0"), " * Lambda / D (arcmin)")</f>
        <v>2.0 * Lambda / D (arcmin)</v>
      </c>
      <c r="V11" s="3">
        <f>60* DEGREES(Constants!$B$6*V9 / (Constants!$B$5 * 1000))</f>
        <v>0.97408554750191267</v>
      </c>
      <c r="Y11" s="3" t="str">
        <f>_xlfn.CONCAT(TEXT(Constants!$B$6, "0.0"), " * Lambda / D (arcmin)")</f>
        <v>2.0 * Lambda / D (arcmin)</v>
      </c>
      <c r="Z11" s="3">
        <f>60* DEGREES(Constants!$B$6*Z9 / (Constants!$B$5 * 1000))</f>
        <v>1.103172938744887</v>
      </c>
      <c r="AC11" s="3" t="str">
        <f>_xlfn.CONCAT(TEXT(Constants!$B$6, "0.0"), " * Lambda / D (arcmin)")</f>
        <v>2.0 * Lambda / D (arcmin)</v>
      </c>
      <c r="AD11" s="3">
        <f>60* DEGREES(Constants!$B$6*AD9 / (Constants!$B$5 * 1000))</f>
        <v>1.1129705170416242</v>
      </c>
      <c r="AG11" s="3" t="str">
        <f>_xlfn.CONCAT(TEXT(Constants!$B$6, "0.0"), " * Lambda / D (arcmin)")</f>
        <v>2.0 * Lambda / D (arcmin)</v>
      </c>
      <c r="AH11" s="3">
        <f>60* DEGREES(Constants!$B$6*AH9 / (Constants!$B$5 * 1000))</f>
        <v>1.103172938744887</v>
      </c>
      <c r="AK11" s="3" t="str">
        <f>_xlfn.CONCAT(TEXT(Constants!$B$6, "0.0"), " * Lambda / D (arcmin)")</f>
        <v>2.0 * Lambda / D (arcmin)</v>
      </c>
      <c r="AL11" s="3">
        <f>60* DEGREES(Constants!$B$6*AL9 / (Constants!$B$5 * 1000))</f>
        <v>1.277122925346605</v>
      </c>
      <c r="AO11" s="3" t="str">
        <f>_xlfn.CONCAT(TEXT(Constants!$B$6, "0.0"), " * Lambda / D (arcmin)")</f>
        <v>2.0 * Lambda / D (arcmin)</v>
      </c>
      <c r="AP11" s="3">
        <f>60* DEGREES(1.22*AP9 / (Constants!$B$5 * 1000))</f>
        <v>0.72242529514660114</v>
      </c>
      <c r="AS11" s="3" t="str">
        <f>_xlfn.CONCAT(TEXT(Constants!$B$6, "0.0"), " * Lambda / D (arcmin)")</f>
        <v>2.0 * Lambda / D (arcmin)</v>
      </c>
      <c r="AT11" s="3">
        <f>60* DEGREES(1.22*AT9 / (Constants!$B$5 * 1000))</f>
        <v>0.83304339186353338</v>
      </c>
    </row>
    <row r="12" spans="1:47" x14ac:dyDescent="0.25">
      <c r="A12" s="3" t="s">
        <v>48</v>
      </c>
      <c r="B12" s="4" cm="1">
        <f t="array" ref="B12">INDEX(B14:B72, MATCH(MIN(ABS(C14:C72-B$11)),ABS(C14:C72-B$11),0))</f>
        <v>0.76290199999999997</v>
      </c>
      <c r="E12" s="3" t="s">
        <v>48</v>
      </c>
      <c r="F12" s="4" cm="1">
        <f t="array" ref="F12">INDEX(F14:F72, MATCH(MIN(ABS(G14:G72-F$11)),ABS(G14:G72-F$11),0))</f>
        <v>0.84856699999999996</v>
      </c>
      <c r="I12" s="3" t="s">
        <v>48</v>
      </c>
      <c r="J12" s="4" cm="1">
        <f t="array" ref="J12">INDEX(J14:J72, MATCH(MIN(ABS(K14:K72-J$11)),ABS(K14:K72-J$11),0))</f>
        <v>0.76206300000000005</v>
      </c>
      <c r="M12" s="3" t="s">
        <v>48</v>
      </c>
      <c r="N12" s="4" cm="1">
        <f t="array" ref="N12">INDEX(N14:N72, MATCH(MIN(ABS(O14:O72-N$11)),ABS(O14:O72-N$11),0))</f>
        <v>0.81928699999999999</v>
      </c>
      <c r="Q12" s="3" t="s">
        <v>48</v>
      </c>
      <c r="R12" s="4" cm="1">
        <f t="array" ref="R12">INDEX(R14:R72, MATCH(MIN(ABS(S14:S72-R$11)),ABS(S14:S72-R$11),0))</f>
        <v>0.87927500000000003</v>
      </c>
      <c r="U12" s="3" t="s">
        <v>48</v>
      </c>
      <c r="V12" s="4" cm="1">
        <f t="array" ref="V12">INDEX(V14:V72, MATCH(MIN(ABS(W14:W72-V$11)),ABS(W14:W72-V$11),0))</f>
        <v>0.81917399999999996</v>
      </c>
      <c r="Y12" s="3" t="s">
        <v>48</v>
      </c>
      <c r="Z12" s="4" cm="1">
        <f t="array" ref="Z12">INDEX(Z14:Z72, MATCH(MIN(ABS(AA14:AA72-Z$11)),ABS(AA14:AA72-Z$11),0))</f>
        <v>0.81990499999999999</v>
      </c>
      <c r="AC12" s="3" t="s">
        <v>48</v>
      </c>
      <c r="AD12" s="4" cm="1">
        <f t="array" ref="AD12">INDEX(AD14:AD72, MATCH(MIN(ABS(AE14:AE72-AD$11)),ABS(AE14:AE72-AD$11),0))</f>
        <v>0.88114999999999999</v>
      </c>
      <c r="AG12" s="3" t="s">
        <v>48</v>
      </c>
      <c r="AH12" s="4" cm="1">
        <f t="array" ref="AH12">INDEX(AH14:AH72, MATCH(MIN(ABS(AI14:AI72-AH$11)),ABS(AI14:AI72-AH$11),0))</f>
        <v>0.81842199999999998</v>
      </c>
      <c r="AK12" s="3" t="s">
        <v>48</v>
      </c>
      <c r="AL12" s="4" cm="1">
        <f t="array" ref="AL12">INDEX(AL14:AL72, MATCH(MIN(ABS(AM14:AM72-AL$11)),ABS(AM14:AM72-AL$11),0))</f>
        <v>0</v>
      </c>
      <c r="AO12" s="3" t="s">
        <v>48</v>
      </c>
      <c r="AP12" s="4" cm="1">
        <f t="array" ref="AP12">INDEX(AP14:AP72, MATCH(MIN(ABS(AQ14:AQ72-AP$11)),ABS(AQ14:AQ72-AP$11),0))</f>
        <v>0</v>
      </c>
      <c r="AS12" s="3" t="s">
        <v>48</v>
      </c>
      <c r="AT12" s="4" cm="1">
        <f t="array" ref="AT12">INDEX(AT14:AT72, MATCH(MIN(ABS(AU14:AU72-AT$11)),ABS(AU14:AU72-AT$11),0))</f>
        <v>0</v>
      </c>
    </row>
    <row r="13" spans="1:47" x14ac:dyDescent="0.25">
      <c r="A13" t="s">
        <v>41</v>
      </c>
      <c r="B13" t="s">
        <v>42</v>
      </c>
      <c r="C13" t="s">
        <v>43</v>
      </c>
      <c r="E13" t="s">
        <v>41</v>
      </c>
      <c r="F13" t="s">
        <v>42</v>
      </c>
      <c r="G13" t="s">
        <v>43</v>
      </c>
      <c r="I13" t="s">
        <v>41</v>
      </c>
      <c r="J13" t="s">
        <v>42</v>
      </c>
      <c r="K13" t="s">
        <v>43</v>
      </c>
      <c r="M13" t="s">
        <v>41</v>
      </c>
      <c r="N13" t="s">
        <v>42</v>
      </c>
      <c r="O13" t="s">
        <v>43</v>
      </c>
      <c r="Q13" t="s">
        <v>41</v>
      </c>
      <c r="R13" t="s">
        <v>42</v>
      </c>
      <c r="S13" t="s">
        <v>43</v>
      </c>
      <c r="U13" t="s">
        <v>41</v>
      </c>
      <c r="V13" t="s">
        <v>42</v>
      </c>
      <c r="W13" t="s">
        <v>43</v>
      </c>
      <c r="Y13" t="s">
        <v>41</v>
      </c>
      <c r="Z13" t="s">
        <v>42</v>
      </c>
      <c r="AA13" t="s">
        <v>43</v>
      </c>
      <c r="AC13" t="s">
        <v>41</v>
      </c>
      <c r="AD13" t="s">
        <v>42</v>
      </c>
      <c r="AE13" t="s">
        <v>43</v>
      </c>
      <c r="AG13" t="s">
        <v>41</v>
      </c>
      <c r="AH13" t="s">
        <v>42</v>
      </c>
      <c r="AI13" t="s">
        <v>43</v>
      </c>
      <c r="AK13" t="s">
        <v>41</v>
      </c>
      <c r="AL13" t="s">
        <v>42</v>
      </c>
      <c r="AM13" t="s">
        <v>43</v>
      </c>
      <c r="AO13" t="s">
        <v>41</v>
      </c>
      <c r="AP13" t="s">
        <v>42</v>
      </c>
      <c r="AQ13" t="s">
        <v>43</v>
      </c>
      <c r="AS13" t="s">
        <v>41</v>
      </c>
      <c r="AT13" t="s">
        <v>42</v>
      </c>
      <c r="AU13" t="s">
        <v>43</v>
      </c>
    </row>
    <row r="14" spans="1:47" x14ac:dyDescent="0.25">
      <c r="A14" s="2">
        <v>0</v>
      </c>
      <c r="B14">
        <v>0</v>
      </c>
      <c r="C14" s="5">
        <f>60*DEGREES(ATAN2(Constants!$B$4,A14))</f>
        <v>0</v>
      </c>
      <c r="E14" s="2">
        <v>0</v>
      </c>
      <c r="F14">
        <v>0</v>
      </c>
      <c r="G14" s="5">
        <f>60*DEGREES(ATAN2(Constants!$B$4,E14))</f>
        <v>0</v>
      </c>
      <c r="I14" s="2">
        <v>0</v>
      </c>
      <c r="J14">
        <v>0</v>
      </c>
      <c r="K14" s="5">
        <f>60*DEGREES(ATAN2(Constants!$B$4,I14))</f>
        <v>0</v>
      </c>
      <c r="M14" s="2">
        <v>0</v>
      </c>
      <c r="N14">
        <v>0</v>
      </c>
      <c r="O14" s="5">
        <f>60*DEGREES(ATAN2(Constants!$B$4,M14))</f>
        <v>0</v>
      </c>
      <c r="Q14" s="2">
        <v>0</v>
      </c>
      <c r="R14">
        <v>0</v>
      </c>
      <c r="S14" s="5">
        <f>60*DEGREES(ATAN2(Constants!$B$4,Q14))</f>
        <v>0</v>
      </c>
      <c r="U14" s="2">
        <v>0</v>
      </c>
      <c r="V14">
        <v>0</v>
      </c>
      <c r="W14" s="5">
        <f>60*DEGREES(ATAN2(Constants!$B$4,U14))</f>
        <v>0</v>
      </c>
      <c r="Y14" s="2">
        <v>0</v>
      </c>
      <c r="Z14">
        <v>0</v>
      </c>
      <c r="AA14" s="5">
        <f>60*DEGREES(ATAN2(Constants!$B$4,Y14))</f>
        <v>0</v>
      </c>
      <c r="AC14" s="2">
        <v>0</v>
      </c>
      <c r="AD14">
        <v>0</v>
      </c>
      <c r="AE14" s="5">
        <f>60*DEGREES(ATAN2(Constants!$B$4,AC14))</f>
        <v>0</v>
      </c>
      <c r="AG14" s="2">
        <v>0</v>
      </c>
      <c r="AH14">
        <v>0</v>
      </c>
      <c r="AI14" s="5">
        <f>60*DEGREES(ATAN2(Constants!$B$4,AG14))</f>
        <v>0</v>
      </c>
      <c r="AK14" s="2"/>
      <c r="AM14" s="5">
        <f>60*DEGREES(ATAN2(Constants!$B$4,AK14))</f>
        <v>0</v>
      </c>
      <c r="AO14" s="2"/>
      <c r="AQ14" s="5">
        <f>60*DEGREES(ATAN2(Constants!$B$4,AO14))</f>
        <v>0</v>
      </c>
      <c r="AS14" s="2"/>
      <c r="AU14" s="5">
        <f>60*DEGREES(ATAN2(Constants!$B$4,AS14))</f>
        <v>0</v>
      </c>
    </row>
    <row r="15" spans="1:47" x14ac:dyDescent="0.25">
      <c r="A15" s="2">
        <v>967.89020000000005</v>
      </c>
      <c r="B15">
        <v>2.8516E-2</v>
      </c>
      <c r="C15" s="5">
        <f>60*DEGREES(ATAN2(Constants!$B$4,A15))</f>
        <v>6.3499263533320111E-2</v>
      </c>
      <c r="E15" s="2">
        <v>906.34770000000003</v>
      </c>
      <c r="F15">
        <v>3.9272000000000001E-2</v>
      </c>
      <c r="G15" s="5">
        <f>60*DEGREES(ATAN2(Constants!$B$4,E15))</f>
        <v>5.9461715239935757E-2</v>
      </c>
      <c r="I15" s="2">
        <v>967.89020000000005</v>
      </c>
      <c r="J15">
        <v>2.9293E-2</v>
      </c>
      <c r="K15" s="5">
        <f>60*DEGREES(ATAN2(Constants!$B$4,I15))</f>
        <v>6.3499263533320111E-2</v>
      </c>
      <c r="M15" s="2">
        <v>1271.4079999999999</v>
      </c>
      <c r="N15">
        <v>3.9757000000000001E-2</v>
      </c>
      <c r="O15" s="5">
        <f>60*DEGREES(ATAN2(Constants!$B$4,M15))</f>
        <v>8.3411808120084335E-2</v>
      </c>
      <c r="Q15" s="2">
        <v>895.87879999999996</v>
      </c>
      <c r="R15">
        <v>3.0564999999999998E-2</v>
      </c>
      <c r="S15" s="5">
        <f>60*DEGREES(ATAN2(Constants!$B$4,Q15))</f>
        <v>5.8774894110965772E-2</v>
      </c>
      <c r="U15" s="2">
        <v>1271.4079999999999</v>
      </c>
      <c r="V15">
        <v>3.8751000000000001E-2</v>
      </c>
      <c r="W15" s="5">
        <f>60*DEGREES(ATAN2(Constants!$B$4,U15))</f>
        <v>8.3411808120084335E-2</v>
      </c>
      <c r="Y15" s="2">
        <v>1574.9590000000001</v>
      </c>
      <c r="Z15">
        <v>4.9571999999999998E-2</v>
      </c>
      <c r="AA15" s="5">
        <f>60*DEGREES(ATAN2(Constants!$B$4,Y15))</f>
        <v>0.10332653081561571</v>
      </c>
      <c r="AC15" s="2">
        <v>888.779</v>
      </c>
      <c r="AD15">
        <v>2.3910000000000001E-2</v>
      </c>
      <c r="AE15" s="5">
        <f>60*DEGREES(ATAN2(Constants!$B$4,AC15))</f>
        <v>5.8309105666001233E-2</v>
      </c>
      <c r="AG15" s="2">
        <v>1574.9590000000001</v>
      </c>
      <c r="AH15">
        <v>4.8333000000000001E-2</v>
      </c>
      <c r="AI15" s="5">
        <f>60*DEGREES(ATAN2(Constants!$B$4,AG15))</f>
        <v>0.10332653081561571</v>
      </c>
      <c r="AK15" s="2"/>
      <c r="AM15" s="5">
        <f>60*DEGREES(ATAN2(Constants!$B$4,AK15))</f>
        <v>0</v>
      </c>
      <c r="AO15" s="2"/>
      <c r="AQ15" s="5">
        <f>60*DEGREES(ATAN2(Constants!$B$4,AO15))</f>
        <v>0</v>
      </c>
      <c r="AS15" s="2"/>
      <c r="AU15" s="5">
        <f>60*DEGREES(ATAN2(Constants!$B$4,AS15))</f>
        <v>0</v>
      </c>
    </row>
    <row r="16" spans="1:47" x14ac:dyDescent="0.25">
      <c r="A16" s="2">
        <v>1935.78</v>
      </c>
      <c r="B16">
        <v>0.114065</v>
      </c>
      <c r="C16" s="5">
        <f>60*DEGREES(ATAN2(Constants!$B$4,A16))</f>
        <v>0.12699850078096855</v>
      </c>
      <c r="E16" s="2">
        <v>1812.6949999999999</v>
      </c>
      <c r="F16">
        <v>0.157087</v>
      </c>
      <c r="G16" s="5">
        <f>60*DEGREES(ATAN2(Constants!$B$4,E16))</f>
        <v>0.11892340420195069</v>
      </c>
      <c r="I16" s="2">
        <v>1935.78</v>
      </c>
      <c r="J16">
        <v>0.117171</v>
      </c>
      <c r="K16" s="5">
        <f>60*DEGREES(ATAN2(Constants!$B$4,I16))</f>
        <v>0.12699850078096855</v>
      </c>
      <c r="M16" s="2">
        <v>2542.8159999999998</v>
      </c>
      <c r="N16">
        <v>0.159028</v>
      </c>
      <c r="O16" s="5">
        <f>60*DEGREES(ATAN2(Constants!$B$4,M16))</f>
        <v>0.16682361614195662</v>
      </c>
      <c r="Q16" s="2">
        <v>1791.758</v>
      </c>
      <c r="R16">
        <v>0.12225900000000001</v>
      </c>
      <c r="S16" s="5">
        <f>60*DEGREES(ATAN2(Constants!$B$4,Q16))</f>
        <v>0.1175498144299129</v>
      </c>
      <c r="U16" s="2">
        <v>2542.8159999999998</v>
      </c>
      <c r="V16">
        <v>0.155002</v>
      </c>
      <c r="W16" s="5">
        <f>60*DEGREES(ATAN2(Constants!$B$4,U16))</f>
        <v>0.16682361614195662</v>
      </c>
      <c r="Y16" s="2">
        <v>3149.9189999999999</v>
      </c>
      <c r="Z16">
        <v>0.19828899999999999</v>
      </c>
      <c r="AA16" s="5">
        <f>60*DEGREES(ATAN2(Constants!$B$4,Y16))</f>
        <v>0.20665312705039704</v>
      </c>
      <c r="AC16" s="2">
        <v>1777.558</v>
      </c>
      <c r="AD16">
        <v>9.5641000000000004E-2</v>
      </c>
      <c r="AE16" s="5">
        <f>60*DEGREES(ATAN2(Constants!$B$4,AC16))</f>
        <v>0.11661821129845258</v>
      </c>
      <c r="AG16" s="2">
        <v>3149.9189999999999</v>
      </c>
      <c r="AH16">
        <v>0.193332</v>
      </c>
      <c r="AI16" s="5">
        <f>60*DEGREES(ATAN2(Constants!$B$4,AG16))</f>
        <v>0.20665312705039704</v>
      </c>
      <c r="AK16" s="2"/>
      <c r="AM16" s="5">
        <f>60*DEGREES(ATAN2(Constants!$B$4,AK16))</f>
        <v>0</v>
      </c>
      <c r="AO16" s="2"/>
      <c r="AQ16" s="5">
        <f>60*DEGREES(ATAN2(Constants!$B$4,AO16))</f>
        <v>0</v>
      </c>
      <c r="AS16" s="2"/>
      <c r="AU16" s="5">
        <f>60*DEGREES(ATAN2(Constants!$B$4,AS16))</f>
        <v>0</v>
      </c>
    </row>
    <row r="17" spans="1:47" x14ac:dyDescent="0.25">
      <c r="A17" s="2">
        <v>2903.6709999999998</v>
      </c>
      <c r="B17">
        <v>0.23370099999999999</v>
      </c>
      <c r="C17" s="5">
        <f>60*DEGREES(ATAN2(Constants!$B$4,A17))</f>
        <v>0.19049781666898219</v>
      </c>
      <c r="E17" s="2">
        <v>2719.0430000000001</v>
      </c>
      <c r="F17">
        <v>0.31367400000000001</v>
      </c>
      <c r="G17" s="5">
        <f>60*DEGREES(ATAN2(Constants!$B$4,E17))</f>
        <v>0.17838513901690556</v>
      </c>
      <c r="I17" s="2">
        <v>2903.6709999999998</v>
      </c>
      <c r="J17">
        <v>0.23670099999999999</v>
      </c>
      <c r="K17" s="5">
        <f>60*DEGREES(ATAN2(Constants!$B$4,I17))</f>
        <v>0.19049781666898219</v>
      </c>
      <c r="M17" s="2">
        <v>3814.223</v>
      </c>
      <c r="N17">
        <v>0.302456</v>
      </c>
      <c r="O17" s="5">
        <f>60*DEGREES(ATAN2(Constants!$B$4,M17))</f>
        <v>0.2502353583615507</v>
      </c>
      <c r="Q17" s="2">
        <v>2687.636</v>
      </c>
      <c r="R17">
        <v>0.24815599999999999</v>
      </c>
      <c r="S17" s="5">
        <f>60*DEGREES(ATAN2(Constants!$B$4,Q17))</f>
        <v>0.17632465595311411</v>
      </c>
      <c r="U17" s="2">
        <v>3814.223</v>
      </c>
      <c r="V17">
        <v>0.29852000000000001</v>
      </c>
      <c r="W17" s="5">
        <f>60*DEGREES(ATAN2(Constants!$B$4,U17))</f>
        <v>0.2502353583615507</v>
      </c>
      <c r="Y17" s="2">
        <v>4724.8779999999997</v>
      </c>
      <c r="Z17">
        <v>0.36708600000000002</v>
      </c>
      <c r="AA17" s="5">
        <f>60*DEGREES(ATAN2(Constants!$B$4,Y17))</f>
        <v>0.30997965730594668</v>
      </c>
      <c r="AC17" s="2">
        <v>2666.337</v>
      </c>
      <c r="AD17">
        <v>0.199542</v>
      </c>
      <c r="AE17" s="5">
        <f>60*DEGREES(ATAN2(Constants!$B$4,AC17))</f>
        <v>0.17492731686380408</v>
      </c>
      <c r="AG17" s="2">
        <v>4724.8779999999997</v>
      </c>
      <c r="AH17">
        <v>0.36204900000000001</v>
      </c>
      <c r="AI17" s="5">
        <f>60*DEGREES(ATAN2(Constants!$B$4,AG17))</f>
        <v>0.30997965730594668</v>
      </c>
      <c r="AK17" s="2"/>
      <c r="AM17" s="5">
        <f>60*DEGREES(ATAN2(Constants!$B$4,AK17))</f>
        <v>0</v>
      </c>
      <c r="AO17" s="2"/>
      <c r="AQ17" s="5">
        <f>60*DEGREES(ATAN2(Constants!$B$4,AO17))</f>
        <v>0</v>
      </c>
      <c r="AS17" s="2"/>
      <c r="AU17" s="5">
        <f>60*DEGREES(ATAN2(Constants!$B$4,AS17))</f>
        <v>0</v>
      </c>
    </row>
    <row r="18" spans="1:47" x14ac:dyDescent="0.25">
      <c r="A18" s="2">
        <v>3871.5610000000001</v>
      </c>
      <c r="B18">
        <v>0.36160500000000001</v>
      </c>
      <c r="C18" s="5">
        <f>60*DEGREES(ATAN2(Constants!$B$4,A18))</f>
        <v>0.2539970668211517</v>
      </c>
      <c r="E18" s="2">
        <v>3625.3910000000001</v>
      </c>
      <c r="F18">
        <v>0.46984599999999999</v>
      </c>
      <c r="G18" s="5">
        <f>60*DEGREES(ATAN2(Constants!$B$4,E18))</f>
        <v>0.2378468737251232</v>
      </c>
      <c r="I18" s="2">
        <v>3871.5610000000001</v>
      </c>
      <c r="J18">
        <v>0.36347299999999999</v>
      </c>
      <c r="K18" s="5">
        <f>60*DEGREES(ATAN2(Constants!$B$4,I18))</f>
        <v>0.2539970668211517</v>
      </c>
      <c r="M18" s="2">
        <v>5085.6310000000003</v>
      </c>
      <c r="N18">
        <v>0.44695600000000002</v>
      </c>
      <c r="O18" s="5">
        <f>60*DEGREES(ATAN2(Constants!$B$4,M18))</f>
        <v>0.33364716589236293</v>
      </c>
      <c r="Q18" s="2">
        <v>3583.5149999999999</v>
      </c>
      <c r="R18">
        <v>0.39259500000000003</v>
      </c>
      <c r="S18" s="5">
        <f>60*DEGREES(ATAN2(Constants!$B$4,Q18))</f>
        <v>0.23509956297908857</v>
      </c>
      <c r="U18" s="2">
        <v>5085.6310000000003</v>
      </c>
      <c r="V18">
        <v>0.44608199999999998</v>
      </c>
      <c r="W18" s="5">
        <f>60*DEGREES(ATAN2(Constants!$B$4,U18))</f>
        <v>0.33364716589236293</v>
      </c>
      <c r="Y18" s="2">
        <v>6299.8379999999997</v>
      </c>
      <c r="Z18">
        <v>0.51202999999999999</v>
      </c>
      <c r="AA18" s="5">
        <f>60*DEGREES(ATAN2(Constants!$B$4,Y18))</f>
        <v>0.41330625260728393</v>
      </c>
      <c r="AC18" s="2">
        <v>3555.116</v>
      </c>
      <c r="AD18">
        <v>0.322017</v>
      </c>
      <c r="AE18" s="5">
        <f>60*DEGREES(ATAN2(Constants!$B$4,AC18))</f>
        <v>0.23323642232850589</v>
      </c>
      <c r="AG18" s="2">
        <v>6299.8379999999997</v>
      </c>
      <c r="AH18">
        <v>0.50911200000000001</v>
      </c>
      <c r="AI18" s="5">
        <f>60*DEGREES(ATAN2(Constants!$B$4,AG18))</f>
        <v>0.41330625260728393</v>
      </c>
      <c r="AK18" s="2"/>
      <c r="AM18" s="5">
        <f>60*DEGREES(ATAN2(Constants!$B$4,AK18))</f>
        <v>0</v>
      </c>
      <c r="AO18" s="2"/>
      <c r="AQ18" s="5">
        <f>60*DEGREES(ATAN2(Constants!$B$4,AO18))</f>
        <v>0</v>
      </c>
      <c r="AS18" s="2"/>
      <c r="AU18" s="5">
        <f>60*DEGREES(ATAN2(Constants!$B$4,AS18))</f>
        <v>0</v>
      </c>
    </row>
    <row r="19" spans="1:47" x14ac:dyDescent="0.25">
      <c r="A19" s="2">
        <v>4839.451</v>
      </c>
      <c r="B19">
        <v>0.4753</v>
      </c>
      <c r="C19" s="5">
        <f>60*DEGREES(ATAN2(Constants!$B$4,A19))</f>
        <v>0.31749631680000134</v>
      </c>
      <c r="E19" s="2">
        <v>4531.7389999999996</v>
      </c>
      <c r="F19">
        <v>0.60140499999999997</v>
      </c>
      <c r="G19" s="5">
        <f>60*DEGREES(ATAN2(Constants!$B$4,E19))</f>
        <v>0.2973086082910244</v>
      </c>
      <c r="I19" s="2">
        <v>4839.451</v>
      </c>
      <c r="J19">
        <v>0.47855500000000001</v>
      </c>
      <c r="K19" s="5">
        <f>60*DEGREES(ATAN2(Constants!$B$4,I19))</f>
        <v>0.31749631680000134</v>
      </c>
      <c r="M19" s="2">
        <v>6357.0389999999998</v>
      </c>
      <c r="N19">
        <v>0.55804200000000004</v>
      </c>
      <c r="O19" s="5">
        <f>60*DEGREES(ATAN2(Constants!$B$4,M19))</f>
        <v>0.41705897303032696</v>
      </c>
      <c r="Q19" s="2">
        <v>4479.3940000000002</v>
      </c>
      <c r="R19">
        <v>0.51960899999999999</v>
      </c>
      <c r="S19" s="5">
        <f>60*DEGREES(ATAN2(Constants!$B$4,Q19))</f>
        <v>0.2938744698676215</v>
      </c>
      <c r="U19" s="2">
        <v>6357.0389999999998</v>
      </c>
      <c r="V19">
        <v>0.55961399999999994</v>
      </c>
      <c r="W19" s="5">
        <f>60*DEGREES(ATAN2(Constants!$B$4,U19))</f>
        <v>0.41705897303032696</v>
      </c>
      <c r="Y19" s="2">
        <v>7874.7969999999996</v>
      </c>
      <c r="Z19">
        <v>0.60616400000000004</v>
      </c>
      <c r="AA19" s="5">
        <f>60*DEGREES(ATAN2(Constants!$B$4,Y19))</f>
        <v>0.51663278155601267</v>
      </c>
      <c r="AC19" s="2">
        <v>4443.8950000000004</v>
      </c>
      <c r="AD19">
        <v>0.44374000000000002</v>
      </c>
      <c r="AE19" s="5">
        <f>60*DEGREES(ATAN2(Constants!$B$4,AC19))</f>
        <v>0.29154552765900799</v>
      </c>
      <c r="AG19" s="2">
        <v>7874.7969999999996</v>
      </c>
      <c r="AH19">
        <v>0.601719</v>
      </c>
      <c r="AI19" s="5">
        <f>60*DEGREES(ATAN2(Constants!$B$4,AG19))</f>
        <v>0.51663278155601267</v>
      </c>
      <c r="AK19" s="2"/>
      <c r="AM19" s="5">
        <f>60*DEGREES(ATAN2(Constants!$B$4,AK19))</f>
        <v>0</v>
      </c>
      <c r="AO19" s="2"/>
      <c r="AQ19" s="5">
        <f>60*DEGREES(ATAN2(Constants!$B$4,AO19))</f>
        <v>0</v>
      </c>
      <c r="AS19" s="2"/>
      <c r="AU19" s="5">
        <f>60*DEGREES(ATAN2(Constants!$B$4,AS19))</f>
        <v>0</v>
      </c>
    </row>
    <row r="20" spans="1:47" x14ac:dyDescent="0.25">
      <c r="A20" s="2">
        <v>5807.3410000000003</v>
      </c>
      <c r="B20">
        <v>0.56367199999999995</v>
      </c>
      <c r="C20" s="5">
        <f>60*DEGREES(ATAN2(Constants!$B$4,A20))</f>
        <v>0.3809955665622014</v>
      </c>
      <c r="E20" s="2">
        <v>5438.0860000000002</v>
      </c>
      <c r="F20">
        <v>0.68717799999999996</v>
      </c>
      <c r="G20" s="5">
        <f>60*DEGREES(ATAN2(Constants!$B$4,E20))</f>
        <v>0.35677027707317649</v>
      </c>
      <c r="I20" s="2">
        <v>5807.3410000000003</v>
      </c>
      <c r="J20">
        <v>0.56383899999999998</v>
      </c>
      <c r="K20" s="5">
        <f>60*DEGREES(ATAN2(Constants!$B$4,I20))</f>
        <v>0.3809955665622014</v>
      </c>
      <c r="M20" s="2">
        <v>7628.4470000000001</v>
      </c>
      <c r="N20">
        <v>0.62660499999999997</v>
      </c>
      <c r="O20" s="5">
        <f>60*DEGREES(ATAN2(Constants!$B$4,M20))</f>
        <v>0.50047077967723097</v>
      </c>
      <c r="Q20" s="2">
        <v>5375.2730000000001</v>
      </c>
      <c r="R20">
        <v>0.62485999999999997</v>
      </c>
      <c r="S20" s="5">
        <f>60*DEGREES(ATAN2(Constants!$B$4,Q20))</f>
        <v>0.35264937658435253</v>
      </c>
      <c r="U20" s="2">
        <v>7628.4470000000001</v>
      </c>
      <c r="V20">
        <v>0.62717800000000001</v>
      </c>
      <c r="W20" s="5">
        <f>60*DEGREES(ATAN2(Constants!$B$4,U20))</f>
        <v>0.50047077967723097</v>
      </c>
      <c r="Y20" s="2">
        <v>9449.7559999999994</v>
      </c>
      <c r="Z20">
        <v>0.64630200000000004</v>
      </c>
      <c r="AA20" s="5">
        <f>60*DEGREES(ATAN2(Constants!$B$4,Y20))</f>
        <v>0.6199593095712983</v>
      </c>
      <c r="AC20" s="2">
        <v>5332.674</v>
      </c>
      <c r="AD20">
        <v>0.553643</v>
      </c>
      <c r="AE20" s="5">
        <f>60*DEGREES(ATAN2(Constants!$B$4,AC20))</f>
        <v>0.34985463282176055</v>
      </c>
      <c r="AG20" s="2">
        <v>9449.7559999999994</v>
      </c>
      <c r="AH20">
        <v>0.64393100000000003</v>
      </c>
      <c r="AI20" s="5">
        <f>60*DEGREES(ATAN2(Constants!$B$4,AG20))</f>
        <v>0.6199593095712983</v>
      </c>
      <c r="AK20" s="2"/>
      <c r="AM20" s="5">
        <f>60*DEGREES(ATAN2(Constants!$B$4,AK20))</f>
        <v>0</v>
      </c>
      <c r="AO20" s="2"/>
      <c r="AQ20" s="5">
        <f>60*DEGREES(ATAN2(Constants!$B$4,AO20))</f>
        <v>0</v>
      </c>
      <c r="AS20" s="2"/>
      <c r="AU20" s="5">
        <f>60*DEGREES(ATAN2(Constants!$B$4,AS20))</f>
        <v>0</v>
      </c>
    </row>
    <row r="21" spans="1:47" x14ac:dyDescent="0.25">
      <c r="A21" s="2">
        <v>6775.2309999999998</v>
      </c>
      <c r="B21">
        <v>0.61782599999999999</v>
      </c>
      <c r="C21" s="5">
        <f>60*DEGREES(ATAN2(Constants!$B$4,A21))</f>
        <v>0.44449481606442171</v>
      </c>
      <c r="E21" s="2">
        <v>6344.4340000000002</v>
      </c>
      <c r="F21">
        <v>0.72910299999999995</v>
      </c>
      <c r="G21" s="5">
        <f>60*DEGREES(ATAN2(Constants!$B$4,E21))</f>
        <v>0.41623201124770798</v>
      </c>
      <c r="I21" s="2">
        <v>6775.2309999999998</v>
      </c>
      <c r="J21">
        <v>0.61740200000000001</v>
      </c>
      <c r="K21" s="5">
        <f>60*DEGREES(ATAN2(Constants!$B$4,I21))</f>
        <v>0.44449481606442171</v>
      </c>
      <c r="M21" s="2">
        <v>8899.8549999999996</v>
      </c>
      <c r="N21">
        <v>0.66276299999999999</v>
      </c>
      <c r="O21" s="5">
        <f>60*DEGREES(ATAN2(Constants!$B$4,M21))</f>
        <v>0.5838825857348624</v>
      </c>
      <c r="Q21" s="2">
        <v>6271.152</v>
      </c>
      <c r="R21">
        <v>0.69212899999999999</v>
      </c>
      <c r="S21" s="5">
        <f>60*DEGREES(ATAN2(Constants!$B$4,Q21))</f>
        <v>0.41142428309492118</v>
      </c>
      <c r="U21" s="2">
        <v>8899.8539999999994</v>
      </c>
      <c r="V21">
        <v>0.66295999999999999</v>
      </c>
      <c r="W21" s="5">
        <f>60*DEGREES(ATAN2(Constants!$B$4,U21))</f>
        <v>0.58388252012900976</v>
      </c>
      <c r="Y21" s="2">
        <v>11024.72</v>
      </c>
      <c r="Z21">
        <v>0.66541499999999998</v>
      </c>
      <c r="AA21" s="5">
        <f>60*DEGREES(ATAN2(Constants!$B$4,Y21))</f>
        <v>0.7232861644957097</v>
      </c>
      <c r="AC21" s="2">
        <v>6221.4530000000004</v>
      </c>
      <c r="AD21">
        <v>0.63755899999999999</v>
      </c>
      <c r="AE21" s="5">
        <f>60*DEGREES(ATAN2(Constants!$B$4,AC21))</f>
        <v>0.40816373778321369</v>
      </c>
      <c r="AG21" s="2">
        <v>11024.72</v>
      </c>
      <c r="AH21">
        <v>0.66289299999999995</v>
      </c>
      <c r="AI21" s="5">
        <f>60*DEGREES(ATAN2(Constants!$B$4,AG21))</f>
        <v>0.7232861644957097</v>
      </c>
      <c r="AK21" s="2"/>
      <c r="AM21" s="5">
        <f>60*DEGREES(ATAN2(Constants!$B$4,AK21))</f>
        <v>0</v>
      </c>
      <c r="AO21" s="2"/>
      <c r="AQ21" s="5">
        <f>60*DEGREES(ATAN2(Constants!$B$4,AO21))</f>
        <v>0</v>
      </c>
      <c r="AS21" s="2"/>
      <c r="AU21" s="5">
        <f>60*DEGREES(ATAN2(Constants!$B$4,AS21))</f>
        <v>0</v>
      </c>
    </row>
    <row r="22" spans="1:47" x14ac:dyDescent="0.25">
      <c r="A22" s="2">
        <v>7743.1220000000003</v>
      </c>
      <c r="B22">
        <v>0.64615800000000001</v>
      </c>
      <c r="C22" s="5">
        <f>60*DEGREES(ATAN2(Constants!$B$4,A22))</f>
        <v>0.50799413086918543</v>
      </c>
      <c r="E22" s="2">
        <v>7250.7820000000002</v>
      </c>
      <c r="F22">
        <v>0.74171600000000004</v>
      </c>
      <c r="G22" s="5">
        <f>60*DEGREES(ATAN2(Constants!$B$4,E22))</f>
        <v>0.47569374517318586</v>
      </c>
      <c r="I22" s="2">
        <v>7743.1210000000001</v>
      </c>
      <c r="J22">
        <v>0.64584799999999998</v>
      </c>
      <c r="K22" s="5">
        <f>60*DEGREES(ATAN2(Constants!$B$4,I22))</f>
        <v>0.50799406526333246</v>
      </c>
      <c r="M22" s="2">
        <v>10171.26</v>
      </c>
      <c r="N22">
        <v>0.68414600000000003</v>
      </c>
      <c r="O22" s="5">
        <f>60*DEGREES(ATAN2(Constants!$B$4,M22))</f>
        <v>0.66729419428745373</v>
      </c>
      <c r="Q22" s="2">
        <v>7167.03</v>
      </c>
      <c r="R22">
        <v>0.727657</v>
      </c>
      <c r="S22" s="5">
        <f>60*DEGREES(ATAN2(Constants!$B$4,Q22))</f>
        <v>0.47019912375911405</v>
      </c>
      <c r="U22" s="2">
        <v>10171.26</v>
      </c>
      <c r="V22">
        <v>0.68443299999999996</v>
      </c>
      <c r="W22" s="5">
        <f>60*DEGREES(ATAN2(Constants!$B$4,U22))</f>
        <v>0.66729419428745373</v>
      </c>
      <c r="Y22" s="2">
        <v>12599.68</v>
      </c>
      <c r="Z22">
        <v>0.68827099999999997</v>
      </c>
      <c r="AA22" s="5">
        <f>60*DEGREES(ATAN2(Constants!$B$4,Y22))</f>
        <v>0.82661275568988968</v>
      </c>
      <c r="AC22" s="2">
        <v>7110.232</v>
      </c>
      <c r="AD22">
        <v>0.69333199999999995</v>
      </c>
      <c r="AE22" s="5">
        <f>60*DEGREES(ATAN2(Constants!$B$4,AC22))</f>
        <v>0.46647284250981746</v>
      </c>
      <c r="AG22" s="2">
        <v>12599.68</v>
      </c>
      <c r="AH22">
        <v>0.68562100000000004</v>
      </c>
      <c r="AI22" s="5">
        <f>60*DEGREES(ATAN2(Constants!$B$4,AG22))</f>
        <v>0.82661275568988968</v>
      </c>
      <c r="AK22" s="2"/>
      <c r="AM22" s="5">
        <f>60*DEGREES(ATAN2(Constants!$B$4,AK22))</f>
        <v>0</v>
      </c>
      <c r="AO22" s="2"/>
      <c r="AQ22" s="5">
        <f>60*DEGREES(ATAN2(Constants!$B$4,AO22))</f>
        <v>0</v>
      </c>
      <c r="AS22" s="2"/>
      <c r="AU22" s="5">
        <f>60*DEGREES(ATAN2(Constants!$B$4,AS22))</f>
        <v>0</v>
      </c>
    </row>
    <row r="23" spans="1:47" x14ac:dyDescent="0.25">
      <c r="A23" s="2">
        <v>8711.0120000000006</v>
      </c>
      <c r="B23">
        <v>0.66247199999999995</v>
      </c>
      <c r="C23" s="5">
        <f>60*DEGREES(ATAN2(Constants!$B$4,A23))</f>
        <v>0.57149337972145631</v>
      </c>
      <c r="E23" s="2">
        <v>8157.13</v>
      </c>
      <c r="F23">
        <v>0.74320600000000003</v>
      </c>
      <c r="G23" s="5">
        <f>60*DEGREES(ATAN2(Constants!$B$4,E23))</f>
        <v>0.53515547881403092</v>
      </c>
      <c r="I23" s="2">
        <v>8711.0120000000006</v>
      </c>
      <c r="J23">
        <v>0.66145699999999996</v>
      </c>
      <c r="K23" s="5">
        <f>60*DEGREES(ATAN2(Constants!$B$4,I23))</f>
        <v>0.57149337972145631</v>
      </c>
      <c r="M23" s="2">
        <v>11442.67</v>
      </c>
      <c r="N23">
        <v>0.70750599999999997</v>
      </c>
      <c r="O23" s="5">
        <f>60*DEGREES(ATAN2(Constants!$B$4,M23))</f>
        <v>0.7507061300836092</v>
      </c>
      <c r="Q23" s="2">
        <v>8062.9089999999997</v>
      </c>
      <c r="R23">
        <v>0.73977999999999999</v>
      </c>
      <c r="S23" s="5">
        <f>60*DEGREES(ATAN2(Constants!$B$4,Q23))</f>
        <v>0.52897402975427732</v>
      </c>
      <c r="U23" s="2">
        <v>11442.67</v>
      </c>
      <c r="V23">
        <v>0.70719699999999996</v>
      </c>
      <c r="W23" s="5">
        <f>60*DEGREES(ATAN2(Constants!$B$4,U23))</f>
        <v>0.7507061300836092</v>
      </c>
      <c r="Y23" s="2">
        <v>14174.63</v>
      </c>
      <c r="Z23">
        <v>0.72558400000000001</v>
      </c>
      <c r="AA23" s="5">
        <f>60*DEGREES(ATAN2(Constants!$B$4,Y23))</f>
        <v>0.92993868933206203</v>
      </c>
      <c r="AC23" s="2">
        <v>7999.0110000000004</v>
      </c>
      <c r="AD23">
        <v>0.72448999999999997</v>
      </c>
      <c r="AE23" s="5">
        <f>60*DEGREES(ATAN2(Constants!$B$4,AC23))</f>
        <v>0.52478194696802194</v>
      </c>
      <c r="AG23" s="2">
        <v>14174.63</v>
      </c>
      <c r="AH23">
        <v>0.72392299999999998</v>
      </c>
      <c r="AI23" s="5">
        <f>60*DEGREES(ATAN2(Constants!$B$4,AG23))</f>
        <v>0.92993868933206203</v>
      </c>
      <c r="AK23" s="2"/>
      <c r="AM23" s="5">
        <f>60*DEGREES(ATAN2(Constants!$B$4,AK23))</f>
        <v>0</v>
      </c>
      <c r="AO23" s="2"/>
      <c r="AQ23" s="5">
        <f>60*DEGREES(ATAN2(Constants!$B$4,AO23))</f>
        <v>0</v>
      </c>
      <c r="AS23" s="2"/>
      <c r="AU23" s="5">
        <f>60*DEGREES(ATAN2(Constants!$B$4,AS23))</f>
        <v>0</v>
      </c>
    </row>
    <row r="24" spans="1:47" x14ac:dyDescent="0.25">
      <c r="A24" s="2">
        <v>9678.902</v>
      </c>
      <c r="B24">
        <v>0.67694699999999997</v>
      </c>
      <c r="C24" s="5">
        <f>60*DEGREES(ATAN2(Constants!$B$4,A24))</f>
        <v>0.6349926281837579</v>
      </c>
      <c r="E24" s="2">
        <v>9063.4770000000008</v>
      </c>
      <c r="F24">
        <v>0.74849500000000002</v>
      </c>
      <c r="G24" s="5">
        <f>60*DEGREES(ATAN2(Constants!$B$4,E24))</f>
        <v>0.59461714652881192</v>
      </c>
      <c r="I24" s="2">
        <v>9678.902</v>
      </c>
      <c r="J24">
        <v>0.67591299999999999</v>
      </c>
      <c r="K24" s="5">
        <f>60*DEGREES(ATAN2(Constants!$B$4,I24))</f>
        <v>0.6349926281837579</v>
      </c>
      <c r="M24" s="2">
        <v>12714.08</v>
      </c>
      <c r="N24">
        <v>0.74058400000000002</v>
      </c>
      <c r="O24" s="5">
        <f>60*DEGREES(ATAN2(Constants!$B$4,M24))</f>
        <v>0.83411806499585361</v>
      </c>
      <c r="Q24" s="2">
        <v>8958.7880000000005</v>
      </c>
      <c r="R24">
        <v>0.74189899999999998</v>
      </c>
      <c r="S24" s="5">
        <f>60*DEGREES(ATAN2(Constants!$B$4,Q24))</f>
        <v>0.58774893544019724</v>
      </c>
      <c r="U24" s="2">
        <v>12714.08</v>
      </c>
      <c r="V24">
        <v>0.74022200000000005</v>
      </c>
      <c r="W24" s="5">
        <f>60*DEGREES(ATAN2(Constants!$B$4,U24))</f>
        <v>0.83411806499585361</v>
      </c>
      <c r="Y24" s="2">
        <v>15749.59</v>
      </c>
      <c r="Z24">
        <v>0.77268999999999999</v>
      </c>
      <c r="AA24" s="5">
        <f>60*DEGREES(ATAN2(Constants!$B$4,Y24))</f>
        <v>1.0332652773525417</v>
      </c>
      <c r="AC24" s="2">
        <v>8887.7900000000009</v>
      </c>
      <c r="AD24">
        <v>0.73701499999999998</v>
      </c>
      <c r="AE24" s="5">
        <f>60*DEGREES(ATAN2(Constants!$B$4,AC24))</f>
        <v>0.58309105112427717</v>
      </c>
      <c r="AG24" s="2">
        <v>15749.59</v>
      </c>
      <c r="AH24">
        <v>0.77133700000000005</v>
      </c>
      <c r="AI24" s="5">
        <f>60*DEGREES(ATAN2(Constants!$B$4,AG24))</f>
        <v>1.0332652773525417</v>
      </c>
      <c r="AK24" s="2"/>
      <c r="AM24" s="5">
        <f>60*DEGREES(ATAN2(Constants!$B$4,AK24))</f>
        <v>0</v>
      </c>
      <c r="AO24" s="2"/>
      <c r="AQ24" s="5">
        <f>60*DEGREES(ATAN2(Constants!$B$4,AO24))</f>
        <v>0</v>
      </c>
      <c r="AS24" s="2"/>
      <c r="AU24" s="5">
        <f>60*DEGREES(ATAN2(Constants!$B$4,AS24))</f>
        <v>0</v>
      </c>
    </row>
    <row r="25" spans="1:47" x14ac:dyDescent="0.25">
      <c r="A25" s="2">
        <v>10646.79</v>
      </c>
      <c r="B25">
        <v>0.69803599999999999</v>
      </c>
      <c r="C25" s="5">
        <f>60*DEGREES(ATAN2(Constants!$B$4,A25))</f>
        <v>0.69849174500105649</v>
      </c>
      <c r="E25" s="2">
        <v>9969.8250000000007</v>
      </c>
      <c r="F25">
        <v>0.76473899999999995</v>
      </c>
      <c r="G25" s="5">
        <f>60*DEGREES(ATAN2(Constants!$B$4,E25))</f>
        <v>0.65407887949365484</v>
      </c>
      <c r="I25" s="2">
        <v>10646.79</v>
      </c>
      <c r="J25">
        <v>0.69712399999999997</v>
      </c>
      <c r="K25" s="5">
        <f>60*DEGREES(ATAN2(Constants!$B$4,I25))</f>
        <v>0.69849174500105649</v>
      </c>
      <c r="M25" s="2">
        <v>13985.49</v>
      </c>
      <c r="N25">
        <v>0.78054900000000005</v>
      </c>
      <c r="O25" s="5">
        <f>60*DEGREES(ATAN2(Constants!$B$4,M25))</f>
        <v>0.9175299989259742</v>
      </c>
      <c r="Q25" s="2">
        <v>9854.6669999999995</v>
      </c>
      <c r="R25">
        <v>0.74507299999999999</v>
      </c>
      <c r="S25" s="5">
        <f>60*DEGREES(ATAN2(Constants!$B$4,Q25))</f>
        <v>0.64652384078251313</v>
      </c>
      <c r="U25" s="2">
        <v>13985.49</v>
      </c>
      <c r="V25">
        <v>0.78013299999999997</v>
      </c>
      <c r="W25" s="5">
        <f>60*DEGREES(ATAN2(Constants!$B$4,U25))</f>
        <v>0.9175299989259742</v>
      </c>
      <c r="Y25" s="2">
        <v>17324.55</v>
      </c>
      <c r="Z25">
        <v>0.81990499999999999</v>
      </c>
      <c r="AA25" s="5">
        <f>60*DEGREES(ATAN2(Constants!$B$4,Y25))</f>
        <v>1.1365918635061332</v>
      </c>
      <c r="AC25" s="2">
        <v>9776.5689999999995</v>
      </c>
      <c r="AD25">
        <v>0.74001799999999995</v>
      </c>
      <c r="AE25" s="5">
        <f>60*DEGREES(ATAN2(Constants!$B$4,AC25))</f>
        <v>0.64140015494503333</v>
      </c>
      <c r="AG25" s="2">
        <v>17324.55</v>
      </c>
      <c r="AH25">
        <v>0.81842199999999998</v>
      </c>
      <c r="AI25" s="5">
        <f>60*DEGREES(ATAN2(Constants!$B$4,AG25))</f>
        <v>1.1365918635061332</v>
      </c>
      <c r="AK25" s="2"/>
      <c r="AM25" s="5">
        <f>60*DEGREES(ATAN2(Constants!$B$4,AK25))</f>
        <v>0</v>
      </c>
      <c r="AO25" s="2"/>
      <c r="AQ25" s="5">
        <f>60*DEGREES(ATAN2(Constants!$B$4,AO25))</f>
        <v>0</v>
      </c>
      <c r="AS25" s="2"/>
      <c r="AU25" s="5">
        <f>60*DEGREES(ATAN2(Constants!$B$4,AS25))</f>
        <v>0</v>
      </c>
    </row>
    <row r="26" spans="1:47" x14ac:dyDescent="0.25">
      <c r="A26" s="2">
        <v>11614.68</v>
      </c>
      <c r="B26">
        <v>0.727715</v>
      </c>
      <c r="C26" s="5">
        <f>60*DEGREES(ATAN2(Constants!$B$4,A26))</f>
        <v>0.76199099255343006</v>
      </c>
      <c r="E26" s="2">
        <v>10876.17</v>
      </c>
      <c r="F26">
        <v>0.79028299999999996</v>
      </c>
      <c r="G26" s="5">
        <f>60*DEGREES(ATAN2(Constants!$B$4,E26))</f>
        <v>0.71354041524957301</v>
      </c>
      <c r="I26" s="2">
        <v>11614.68</v>
      </c>
      <c r="J26">
        <v>0.72660599999999997</v>
      </c>
      <c r="K26" s="5">
        <f>60*DEGREES(ATAN2(Constants!$B$4,I26))</f>
        <v>0.76199099255343006</v>
      </c>
      <c r="M26" s="2">
        <v>15256.89</v>
      </c>
      <c r="N26">
        <v>0.81928699999999999</v>
      </c>
      <c r="O26" s="5">
        <f>60*DEGREES(ATAN2(Constants!$B$4,M26))</f>
        <v>1.0009412757172702</v>
      </c>
      <c r="Q26" s="2">
        <v>10750.55</v>
      </c>
      <c r="R26">
        <v>0.75625699999999996</v>
      </c>
      <c r="S26" s="5">
        <f>60*DEGREES(ATAN2(Constants!$B$4,Q26))</f>
        <v>0.70529900817027158</v>
      </c>
      <c r="U26" s="2">
        <v>15256.89</v>
      </c>
      <c r="V26">
        <v>0.81917399999999996</v>
      </c>
      <c r="W26" s="5">
        <f>60*DEGREES(ATAN2(Constants!$B$4,U26))</f>
        <v>1.0009412757172702</v>
      </c>
      <c r="Y26" s="2">
        <v>18899.509999999998</v>
      </c>
      <c r="Z26">
        <v>0.85501000000000005</v>
      </c>
      <c r="AA26" s="5">
        <f>60*DEGREES(ATAN2(Constants!$B$4,Y26))</f>
        <v>1.2399184476061478</v>
      </c>
      <c r="AC26" s="2">
        <v>10665.35</v>
      </c>
      <c r="AD26">
        <v>0.74187899999999996</v>
      </c>
      <c r="AE26" s="5">
        <f>60*DEGREES(ATAN2(Constants!$B$4,AC26))</f>
        <v>0.69970938960844409</v>
      </c>
      <c r="AG26" s="2">
        <v>18899.509999999998</v>
      </c>
      <c r="AH26">
        <v>0.85487299999999999</v>
      </c>
      <c r="AI26" s="5">
        <f>60*DEGREES(ATAN2(Constants!$B$4,AG26))</f>
        <v>1.2399184476061478</v>
      </c>
      <c r="AK26" s="2"/>
      <c r="AM26" s="5">
        <f>60*DEGREES(ATAN2(Constants!$B$4,AK26))</f>
        <v>0</v>
      </c>
      <c r="AO26" s="2"/>
      <c r="AQ26" s="5">
        <f>60*DEGREES(ATAN2(Constants!$B$4,AO26))</f>
        <v>0</v>
      </c>
      <c r="AS26" s="2"/>
      <c r="AU26" s="5">
        <f>60*DEGREES(ATAN2(Constants!$B$4,AS26))</f>
        <v>0</v>
      </c>
    </row>
    <row r="27" spans="1:47" x14ac:dyDescent="0.25">
      <c r="A27" s="2">
        <v>12582.57</v>
      </c>
      <c r="B27">
        <v>0.76290199999999997</v>
      </c>
      <c r="C27" s="5">
        <f>60*DEGREES(ATAN2(Constants!$B$4,A27))</f>
        <v>0.82549023958584467</v>
      </c>
      <c r="E27" s="2">
        <v>11782.52</v>
      </c>
      <c r="F27">
        <v>0.82090099999999999</v>
      </c>
      <c r="G27" s="5">
        <f>60*DEGREES(ATAN2(Constants!$B$4,E27))</f>
        <v>0.77300227860780046</v>
      </c>
      <c r="I27" s="2">
        <v>12582.57</v>
      </c>
      <c r="J27">
        <v>0.76206300000000005</v>
      </c>
      <c r="K27" s="5">
        <f>60*DEGREES(ATAN2(Constants!$B$4,I27))</f>
        <v>0.82549023958584467</v>
      </c>
      <c r="M27" s="2">
        <v>16528.3</v>
      </c>
      <c r="N27">
        <v>0.85152899999999998</v>
      </c>
      <c r="O27" s="5">
        <f>60*DEGREES(ATAN2(Constants!$B$4,M27))</f>
        <v>1.0843532073885158</v>
      </c>
      <c r="Q27" s="2">
        <v>11646.42</v>
      </c>
      <c r="R27">
        <v>0.77634400000000003</v>
      </c>
      <c r="S27" s="5">
        <f>60*DEGREES(ATAN2(Constants!$B$4,Q27))</f>
        <v>0.76407332226963653</v>
      </c>
      <c r="U27" s="2">
        <v>16528.3</v>
      </c>
      <c r="V27">
        <v>0.85091799999999995</v>
      </c>
      <c r="W27" s="5">
        <f>60*DEGREES(ATAN2(Constants!$B$4,U27))</f>
        <v>1.0843532073885158</v>
      </c>
      <c r="Y27" s="2">
        <v>20474.47</v>
      </c>
      <c r="Z27">
        <v>0.87815399999999999</v>
      </c>
      <c r="AA27" s="5">
        <f>60*DEGREES(ATAN2(Constants!$B$4,Y27))</f>
        <v>1.3432450294658973</v>
      </c>
      <c r="AC27" s="2">
        <v>11554.13</v>
      </c>
      <c r="AD27">
        <v>0.74873500000000004</v>
      </c>
      <c r="AE27" s="5">
        <f>60*DEGREES(ATAN2(Constants!$B$4,AC27))</f>
        <v>0.75801855826340259</v>
      </c>
      <c r="AG27" s="2">
        <v>20474.47</v>
      </c>
      <c r="AH27">
        <v>0.87779700000000005</v>
      </c>
      <c r="AI27" s="5">
        <f>60*DEGREES(ATAN2(Constants!$B$4,AG27))</f>
        <v>1.3432450294658973</v>
      </c>
      <c r="AK27" s="2"/>
      <c r="AM27" s="5">
        <f>60*DEGREES(ATAN2(Constants!$B$4,AK27))</f>
        <v>0</v>
      </c>
      <c r="AO27" s="2"/>
      <c r="AQ27" s="5">
        <f>60*DEGREES(ATAN2(Constants!$B$4,AO27))</f>
        <v>0</v>
      </c>
      <c r="AS27" s="2"/>
      <c r="AU27" s="5">
        <f>60*DEGREES(ATAN2(Constants!$B$4,AS27))</f>
        <v>0</v>
      </c>
    </row>
    <row r="28" spans="1:47" x14ac:dyDescent="0.25">
      <c r="A28" s="2">
        <v>13550.46</v>
      </c>
      <c r="B28">
        <v>0.79911900000000002</v>
      </c>
      <c r="C28" s="5">
        <f>60*DEGREES(ATAN2(Constants!$B$4,A28))</f>
        <v>0.88898948605497008</v>
      </c>
      <c r="E28" s="2">
        <v>12688.87</v>
      </c>
      <c r="F28">
        <v>0.84856699999999996</v>
      </c>
      <c r="G28" s="5">
        <f>60*DEGREES(ATAN2(Constants!$B$4,E28))</f>
        <v>0.83246414150349779</v>
      </c>
      <c r="I28" s="2">
        <v>13550.46</v>
      </c>
      <c r="J28">
        <v>0.79815700000000001</v>
      </c>
      <c r="K28" s="5">
        <f>60*DEGREES(ATAN2(Constants!$B$4,I28))</f>
        <v>0.88898948605497008</v>
      </c>
      <c r="M28" s="2">
        <v>17799.71</v>
      </c>
      <c r="N28">
        <v>0.87393500000000002</v>
      </c>
      <c r="O28" s="5">
        <f>60*DEGREES(ATAN2(Constants!$B$4,M28))</f>
        <v>1.1677651377830012</v>
      </c>
      <c r="Q28" s="2">
        <v>12542.3</v>
      </c>
      <c r="R28">
        <v>0.80357400000000001</v>
      </c>
      <c r="S28" s="5">
        <f>60*DEGREES(ATAN2(Constants!$B$4,Q28))</f>
        <v>0.82284829198083209</v>
      </c>
      <c r="U28" s="2">
        <v>17799.71</v>
      </c>
      <c r="V28">
        <v>0.87364200000000003</v>
      </c>
      <c r="W28" s="5">
        <f>60*DEGREES(ATAN2(Constants!$B$4,U28))</f>
        <v>1.1677651377830012</v>
      </c>
      <c r="Y28" s="2">
        <v>22049.43</v>
      </c>
      <c r="Z28">
        <v>0.89117800000000003</v>
      </c>
      <c r="AA28" s="5">
        <f>60*DEGREES(ATAN2(Constants!$B$4,Y28))</f>
        <v>1.446571608898692</v>
      </c>
      <c r="AC28" s="2">
        <v>12442.91</v>
      </c>
      <c r="AD28">
        <v>0.76314499999999996</v>
      </c>
      <c r="AE28" s="5">
        <f>60*DEGREES(ATAN2(Constants!$B$4,AC28))</f>
        <v>0.8163277264822113</v>
      </c>
      <c r="AG28" s="2">
        <v>22049.43</v>
      </c>
      <c r="AH28">
        <v>0.89115</v>
      </c>
      <c r="AI28" s="5">
        <f>60*DEGREES(ATAN2(Constants!$B$4,AG28))</f>
        <v>1.446571608898692</v>
      </c>
      <c r="AK28" s="2"/>
      <c r="AM28" s="5">
        <f>60*DEGREES(ATAN2(Constants!$B$4,AK28))</f>
        <v>0</v>
      </c>
      <c r="AO28" s="2"/>
      <c r="AQ28" s="5">
        <f>60*DEGREES(ATAN2(Constants!$B$4,AO28))</f>
        <v>0</v>
      </c>
      <c r="AS28" s="2"/>
      <c r="AU28" s="5">
        <f>60*DEGREES(ATAN2(Constants!$B$4,AS28))</f>
        <v>0</v>
      </c>
    </row>
    <row r="29" spans="1:47" x14ac:dyDescent="0.25">
      <c r="A29" s="2">
        <v>14518.35</v>
      </c>
      <c r="B29">
        <v>0.83174199999999998</v>
      </c>
      <c r="C29" s="5">
        <f>60*DEGREES(ATAN2(Constants!$B$4,A29))</f>
        <v>0.95248873191747696</v>
      </c>
      <c r="E29" s="2">
        <v>13595.22</v>
      </c>
      <c r="F29">
        <v>0.870703</v>
      </c>
      <c r="G29" s="5">
        <f>60*DEGREES(ATAN2(Constants!$B$4,E29))</f>
        <v>0.89192600390108578</v>
      </c>
      <c r="I29" s="2">
        <v>14518.35</v>
      </c>
      <c r="J29">
        <v>0.83113899999999996</v>
      </c>
      <c r="K29" s="5">
        <f>60*DEGREES(ATAN2(Constants!$B$4,I29))</f>
        <v>0.95248873191747696</v>
      </c>
      <c r="M29" s="2">
        <v>19071.12</v>
      </c>
      <c r="N29">
        <v>0.88764399999999999</v>
      </c>
      <c r="O29" s="5">
        <f>60*DEGREES(ATAN2(Constants!$B$4,M29))</f>
        <v>1.2511770668025139</v>
      </c>
      <c r="Q29" s="2">
        <v>13438.18</v>
      </c>
      <c r="R29">
        <v>0.83250500000000005</v>
      </c>
      <c r="S29" s="5">
        <f>60*DEGREES(ATAN2(Constants!$B$4,Q29))</f>
        <v>0.88162326121098133</v>
      </c>
      <c r="U29" s="2">
        <v>19071.12</v>
      </c>
      <c r="V29">
        <v>0.88760300000000003</v>
      </c>
      <c r="W29" s="5">
        <f>60*DEGREES(ATAN2(Constants!$B$4,U29))</f>
        <v>1.2511770668025139</v>
      </c>
      <c r="Y29" s="2">
        <v>23624.39</v>
      </c>
      <c r="Z29">
        <v>0.89871500000000004</v>
      </c>
      <c r="AA29" s="5">
        <f>60*DEGREES(ATAN2(Constants!$B$4,Y29))</f>
        <v>1.5498981857178438</v>
      </c>
      <c r="AC29" s="2">
        <v>13331.68</v>
      </c>
      <c r="AD29">
        <v>0.784636</v>
      </c>
      <c r="AE29" s="5">
        <f>60*DEGREES(ATAN2(Constants!$B$4,AC29))</f>
        <v>0.87463623817281844</v>
      </c>
      <c r="AG29" s="2">
        <v>23624.39</v>
      </c>
      <c r="AH29">
        <v>0.89883800000000003</v>
      </c>
      <c r="AI29" s="5">
        <f>60*DEGREES(ATAN2(Constants!$B$4,AG29))</f>
        <v>1.5498981857178438</v>
      </c>
      <c r="AK29" s="2"/>
      <c r="AM29" s="5">
        <f>60*DEGREES(ATAN2(Constants!$B$4,AK29))</f>
        <v>0</v>
      </c>
      <c r="AO29" s="2"/>
      <c r="AQ29" s="5">
        <f>60*DEGREES(ATAN2(Constants!$B$4,AO29))</f>
        <v>0</v>
      </c>
      <c r="AS29" s="2"/>
      <c r="AU29" s="5">
        <f>60*DEGREES(ATAN2(Constants!$B$4,AS29))</f>
        <v>0</v>
      </c>
    </row>
    <row r="30" spans="1:47" x14ac:dyDescent="0.25">
      <c r="A30" s="2">
        <v>15486.24</v>
      </c>
      <c r="B30">
        <v>0.857653</v>
      </c>
      <c r="C30" s="5">
        <f>60*DEGREES(ATAN2(Constants!$B$4,A30))</f>
        <v>1.0159879771300344</v>
      </c>
      <c r="E30" s="2">
        <v>14501.56</v>
      </c>
      <c r="F30">
        <v>0.88551100000000005</v>
      </c>
      <c r="G30" s="5">
        <f>60*DEGREES(ATAN2(Constants!$B$4,E30))</f>
        <v>0.95138720970649104</v>
      </c>
      <c r="I30" s="2">
        <v>15486.24</v>
      </c>
      <c r="J30">
        <v>0.85724900000000004</v>
      </c>
      <c r="K30" s="5">
        <f>60*DEGREES(ATAN2(Constants!$B$4,I30))</f>
        <v>1.0159879771300344</v>
      </c>
      <c r="M30" s="2">
        <v>20342.52</v>
      </c>
      <c r="N30">
        <v>0.89556400000000003</v>
      </c>
      <c r="O30" s="5">
        <f>60*DEGREES(ATAN2(Constants!$B$4,M30))</f>
        <v>1.334588338290396</v>
      </c>
      <c r="Q30" s="2">
        <v>14334.06</v>
      </c>
      <c r="R30">
        <v>0.85881700000000005</v>
      </c>
      <c r="S30" s="5">
        <f>60*DEGREES(ATAN2(Constants!$B$4,Q30))</f>
        <v>0.94039822992572397</v>
      </c>
      <c r="U30" s="2">
        <v>20342.52</v>
      </c>
      <c r="V30">
        <v>0.89571299999999998</v>
      </c>
      <c r="W30" s="5">
        <f>60*DEGREES(ATAN2(Constants!$B$4,U30))</f>
        <v>1.334588338290396</v>
      </c>
      <c r="Y30" s="2">
        <v>25199.35</v>
      </c>
      <c r="Z30">
        <v>0.903613</v>
      </c>
      <c r="AA30" s="5">
        <f>60*DEGREES(ATAN2(Constants!$B$4,Y30))</f>
        <v>1.6532247597366634</v>
      </c>
      <c r="AC30" s="2">
        <v>14220.46</v>
      </c>
      <c r="AD30">
        <v>0.81082799999999999</v>
      </c>
      <c r="AE30" s="5">
        <f>60*DEGREES(ATAN2(Constants!$B$4,AC30))</f>
        <v>0.9329454054186832</v>
      </c>
      <c r="AG30" s="2">
        <v>25199.35</v>
      </c>
      <c r="AH30">
        <v>0.90384200000000003</v>
      </c>
      <c r="AI30" s="5">
        <f>60*DEGREES(ATAN2(Constants!$B$4,AG30))</f>
        <v>1.6532247597366634</v>
      </c>
      <c r="AK30" s="2"/>
      <c r="AM30" s="5">
        <f>60*DEGREES(ATAN2(Constants!$B$4,AK30))</f>
        <v>0</v>
      </c>
      <c r="AO30" s="2"/>
      <c r="AQ30" s="5">
        <f>60*DEGREES(ATAN2(Constants!$B$4,AO30))</f>
        <v>0</v>
      </c>
      <c r="AS30" s="2"/>
      <c r="AU30" s="5">
        <f>60*DEGREES(ATAN2(Constants!$B$4,AS30))</f>
        <v>0</v>
      </c>
    </row>
    <row r="31" spans="1:47" x14ac:dyDescent="0.25">
      <c r="A31" s="2">
        <v>16454.13</v>
      </c>
      <c r="B31">
        <v>0.87674799999999997</v>
      </c>
      <c r="C31" s="5">
        <f>60*DEGREES(ATAN2(Constants!$B$4,A31))</f>
        <v>1.0794872216493132</v>
      </c>
      <c r="E31" s="2">
        <v>15407.91</v>
      </c>
      <c r="F31">
        <v>0.89503500000000003</v>
      </c>
      <c r="G31" s="5">
        <f>60*DEGREES(ATAN2(Constants!$B$4,E31))</f>
        <v>1.0108490710011284</v>
      </c>
      <c r="I31" s="2">
        <v>16454.13</v>
      </c>
      <c r="J31">
        <v>0.87622699999999998</v>
      </c>
      <c r="K31" s="5">
        <f>60*DEGREES(ATAN2(Constants!$B$4,I31))</f>
        <v>1.0794872216493132</v>
      </c>
      <c r="M31" s="2">
        <v>21613.93</v>
      </c>
      <c r="N31">
        <v>0.90051300000000001</v>
      </c>
      <c r="O31" s="5">
        <f>60*DEGREES(ATAN2(Constants!$B$4,M31))</f>
        <v>1.4180002642653387</v>
      </c>
      <c r="Q31" s="2">
        <v>15229.94</v>
      </c>
      <c r="R31">
        <v>0.87927500000000003</v>
      </c>
      <c r="S31" s="5">
        <f>60*DEGREES(ATAN2(Constants!$B$4,Q31))</f>
        <v>0.99917319809069927</v>
      </c>
      <c r="U31" s="2">
        <v>21613.93</v>
      </c>
      <c r="V31">
        <v>0.90076500000000004</v>
      </c>
      <c r="W31" s="5">
        <f>60*DEGREES(ATAN2(Constants!$B$4,U31))</f>
        <v>1.4180002642653387</v>
      </c>
      <c r="Y31" s="2">
        <v>26774.31</v>
      </c>
      <c r="Z31">
        <v>0.90760099999999999</v>
      </c>
      <c r="AA31" s="5">
        <f>60*DEGREES(ATAN2(Constants!$B$4,Y31))</f>
        <v>1.7565513307684628</v>
      </c>
      <c r="AC31" s="2">
        <v>15109.24</v>
      </c>
      <c r="AD31">
        <v>0.83759799999999995</v>
      </c>
      <c r="AE31" s="5">
        <f>60*DEGREES(ATAN2(Constants!$B$4,AC31))</f>
        <v>0.99125457212774837</v>
      </c>
      <c r="AG31" s="2">
        <v>26774.31</v>
      </c>
      <c r="AH31">
        <v>0.907999</v>
      </c>
      <c r="AI31" s="5">
        <f>60*DEGREES(ATAN2(Constants!$B$4,AG31))</f>
        <v>1.7565513307684628</v>
      </c>
      <c r="AK31" s="2"/>
      <c r="AM31" s="5">
        <f>60*DEGREES(ATAN2(Constants!$B$4,AK31))</f>
        <v>0</v>
      </c>
      <c r="AO31" s="2"/>
      <c r="AQ31" s="5">
        <f>60*DEGREES(ATAN2(Constants!$B$4,AO31))</f>
        <v>0</v>
      </c>
      <c r="AS31" s="2"/>
      <c r="AU31" s="5">
        <f>60*DEGREES(ATAN2(Constants!$B$4,AS31))</f>
        <v>0</v>
      </c>
    </row>
    <row r="32" spans="1:47" x14ac:dyDescent="0.25">
      <c r="A32" s="2">
        <v>17422.02</v>
      </c>
      <c r="B32">
        <v>0.88995299999999999</v>
      </c>
      <c r="C32" s="5">
        <f>60*DEGREES(ATAN2(Constants!$B$4,A32))</f>
        <v>1.1429864654319832</v>
      </c>
      <c r="E32" s="2">
        <v>16314.26</v>
      </c>
      <c r="F32">
        <v>0.90073300000000001</v>
      </c>
      <c r="G32" s="5">
        <f>60*DEGREES(ATAN2(Constants!$B$4,E32))</f>
        <v>1.070310931690919</v>
      </c>
      <c r="I32" s="2">
        <v>17422.02</v>
      </c>
      <c r="J32">
        <v>0.88961599999999996</v>
      </c>
      <c r="K32" s="5">
        <f>60*DEGREES(ATAN2(Constants!$B$4,I32))</f>
        <v>1.1429864654319832</v>
      </c>
      <c r="M32" s="2">
        <v>22885.34</v>
      </c>
      <c r="N32">
        <v>0.90444000000000002</v>
      </c>
      <c r="O32" s="5">
        <f>60*DEGREES(ATAN2(Constants!$B$4,M32))</f>
        <v>1.5014121885706717</v>
      </c>
      <c r="Q32" s="2">
        <v>16125.82</v>
      </c>
      <c r="R32">
        <v>0.893459</v>
      </c>
      <c r="S32" s="5">
        <f>60*DEGREES(ATAN2(Constants!$B$4,Q32))</f>
        <v>1.0579481656715468</v>
      </c>
      <c r="U32" s="2">
        <v>22885.34</v>
      </c>
      <c r="V32">
        <v>0.90465200000000001</v>
      </c>
      <c r="W32" s="5">
        <f>60*DEGREES(ATAN2(Constants!$B$4,U32))</f>
        <v>1.5014121885706717</v>
      </c>
      <c r="Y32" s="2">
        <v>28349.27</v>
      </c>
      <c r="Z32">
        <v>0.91141899999999998</v>
      </c>
      <c r="AA32" s="5">
        <f>60*DEGREES(ATAN2(Constants!$B$4,Y32))</f>
        <v>1.8598778986265532</v>
      </c>
      <c r="AC32" s="2">
        <v>15998.02</v>
      </c>
      <c r="AD32">
        <v>0.86174600000000001</v>
      </c>
      <c r="AE32" s="5">
        <f>60*DEGREES(ATAN2(Constants!$B$4,AC32))</f>
        <v>1.049563738266464</v>
      </c>
      <c r="AG32" s="2">
        <v>28349.27</v>
      </c>
      <c r="AH32">
        <v>0.91181599999999996</v>
      </c>
      <c r="AI32" s="5">
        <f>60*DEGREES(ATAN2(Constants!$B$4,AG32))</f>
        <v>1.8598778986265532</v>
      </c>
      <c r="AK32" s="2"/>
      <c r="AM32" s="5">
        <f>60*DEGREES(ATAN2(Constants!$B$4,AK32))</f>
        <v>0</v>
      </c>
      <c r="AO32" s="2"/>
      <c r="AQ32" s="5">
        <f>60*DEGREES(ATAN2(Constants!$B$4,AO32))</f>
        <v>0</v>
      </c>
      <c r="AS32" s="2"/>
      <c r="AU32" s="5">
        <f>60*DEGREES(ATAN2(Constants!$B$4,AS32))</f>
        <v>0</v>
      </c>
    </row>
    <row r="33" spans="1:47" x14ac:dyDescent="0.25">
      <c r="A33" s="2">
        <v>18389.91</v>
      </c>
      <c r="B33">
        <v>0.89860700000000004</v>
      </c>
      <c r="C33" s="5">
        <f>60*DEGREES(ATAN2(Constants!$B$4,A33))</f>
        <v>1.2064857084347147</v>
      </c>
      <c r="E33" s="2">
        <v>17220.61</v>
      </c>
      <c r="F33">
        <v>0.90455799999999997</v>
      </c>
      <c r="G33" s="5">
        <f>60*DEGREES(ATAN2(Constants!$B$4,E33))</f>
        <v>1.1297727917402831</v>
      </c>
      <c r="I33" s="2">
        <v>18389.91</v>
      </c>
      <c r="J33">
        <v>0.89839500000000005</v>
      </c>
      <c r="K33" s="5">
        <f>60*DEGREES(ATAN2(Constants!$B$4,I33))</f>
        <v>1.2064857084347147</v>
      </c>
      <c r="M33" s="2">
        <v>24156.75</v>
      </c>
      <c r="N33">
        <v>0.90772600000000003</v>
      </c>
      <c r="O33" s="5">
        <f>60*DEGREES(ATAN2(Constants!$B$4,M33))</f>
        <v>1.5848241111081831</v>
      </c>
      <c r="Q33" s="2">
        <v>17021.7</v>
      </c>
      <c r="R33">
        <v>0.90198</v>
      </c>
      <c r="S33" s="5">
        <f>60*DEGREES(ATAN2(Constants!$B$4,Q33))</f>
        <v>1.1167231326339062</v>
      </c>
      <c r="U33" s="2">
        <v>24156.75</v>
      </c>
      <c r="V33">
        <v>0.90801299999999996</v>
      </c>
      <c r="W33" s="5">
        <f>60*DEGREES(ATAN2(Constants!$B$4,U33))</f>
        <v>1.5848241111081831</v>
      </c>
      <c r="Y33" s="2">
        <v>29924.23</v>
      </c>
      <c r="Z33">
        <v>0.91514300000000004</v>
      </c>
      <c r="AA33" s="5">
        <f>60*DEGREES(ATAN2(Constants!$B$4,Y33))</f>
        <v>1.9632044631242451</v>
      </c>
      <c r="AC33" s="2">
        <v>16886.8</v>
      </c>
      <c r="AD33">
        <v>0.88114999999999999</v>
      </c>
      <c r="AE33" s="5">
        <f>60*DEGREES(ATAN2(Constants!$B$4,AC33))</f>
        <v>1.10787290380128</v>
      </c>
      <c r="AG33" s="2">
        <v>29924.23</v>
      </c>
      <c r="AH33">
        <v>0.91554400000000002</v>
      </c>
      <c r="AI33" s="5">
        <f>60*DEGREES(ATAN2(Constants!$B$4,AG33))</f>
        <v>1.9632044631242451</v>
      </c>
      <c r="AK33" s="2"/>
      <c r="AM33" s="5">
        <f>60*DEGREES(ATAN2(Constants!$B$4,AK33))</f>
        <v>0</v>
      </c>
      <c r="AO33" s="2"/>
      <c r="AQ33" s="5">
        <f>60*DEGREES(ATAN2(Constants!$B$4,AO33))</f>
        <v>0</v>
      </c>
      <c r="AS33" s="2"/>
      <c r="AU33" s="5">
        <f>60*DEGREES(ATAN2(Constants!$B$4,AS33))</f>
        <v>0</v>
      </c>
    </row>
    <row r="34" spans="1:47" x14ac:dyDescent="0.25">
      <c r="A34" s="2">
        <v>19357.8</v>
      </c>
      <c r="B34">
        <v>0.90456000000000003</v>
      </c>
      <c r="C34" s="5">
        <f>60*DEGREES(ATAN2(Constants!$B$4,A34))</f>
        <v>1.2699849506141776</v>
      </c>
      <c r="E34" s="2">
        <v>18126.95</v>
      </c>
      <c r="F34">
        <v>0.90755200000000003</v>
      </c>
      <c r="G34" s="5">
        <f>60*DEGREES(ATAN2(Constants!$B$4,E34))</f>
        <v>1.1892339950551762</v>
      </c>
      <c r="I34" s="2">
        <v>19357.8</v>
      </c>
      <c r="J34">
        <v>0.90446400000000005</v>
      </c>
      <c r="K34" s="5">
        <f>60*DEGREES(ATAN2(Constants!$B$4,I34))</f>
        <v>1.2699849506141776</v>
      </c>
      <c r="M34" s="2">
        <v>25428.16</v>
      </c>
      <c r="N34">
        <v>0.91074500000000003</v>
      </c>
      <c r="O34" s="5">
        <f>60*DEGREES(ATAN2(Constants!$B$4,M34))</f>
        <v>1.6682360317796605</v>
      </c>
      <c r="Q34" s="2">
        <v>17917.580000000002</v>
      </c>
      <c r="R34">
        <v>0.90671800000000002</v>
      </c>
      <c r="S34" s="5">
        <f>60*DEGREES(ATAN2(Constants!$B$4,Q34))</f>
        <v>1.1754980989434172</v>
      </c>
      <c r="U34" s="2">
        <v>25428.16</v>
      </c>
      <c r="V34">
        <v>0.91104499999999999</v>
      </c>
      <c r="W34" s="5">
        <f>60*DEGREES(ATAN2(Constants!$B$4,U34))</f>
        <v>1.6682360317796605</v>
      </c>
      <c r="Y34" s="2">
        <v>31499.19</v>
      </c>
      <c r="Z34">
        <v>0.91842500000000005</v>
      </c>
      <c r="AA34" s="5">
        <f>60*DEGREES(ATAN2(Constants!$B$4,Y34))</f>
        <v>2.0665310240748509</v>
      </c>
      <c r="AC34" s="2">
        <v>17775.580000000002</v>
      </c>
      <c r="AD34">
        <v>0.895262</v>
      </c>
      <c r="AE34" s="5">
        <f>60*DEGREES(ATAN2(Constants!$B$4,AC34))</f>
        <v>1.1661820686986464</v>
      </c>
      <c r="AG34" s="2">
        <v>31499.19</v>
      </c>
      <c r="AH34">
        <v>0.91890700000000003</v>
      </c>
      <c r="AI34" s="5">
        <f>60*DEGREES(ATAN2(Constants!$B$4,AG34))</f>
        <v>2.0665310240748509</v>
      </c>
      <c r="AK34" s="2"/>
      <c r="AM34" s="5">
        <f>60*DEGREES(ATAN2(Constants!$B$4,AK34))</f>
        <v>0</v>
      </c>
      <c r="AO34" s="2"/>
      <c r="AQ34" s="5">
        <f>60*DEGREES(ATAN2(Constants!$B$4,AO34))</f>
        <v>0</v>
      </c>
      <c r="AS34" s="2"/>
      <c r="AU34" s="5">
        <f>60*DEGREES(ATAN2(Constants!$B$4,AS34))</f>
        <v>0</v>
      </c>
    </row>
    <row r="35" spans="1:47" x14ac:dyDescent="0.25">
      <c r="A35" s="2">
        <v>20325.689999999999</v>
      </c>
      <c r="B35">
        <v>0.90888000000000002</v>
      </c>
      <c r="C35" s="5">
        <f>60*DEGREES(ATAN2(Constants!$B$4,A35))</f>
        <v>1.3334841919270417</v>
      </c>
      <c r="E35" s="2">
        <v>19033.3</v>
      </c>
      <c r="F35">
        <v>0.91044599999999998</v>
      </c>
      <c r="G35" s="5">
        <f>60*DEGREES(ATAN2(Constants!$B$4,E35))</f>
        <v>1.2486958537169575</v>
      </c>
      <c r="I35" s="2">
        <v>20325.689999999999</v>
      </c>
      <c r="J35">
        <v>0.90890599999999999</v>
      </c>
      <c r="K35" s="5">
        <f>60*DEGREES(ATAN2(Constants!$B$4,I35))</f>
        <v>1.3334841919270417</v>
      </c>
      <c r="M35" s="2">
        <v>26699.56</v>
      </c>
      <c r="N35">
        <v>0.91359400000000002</v>
      </c>
      <c r="O35" s="5">
        <f>60*DEGREES(ATAN2(Constants!$B$4,M35))</f>
        <v>1.7516472944285177</v>
      </c>
      <c r="Q35" s="2">
        <v>18813.45</v>
      </c>
      <c r="R35">
        <v>0.90925699999999998</v>
      </c>
      <c r="S35" s="5">
        <f>60*DEGREES(ATAN2(Constants!$B$4,Q35))</f>
        <v>1.2342724085072592</v>
      </c>
      <c r="U35" s="2">
        <v>26699.56</v>
      </c>
      <c r="V35">
        <v>0.91388899999999995</v>
      </c>
      <c r="W35" s="5">
        <f>60*DEGREES(ATAN2(Constants!$B$4,U35))</f>
        <v>1.7516472944285177</v>
      </c>
      <c r="Y35" s="2">
        <v>33074.15</v>
      </c>
      <c r="Z35">
        <v>0.92113199999999995</v>
      </c>
      <c r="AA35" s="5">
        <f>60*DEGREES(ATAN2(Constants!$B$4,Y35))</f>
        <v>2.1698575812916818</v>
      </c>
      <c r="AC35" s="2">
        <v>18664.36</v>
      </c>
      <c r="AD35">
        <v>0.90424300000000002</v>
      </c>
      <c r="AE35" s="5">
        <f>60*DEGREES(ATAN2(Constants!$B$4,AC35))</f>
        <v>1.2244912329250133</v>
      </c>
      <c r="AG35" s="2">
        <v>33074.15</v>
      </c>
      <c r="AH35">
        <v>0.92151300000000003</v>
      </c>
      <c r="AI35" s="5">
        <f>60*DEGREES(ATAN2(Constants!$B$4,AG35))</f>
        <v>2.1698575812916818</v>
      </c>
      <c r="AK35" s="2"/>
      <c r="AM35" s="5">
        <f>60*DEGREES(ATAN2(Constants!$B$4,AK35))</f>
        <v>0</v>
      </c>
      <c r="AO35" s="2"/>
      <c r="AQ35" s="5">
        <f>60*DEGREES(ATAN2(Constants!$B$4,AO35))</f>
        <v>0</v>
      </c>
      <c r="AS35" s="2"/>
      <c r="AU35" s="5">
        <f>60*DEGREES(ATAN2(Constants!$B$4,AS35))</f>
        <v>0</v>
      </c>
    </row>
    <row r="36" spans="1:47" x14ac:dyDescent="0.25">
      <c r="A36" s="2">
        <v>21293.58</v>
      </c>
      <c r="B36">
        <v>0.91212700000000002</v>
      </c>
      <c r="C36" s="5">
        <f>60*DEGREES(ATAN2(Constants!$B$4,A36))</f>
        <v>1.3969834323299781</v>
      </c>
      <c r="E36" s="2">
        <v>19939.650000000001</v>
      </c>
      <c r="F36">
        <v>0.91361099999999995</v>
      </c>
      <c r="G36" s="5">
        <f>60*DEGREES(ATAN2(Constants!$B$4,E36))</f>
        <v>1.308157711631575</v>
      </c>
      <c r="I36" s="2">
        <v>21293.58</v>
      </c>
      <c r="J36">
        <v>0.91222199999999998</v>
      </c>
      <c r="K36" s="5">
        <f>60*DEGREES(ATAN2(Constants!$B$4,I36))</f>
        <v>1.3969834323299781</v>
      </c>
      <c r="M36" s="2">
        <v>27970.97</v>
      </c>
      <c r="N36">
        <v>0.91620500000000005</v>
      </c>
      <c r="O36" s="5">
        <f>60*DEGREES(ATAN2(Constants!$B$4,M36))</f>
        <v>1.8350592110733062</v>
      </c>
      <c r="Q36" s="2">
        <v>19709.330000000002</v>
      </c>
      <c r="R36">
        <v>0.91075899999999999</v>
      </c>
      <c r="S36" s="5">
        <f>60*DEGREES(ATAN2(Constants!$B$4,Q36))</f>
        <v>1.2930473734079992</v>
      </c>
      <c r="U36" s="2">
        <v>27970.97</v>
      </c>
      <c r="V36">
        <v>0.91649700000000001</v>
      </c>
      <c r="W36" s="5">
        <f>60*DEGREES(ATAN2(Constants!$B$4,U36))</f>
        <v>1.8350592110733062</v>
      </c>
      <c r="Y36" s="2">
        <v>34649.11</v>
      </c>
      <c r="Z36">
        <v>0.92297300000000004</v>
      </c>
      <c r="AA36" s="5">
        <f>60*DEGREES(ATAN2(Constants!$B$4,Y36))</f>
        <v>2.2731841345880488</v>
      </c>
      <c r="AC36" s="2">
        <v>19553.14</v>
      </c>
      <c r="AD36">
        <v>0.90942599999999996</v>
      </c>
      <c r="AE36" s="5">
        <f>60*DEGREES(ATAN2(Constants!$B$4,AC36))</f>
        <v>1.2828003964468306</v>
      </c>
      <c r="AG36" s="2">
        <v>34649.11</v>
      </c>
      <c r="AH36">
        <v>0.92334099999999997</v>
      </c>
      <c r="AI36" s="5">
        <f>60*DEGREES(ATAN2(Constants!$B$4,AG36))</f>
        <v>2.2731841345880488</v>
      </c>
      <c r="AK36" s="2"/>
      <c r="AM36" s="5">
        <f>60*DEGREES(ATAN2(Constants!$B$4,AK36))</f>
        <v>0</v>
      </c>
      <c r="AO36" s="2"/>
      <c r="AQ36" s="5">
        <f>60*DEGREES(ATAN2(Constants!$B$4,AO36))</f>
        <v>0</v>
      </c>
      <c r="AS36" s="2"/>
      <c r="AU36" s="5">
        <f>60*DEGREES(ATAN2(Constants!$B$4,AS36))</f>
        <v>0</v>
      </c>
    </row>
    <row r="37" spans="1:47" x14ac:dyDescent="0.25">
      <c r="A37" s="2">
        <v>22261.47</v>
      </c>
      <c r="B37">
        <v>0.91470899999999999</v>
      </c>
      <c r="C37" s="5">
        <f>60*DEGREES(ATAN2(Constants!$B$4,A37))</f>
        <v>1.460482671779656</v>
      </c>
      <c r="E37" s="2">
        <v>20846</v>
      </c>
      <c r="F37">
        <v>0.91727199999999998</v>
      </c>
      <c r="G37" s="5">
        <f>60*DEGREES(ATAN2(Constants!$B$4,E37))</f>
        <v>1.3676195687634494</v>
      </c>
      <c r="I37" s="2">
        <v>22261.47</v>
      </c>
      <c r="J37">
        <v>0.91480600000000001</v>
      </c>
      <c r="K37" s="5">
        <f>60*DEGREES(ATAN2(Constants!$B$4,I37))</f>
        <v>1.460482671779656</v>
      </c>
      <c r="M37" s="2">
        <v>29242.38</v>
      </c>
      <c r="N37">
        <v>0.91847800000000002</v>
      </c>
      <c r="O37" s="5">
        <f>60*DEGREES(ATAN2(Constants!$B$4,M37))</f>
        <v>1.9184711255574241</v>
      </c>
      <c r="Q37" s="2">
        <v>20605.21</v>
      </c>
      <c r="R37">
        <v>0.91189200000000004</v>
      </c>
      <c r="S37" s="5">
        <f>60*DEGREES(ATAN2(Constants!$B$4,Q37))</f>
        <v>1.3518223375528096</v>
      </c>
      <c r="U37" s="2">
        <v>29242.38</v>
      </c>
      <c r="V37">
        <v>0.91880700000000004</v>
      </c>
      <c r="W37" s="5">
        <f>60*DEGREES(ATAN2(Constants!$B$4,U37))</f>
        <v>1.9184711255574241</v>
      </c>
      <c r="Y37" s="2">
        <v>36224.07</v>
      </c>
      <c r="Z37">
        <v>0.92432400000000003</v>
      </c>
      <c r="AA37" s="5">
        <f>60*DEGREES(ATAN2(Constants!$B$4,Y37))</f>
        <v>2.3765106837772638</v>
      </c>
      <c r="AC37" s="2">
        <v>20441.919999999998</v>
      </c>
      <c r="AD37">
        <v>0.91225000000000001</v>
      </c>
      <c r="AE37" s="5">
        <f>60*DEGREES(ATAN2(Constants!$B$4,AC37))</f>
        <v>1.3411095592305482</v>
      </c>
      <c r="AG37" s="2">
        <v>36224.07</v>
      </c>
      <c r="AH37">
        <v>0.92468499999999998</v>
      </c>
      <c r="AI37" s="5">
        <f>60*DEGREES(ATAN2(Constants!$B$4,AG37))</f>
        <v>2.3765106837772638</v>
      </c>
      <c r="AK37" s="2"/>
      <c r="AM37" s="5">
        <f>60*DEGREES(ATAN2(Constants!$B$4,AK37))</f>
        <v>0</v>
      </c>
      <c r="AO37" s="2"/>
      <c r="AQ37" s="5">
        <f>60*DEGREES(ATAN2(Constants!$B$4,AO37))</f>
        <v>0</v>
      </c>
      <c r="AS37" s="2"/>
      <c r="AU37" s="5">
        <f>60*DEGREES(ATAN2(Constants!$B$4,AS37))</f>
        <v>0</v>
      </c>
    </row>
    <row r="38" spans="1:47" x14ac:dyDescent="0.25">
      <c r="A38" s="2">
        <v>23229.360000000001</v>
      </c>
      <c r="B38">
        <v>0.91679999999999995</v>
      </c>
      <c r="C38" s="5">
        <f>60*DEGREES(ATAN2(Constants!$B$4,A38))</f>
        <v>1.5239819102327457</v>
      </c>
      <c r="E38" s="2">
        <v>21752.35</v>
      </c>
      <c r="F38">
        <v>0.92111200000000004</v>
      </c>
      <c r="G38" s="5">
        <f>60*DEGREES(ATAN2(Constants!$B$4,E38))</f>
        <v>1.4270814250770014</v>
      </c>
      <c r="I38" s="2">
        <v>23229.360000000001</v>
      </c>
      <c r="J38">
        <v>0.91692300000000004</v>
      </c>
      <c r="K38" s="5">
        <f>60*DEGREES(ATAN2(Constants!$B$4,I38))</f>
        <v>1.5239819102327457</v>
      </c>
      <c r="M38" s="2">
        <v>30513.79</v>
      </c>
      <c r="N38">
        <v>0.92041499999999998</v>
      </c>
      <c r="O38" s="5">
        <f>60*DEGREES(ATAN2(Constants!$B$4,M38))</f>
        <v>2.0018830377826595</v>
      </c>
      <c r="Q38" s="2">
        <v>21501.09</v>
      </c>
      <c r="R38">
        <v>0.912937</v>
      </c>
      <c r="S38" s="5">
        <f>60*DEGREES(ATAN2(Constants!$B$4,Q38))</f>
        <v>1.4105973009073296</v>
      </c>
      <c r="U38" s="2">
        <v>30513.79</v>
      </c>
      <c r="V38">
        <v>0.92068099999999997</v>
      </c>
      <c r="W38" s="5">
        <f>60*DEGREES(ATAN2(Constants!$B$4,U38))</f>
        <v>2.0018830377826595</v>
      </c>
      <c r="Y38" s="2">
        <v>37799.03</v>
      </c>
      <c r="Z38">
        <v>0.92577699999999996</v>
      </c>
      <c r="AA38" s="5">
        <f>60*DEGREES(ATAN2(Constants!$B$4,Y38))</f>
        <v>2.4798372286726389</v>
      </c>
      <c r="AC38" s="2">
        <v>21330.7</v>
      </c>
      <c r="AD38">
        <v>0.91379699999999997</v>
      </c>
      <c r="AE38" s="5">
        <f>60*DEGREES(ATAN2(Constants!$B$4,AC38))</f>
        <v>1.3994187212426166</v>
      </c>
      <c r="AG38" s="2">
        <v>37799.03</v>
      </c>
      <c r="AH38">
        <v>0.92611399999999999</v>
      </c>
      <c r="AI38" s="5">
        <f>60*DEGREES(ATAN2(Constants!$B$4,AG38))</f>
        <v>2.4798372286726389</v>
      </c>
      <c r="AK38" s="2"/>
      <c r="AM38" s="5">
        <f>60*DEGREES(ATAN2(Constants!$B$4,AK38))</f>
        <v>0</v>
      </c>
      <c r="AO38" s="2"/>
      <c r="AQ38" s="5">
        <f>60*DEGREES(ATAN2(Constants!$B$4,AO38))</f>
        <v>0</v>
      </c>
      <c r="AS38" s="2"/>
      <c r="AU38" s="5">
        <f>60*DEGREES(ATAN2(Constants!$B$4,AS38))</f>
        <v>0</v>
      </c>
    </row>
    <row r="39" spans="1:47" x14ac:dyDescent="0.25">
      <c r="A39" s="2">
        <v>24197.26</v>
      </c>
      <c r="B39">
        <v>0.91851799999999995</v>
      </c>
      <c r="C39" s="5">
        <f>60*DEGREES(ATAN2(Constants!$B$4,A39))</f>
        <v>1.5874818037043212</v>
      </c>
      <c r="E39" s="2">
        <v>22658.69</v>
      </c>
      <c r="F39">
        <v>0.92475499999999999</v>
      </c>
      <c r="G39" s="5">
        <f>60*DEGREES(ATAN2(Constants!$B$4,E39))</f>
        <v>1.4865426244782303</v>
      </c>
      <c r="I39" s="2">
        <v>24197.25</v>
      </c>
      <c r="J39">
        <v>0.918632</v>
      </c>
      <c r="K39" s="5">
        <f>60*DEGREES(ATAN2(Constants!$B$4,I39))</f>
        <v>1.5874811476459174</v>
      </c>
      <c r="M39" s="2">
        <v>31785.200000000001</v>
      </c>
      <c r="N39">
        <v>0.92199699999999996</v>
      </c>
      <c r="O39" s="5">
        <f>60*DEGREES(ATAN2(Constants!$B$4,M39))</f>
        <v>2.0852949476507994</v>
      </c>
      <c r="Q39" s="2">
        <v>22396.97</v>
      </c>
      <c r="R39">
        <v>0.91418500000000003</v>
      </c>
      <c r="S39" s="5">
        <f>60*DEGREES(ATAN2(Constants!$B$4,Q39))</f>
        <v>1.4693722634371993</v>
      </c>
      <c r="U39" s="2">
        <v>31785.19</v>
      </c>
      <c r="V39">
        <v>0.92225699999999999</v>
      </c>
      <c r="W39" s="5">
        <f>60*DEGREES(ATAN2(Constants!$B$4,U39))</f>
        <v>2.085294291592497</v>
      </c>
      <c r="Y39" s="2">
        <v>39373.99</v>
      </c>
      <c r="Z39">
        <v>0.92773300000000003</v>
      </c>
      <c r="AA39" s="5">
        <f>60*DEGREES(ATAN2(Constants!$B$4,Y39))</f>
        <v>2.5831637690874842</v>
      </c>
      <c r="AC39" s="2">
        <v>22219.47</v>
      </c>
      <c r="AD39">
        <v>0.91480099999999998</v>
      </c>
      <c r="AE39" s="5">
        <f>60*DEGREES(ATAN2(Constants!$B$4,AC39))</f>
        <v>1.457727226391059</v>
      </c>
      <c r="AG39" s="2">
        <v>39373.99</v>
      </c>
      <c r="AH39">
        <v>0.92809900000000001</v>
      </c>
      <c r="AI39" s="5">
        <f>60*DEGREES(ATAN2(Constants!$B$4,AG39))</f>
        <v>2.5831637690874842</v>
      </c>
      <c r="AK39" s="2"/>
      <c r="AM39" s="5">
        <f>60*DEGREES(ATAN2(Constants!$B$4,AK39))</f>
        <v>0</v>
      </c>
      <c r="AO39" s="2"/>
      <c r="AQ39" s="5">
        <f>60*DEGREES(ATAN2(Constants!$B$4,AO39))</f>
        <v>0</v>
      </c>
      <c r="AS39" s="2"/>
      <c r="AU39" s="5">
        <f>60*DEGREES(ATAN2(Constants!$B$4,AS39))</f>
        <v>0</v>
      </c>
    </row>
    <row r="40" spans="1:47" x14ac:dyDescent="0.25">
      <c r="A40" s="2">
        <v>25165.15</v>
      </c>
      <c r="B40">
        <v>0.91999399999999998</v>
      </c>
      <c r="C40" s="5">
        <f>60*DEGREES(ATAN2(Constants!$B$4,A40))</f>
        <v>1.6509810400342342</v>
      </c>
      <c r="E40" s="2">
        <v>23565.040000000001</v>
      </c>
      <c r="F40">
        <v>0.927674</v>
      </c>
      <c r="G40" s="5">
        <f>60*DEGREES(ATAN2(Constants!$B$4,E40))</f>
        <v>1.5460044790484093</v>
      </c>
      <c r="I40" s="2">
        <v>25165.14</v>
      </c>
      <c r="J40">
        <v>0.92009700000000005</v>
      </c>
      <c r="K40" s="5">
        <f>60*DEGREES(ATAN2(Constants!$B$4,I40))</f>
        <v>1.6509803839758415</v>
      </c>
      <c r="M40" s="2">
        <v>33056.6</v>
      </c>
      <c r="N40">
        <v>0.92343900000000001</v>
      </c>
      <c r="O40" s="5">
        <f>60*DEGREES(ATAN2(Constants!$B$4,M40))</f>
        <v>2.1687061990053484</v>
      </c>
      <c r="Q40" s="2">
        <v>23292.85</v>
      </c>
      <c r="R40">
        <v>0.91584299999999996</v>
      </c>
      <c r="S40" s="5">
        <f>60*DEGREES(ATAN2(Constants!$B$4,Q40))</f>
        <v>1.5281472251080574</v>
      </c>
      <c r="U40" s="2">
        <v>33056.6</v>
      </c>
      <c r="V40">
        <v>0.923678</v>
      </c>
      <c r="W40" s="5">
        <f>60*DEGREES(ATAN2(Constants!$B$4,U40))</f>
        <v>2.1687061990053484</v>
      </c>
      <c r="Y40" s="2">
        <v>40948.94</v>
      </c>
      <c r="Z40">
        <v>0.93026799999999998</v>
      </c>
      <c r="AA40" s="5">
        <f>60*DEGREES(ATAN2(Constants!$B$4,Y40))</f>
        <v>2.6864896487769703</v>
      </c>
      <c r="AC40" s="2">
        <v>23108.25</v>
      </c>
      <c r="AD40">
        <v>0.91561000000000003</v>
      </c>
      <c r="AE40" s="5">
        <f>60*DEGREES(ATAN2(Constants!$B$4,AC40))</f>
        <v>1.5160363867591877</v>
      </c>
      <c r="AG40" s="2">
        <v>40948.94</v>
      </c>
      <c r="AH40">
        <v>0.93062999999999996</v>
      </c>
      <c r="AI40" s="5">
        <f>60*DEGREES(ATAN2(Constants!$B$4,AG40))</f>
        <v>2.6864896487769703</v>
      </c>
      <c r="AK40" s="2"/>
      <c r="AM40" s="5">
        <f>60*DEGREES(ATAN2(Constants!$B$4,AK40))</f>
        <v>0</v>
      </c>
      <c r="AO40" s="2"/>
      <c r="AQ40" s="5">
        <f>60*DEGREES(ATAN2(Constants!$B$4,AO40))</f>
        <v>0</v>
      </c>
      <c r="AS40" s="2"/>
      <c r="AU40" s="5">
        <f>60*DEGREES(ATAN2(Constants!$B$4,AS40))</f>
        <v>0</v>
      </c>
    </row>
    <row r="41" spans="1:47" x14ac:dyDescent="0.25">
      <c r="A41" s="2">
        <v>26133.040000000001</v>
      </c>
      <c r="B41">
        <v>0.92128500000000002</v>
      </c>
      <c r="C41" s="5">
        <f>60*DEGREES(ATAN2(Constants!$B$4,A41))</f>
        <v>1.7144802752375683</v>
      </c>
      <c r="E41" s="2">
        <v>24471.39</v>
      </c>
      <c r="F41">
        <v>0.92959499999999995</v>
      </c>
      <c r="G41" s="5">
        <f>60*DEGREES(ATAN2(Constants!$B$4,E41))</f>
        <v>1.6054663326935283</v>
      </c>
      <c r="I41" s="2">
        <v>26133.03</v>
      </c>
      <c r="J41">
        <v>0.92136799999999996</v>
      </c>
      <c r="K41" s="5">
        <f>60*DEGREES(ATAN2(Constants!$B$4,I41))</f>
        <v>1.7144796191791873</v>
      </c>
      <c r="M41" s="2">
        <v>34328.01</v>
      </c>
      <c r="N41">
        <v>0.92508100000000004</v>
      </c>
      <c r="O41" s="5">
        <f>60*DEGREES(ATAN2(Constants!$B$4,M41))</f>
        <v>2.2521181038646825</v>
      </c>
      <c r="Q41" s="2">
        <v>24188.73</v>
      </c>
      <c r="R41">
        <v>0.91819300000000004</v>
      </c>
      <c r="S41" s="5">
        <f>60*DEGREES(ATAN2(Constants!$B$4,Q41))</f>
        <v>1.586922185885544</v>
      </c>
      <c r="U41" s="2">
        <v>34328.01</v>
      </c>
      <c r="V41">
        <v>0.92530800000000002</v>
      </c>
      <c r="W41" s="5">
        <f>60*DEGREES(ATAN2(Constants!$B$4,U41))</f>
        <v>2.2521181038646825</v>
      </c>
      <c r="Y41" s="2">
        <v>42523.9</v>
      </c>
      <c r="Z41">
        <v>0.93306599999999995</v>
      </c>
      <c r="AA41" s="5">
        <f>60*DEGREES(ATAN2(Constants!$B$4,Y41))</f>
        <v>2.7898161796707246</v>
      </c>
      <c r="AC41" s="2">
        <v>23997.03</v>
      </c>
      <c r="AD41">
        <v>0.91634599999999999</v>
      </c>
      <c r="AE41" s="5">
        <f>60*DEGREES(ATAN2(Constants!$B$4,AC41))</f>
        <v>1.5743455462550173</v>
      </c>
      <c r="AG41" s="2">
        <v>42523.9</v>
      </c>
      <c r="AH41">
        <v>0.93341399999999997</v>
      </c>
      <c r="AI41" s="5">
        <f>60*DEGREES(ATAN2(Constants!$B$4,AG41))</f>
        <v>2.7898161796707246</v>
      </c>
      <c r="AK41" s="2"/>
      <c r="AM41" s="5">
        <f>60*DEGREES(ATAN2(Constants!$B$4,AK41))</f>
        <v>0</v>
      </c>
      <c r="AO41" s="2"/>
      <c r="AQ41" s="5">
        <f>60*DEGREES(ATAN2(Constants!$B$4,AO41))</f>
        <v>0</v>
      </c>
      <c r="AS41" s="2"/>
      <c r="AU41" s="5">
        <f>60*DEGREES(ATAN2(Constants!$B$4,AS41))</f>
        <v>0</v>
      </c>
    </row>
    <row r="42" spans="1:47" x14ac:dyDescent="0.25">
      <c r="A42" s="2">
        <v>27100.93</v>
      </c>
      <c r="B42">
        <v>0.92247299999999999</v>
      </c>
      <c r="C42" s="5">
        <f>60*DEGREES(ATAN2(Constants!$B$4,A42))</f>
        <v>1.7779795092709947</v>
      </c>
      <c r="E42" s="2">
        <v>25377.74</v>
      </c>
      <c r="F42">
        <v>0.930531</v>
      </c>
      <c r="G42" s="5">
        <f>60*DEGREES(ATAN2(Constants!$B$4,E42))</f>
        <v>1.6649281853780082</v>
      </c>
      <c r="I42" s="2">
        <v>27100.92</v>
      </c>
      <c r="J42">
        <v>0.92254700000000001</v>
      </c>
      <c r="K42" s="5">
        <f>60*DEGREES(ATAN2(Constants!$B$4,I42))</f>
        <v>1.7779788532126257</v>
      </c>
      <c r="M42" s="2">
        <v>35599.42</v>
      </c>
      <c r="N42">
        <v>0.92707200000000001</v>
      </c>
      <c r="O42" s="5">
        <f>60*DEGREES(ATAN2(Constants!$B$4,M42))</f>
        <v>2.3355300060722834</v>
      </c>
      <c r="Q42" s="2">
        <v>25084.61</v>
      </c>
      <c r="R42">
        <v>0.92115599999999997</v>
      </c>
      <c r="S42" s="5">
        <f>60*DEGREES(ATAN2(Constants!$B$4,Q42))</f>
        <v>1.6456971457352987</v>
      </c>
      <c r="U42" s="2">
        <v>35599.42</v>
      </c>
      <c r="V42">
        <v>0.92730000000000001</v>
      </c>
      <c r="W42" s="5">
        <f>60*DEGREES(ATAN2(Constants!$B$4,U42))</f>
        <v>2.3355300060722834</v>
      </c>
      <c r="Y42" s="2">
        <v>44098.86</v>
      </c>
      <c r="Z42">
        <v>0.93576199999999998</v>
      </c>
      <c r="AA42" s="5">
        <f>60*DEGREES(ATAN2(Constants!$B$4,Y42))</f>
        <v>2.893142705523887</v>
      </c>
      <c r="AC42" s="2">
        <v>24885.81</v>
      </c>
      <c r="AD42">
        <v>0.91710499999999995</v>
      </c>
      <c r="AE42" s="5">
        <f>60*DEGREES(ATAN2(Constants!$B$4,AC42))</f>
        <v>1.6326547048449978</v>
      </c>
      <c r="AG42" s="2">
        <v>44098.86</v>
      </c>
      <c r="AH42">
        <v>0.93613500000000005</v>
      </c>
      <c r="AI42" s="5">
        <f>60*DEGREES(ATAN2(Constants!$B$4,AG42))</f>
        <v>2.893142705523887</v>
      </c>
      <c r="AK42" s="2"/>
      <c r="AM42" s="5">
        <f>60*DEGREES(ATAN2(Constants!$B$4,AK42))</f>
        <v>0</v>
      </c>
      <c r="AO42" s="2"/>
      <c r="AQ42" s="5">
        <f>60*DEGREES(ATAN2(Constants!$B$4,AO42))</f>
        <v>0</v>
      </c>
      <c r="AS42" s="2"/>
      <c r="AU42" s="5">
        <f>60*DEGREES(ATAN2(Constants!$B$4,AS42))</f>
        <v>0</v>
      </c>
    </row>
    <row r="43" spans="1:47" x14ac:dyDescent="0.25">
      <c r="A43" s="2">
        <v>28068.82</v>
      </c>
      <c r="B43">
        <v>0.92370099999999999</v>
      </c>
      <c r="C43" s="5">
        <f>60*DEGREES(ATAN2(Constants!$B$4,A43))</f>
        <v>1.8414787420911825</v>
      </c>
      <c r="E43" s="2">
        <v>26284.080000000002</v>
      </c>
      <c r="F43">
        <v>0.93090700000000004</v>
      </c>
      <c r="G43" s="5">
        <f>60*DEGREES(ATAN2(Constants!$B$4,E43))</f>
        <v>1.7243893810078903</v>
      </c>
      <c r="I43" s="2">
        <v>28068.82</v>
      </c>
      <c r="J43">
        <v>0.92376400000000003</v>
      </c>
      <c r="K43" s="5">
        <f>60*DEGREES(ATAN2(Constants!$B$4,I43))</f>
        <v>1.8414787420911825</v>
      </c>
      <c r="M43" s="2">
        <v>36870.83</v>
      </c>
      <c r="N43">
        <v>0.92938600000000005</v>
      </c>
      <c r="O43" s="5">
        <f>60*DEGREES(ATAN2(Constants!$B$4,M43))</f>
        <v>2.4189419055299419</v>
      </c>
      <c r="Q43" s="2">
        <v>25980.49</v>
      </c>
      <c r="R43">
        <v>0.92455699999999996</v>
      </c>
      <c r="S43" s="5">
        <f>60*DEGREES(ATAN2(Constants!$B$4,Q43))</f>
        <v>1.7044721046229607</v>
      </c>
      <c r="U43" s="2">
        <v>36870.83</v>
      </c>
      <c r="V43">
        <v>0.92960699999999996</v>
      </c>
      <c r="W43" s="5">
        <f>60*DEGREES(ATAN2(Constants!$B$4,U43))</f>
        <v>2.4189419055299419</v>
      </c>
      <c r="Y43" s="2">
        <v>45673.82</v>
      </c>
      <c r="Z43">
        <v>0.938253</v>
      </c>
      <c r="AA43" s="5">
        <f>60*DEGREES(ATAN2(Constants!$B$4,Y43))</f>
        <v>2.9964692261497681</v>
      </c>
      <c r="AC43" s="2">
        <v>25774.59</v>
      </c>
      <c r="AD43">
        <v>0.91805599999999998</v>
      </c>
      <c r="AE43" s="5">
        <f>60*DEGREES(ATAN2(Constants!$B$4,AC43))</f>
        <v>1.6909638624955792</v>
      </c>
      <c r="AG43" s="2">
        <v>45673.82</v>
      </c>
      <c r="AH43">
        <v>0.93858600000000003</v>
      </c>
      <c r="AI43" s="5">
        <f>60*DEGREES(ATAN2(Constants!$B$4,AG43))</f>
        <v>2.9964692261497681</v>
      </c>
      <c r="AK43" s="2"/>
      <c r="AM43" s="5">
        <f>60*DEGREES(ATAN2(Constants!$B$4,AK43))</f>
        <v>0</v>
      </c>
      <c r="AO43" s="2"/>
      <c r="AQ43" s="5">
        <f>60*DEGREES(ATAN2(Constants!$B$4,AO43))</f>
        <v>0</v>
      </c>
      <c r="AS43" s="2"/>
      <c r="AU43" s="5">
        <f>60*DEGREES(ATAN2(Constants!$B$4,AS43))</f>
        <v>0</v>
      </c>
    </row>
    <row r="44" spans="1:47" x14ac:dyDescent="0.25">
      <c r="A44" s="2">
        <v>29036.71</v>
      </c>
      <c r="B44">
        <v>0.92506200000000005</v>
      </c>
      <c r="C44" s="5">
        <f>60*DEGREES(ATAN2(Constants!$B$4,A44))</f>
        <v>1.9049779736548031</v>
      </c>
      <c r="E44" s="2">
        <v>27190.43</v>
      </c>
      <c r="F44">
        <v>0.93124600000000002</v>
      </c>
      <c r="G44" s="5">
        <f>60*DEGREES(ATAN2(Constants!$B$4,E44))</f>
        <v>1.7838512316643653</v>
      </c>
      <c r="I44" s="2">
        <v>29036.71</v>
      </c>
      <c r="J44">
        <v>0.92513900000000004</v>
      </c>
      <c r="K44" s="5">
        <f>60*DEGREES(ATAN2(Constants!$B$4,I44))</f>
        <v>1.9049779736548031</v>
      </c>
      <c r="M44" s="2">
        <v>38142.230000000003</v>
      </c>
      <c r="N44">
        <v>0.93186500000000005</v>
      </c>
      <c r="O44" s="5">
        <f>60*DEGREES(ATAN2(Constants!$B$4,M44))</f>
        <v>2.5023531460812483</v>
      </c>
      <c r="Q44" s="2">
        <v>26876.36</v>
      </c>
      <c r="R44">
        <v>0.927844</v>
      </c>
      <c r="S44" s="5">
        <f>60*DEGREES(ATAN2(Constants!$B$4,Q44))</f>
        <v>1.7632464064557982</v>
      </c>
      <c r="U44" s="2">
        <v>38142.230000000003</v>
      </c>
      <c r="V44">
        <v>0.93208800000000003</v>
      </c>
      <c r="W44" s="5">
        <f>60*DEGREES(ATAN2(Constants!$B$4,U44))</f>
        <v>2.5023531460812483</v>
      </c>
      <c r="Y44" s="2">
        <v>47248.78</v>
      </c>
      <c r="Z44">
        <v>0.94040000000000001</v>
      </c>
      <c r="AA44" s="5">
        <f>60*DEGREES(ATAN2(Constants!$B$4,Y44))</f>
        <v>3.0997957413616808</v>
      </c>
      <c r="AC44" s="2">
        <v>26663.37</v>
      </c>
      <c r="AD44">
        <v>0.91944099999999995</v>
      </c>
      <c r="AE44" s="5">
        <f>60*DEGREES(ATAN2(Constants!$B$4,AC44))</f>
        <v>1.7492730191732109</v>
      </c>
      <c r="AG44" s="2">
        <v>47248.78</v>
      </c>
      <c r="AH44">
        <v>0.94070500000000001</v>
      </c>
      <c r="AI44" s="5">
        <f>60*DEGREES(ATAN2(Constants!$B$4,AG44))</f>
        <v>3.0997957413616808</v>
      </c>
      <c r="AK44" s="2"/>
      <c r="AM44" s="5">
        <f>60*DEGREES(ATAN2(Constants!$B$4,AK44))</f>
        <v>0</v>
      </c>
      <c r="AO44" s="2"/>
      <c r="AQ44" s="5">
        <f>60*DEGREES(ATAN2(Constants!$B$4,AO44))</f>
        <v>0</v>
      </c>
      <c r="AS44" s="2"/>
      <c r="AU44" s="5">
        <f>60*DEGREES(ATAN2(Constants!$B$4,AS44))</f>
        <v>0</v>
      </c>
    </row>
    <row r="45" spans="1:47" x14ac:dyDescent="0.25">
      <c r="A45" s="2">
        <v>30004.6</v>
      </c>
      <c r="B45">
        <v>0.92666199999999999</v>
      </c>
      <c r="C45" s="5">
        <f>60*DEGREES(ATAN2(Constants!$B$4,A45))</f>
        <v>1.9684772039185257</v>
      </c>
      <c r="E45" s="2">
        <v>28096.78</v>
      </c>
      <c r="F45">
        <v>0.93193599999999999</v>
      </c>
      <c r="G45" s="5">
        <f>60*DEGREES(ATAN2(Constants!$B$4,E45))</f>
        <v>1.8433130812534633</v>
      </c>
      <c r="I45" s="2">
        <v>30004.6</v>
      </c>
      <c r="J45">
        <v>0.92677799999999999</v>
      </c>
      <c r="K45" s="5">
        <f>60*DEGREES(ATAN2(Constants!$B$4,I45))</f>
        <v>1.9684772039185257</v>
      </c>
      <c r="M45" s="2">
        <v>39413.64</v>
      </c>
      <c r="N45">
        <v>0.93423299999999998</v>
      </c>
      <c r="O45" s="5">
        <f>60*DEGREES(ATAN2(Constants!$B$4,M45))</f>
        <v>2.5857650397444059</v>
      </c>
      <c r="Q45" s="2">
        <v>27772.240000000002</v>
      </c>
      <c r="R45">
        <v>0.93059499999999995</v>
      </c>
      <c r="S45" s="5">
        <f>60*DEGREES(ATAN2(Constants!$B$4,Q45))</f>
        <v>1.8220213633162055</v>
      </c>
      <c r="U45" s="2">
        <v>39413.64</v>
      </c>
      <c r="V45">
        <v>0.93443900000000002</v>
      </c>
      <c r="W45" s="5">
        <f>60*DEGREES(ATAN2(Constants!$B$4,U45))</f>
        <v>2.5857650397444059</v>
      </c>
      <c r="Y45" s="2">
        <v>48823.74</v>
      </c>
      <c r="Z45">
        <v>0.94217899999999999</v>
      </c>
      <c r="AA45" s="5">
        <f>60*DEGREES(ATAN2(Constants!$B$4,Y45))</f>
        <v>3.2031222509729367</v>
      </c>
      <c r="AC45" s="2">
        <v>27552.15</v>
      </c>
      <c r="AD45">
        <v>0.92143799999999998</v>
      </c>
      <c r="AE45" s="5">
        <f>60*DEGREES(ATAN2(Constants!$B$4,AC45))</f>
        <v>1.8075821748443444</v>
      </c>
      <c r="AG45" s="2">
        <v>48823.74</v>
      </c>
      <c r="AH45">
        <v>0.94251399999999996</v>
      </c>
      <c r="AI45" s="5">
        <f>60*DEGREES(ATAN2(Constants!$B$4,AG45))</f>
        <v>3.2031222509729367</v>
      </c>
      <c r="AK45" s="2"/>
      <c r="AM45" s="5">
        <f>60*DEGREES(ATAN2(Constants!$B$4,AK45))</f>
        <v>0</v>
      </c>
      <c r="AO45" s="2"/>
      <c r="AQ45" s="5">
        <f>60*DEGREES(ATAN2(Constants!$B$4,AO45))</f>
        <v>0</v>
      </c>
      <c r="AS45" s="2"/>
      <c r="AU45" s="5">
        <f>60*DEGREES(ATAN2(Constants!$B$4,AS45))</f>
        <v>0</v>
      </c>
    </row>
    <row r="46" spans="1:47" x14ac:dyDescent="0.25">
      <c r="A46" s="2">
        <v>30972.49</v>
      </c>
      <c r="B46">
        <v>0.92855699999999997</v>
      </c>
      <c r="C46" s="5">
        <f>60*DEGREES(ATAN2(Constants!$B$4,A46))</f>
        <v>2.0319764328390209</v>
      </c>
      <c r="E46" s="2">
        <v>29003.13</v>
      </c>
      <c r="F46">
        <v>0.93306999999999995</v>
      </c>
      <c r="G46" s="5">
        <f>60*DEGREES(ATAN2(Constants!$B$4,E46))</f>
        <v>1.9027749297396055</v>
      </c>
      <c r="I46" s="2">
        <v>30972.49</v>
      </c>
      <c r="J46">
        <v>0.92865799999999998</v>
      </c>
      <c r="K46" s="5">
        <f>60*DEGREES(ATAN2(Constants!$B$4,I46))</f>
        <v>2.0319764328390209</v>
      </c>
      <c r="M46" s="2">
        <v>40685.050000000003</v>
      </c>
      <c r="N46">
        <v>0.936311</v>
      </c>
      <c r="O46" s="5">
        <f>60*DEGREES(ATAN2(Constants!$B$4,M46))</f>
        <v>2.6691769303629846</v>
      </c>
      <c r="Q46" s="2">
        <v>28668.12</v>
      </c>
      <c r="R46">
        <v>0.93245199999999995</v>
      </c>
      <c r="S46" s="5">
        <f>60*DEGREES(ATAN2(Constants!$B$4,Q46))</f>
        <v>1.8807963191114387</v>
      </c>
      <c r="U46" s="2">
        <v>40685.050000000003</v>
      </c>
      <c r="V46">
        <v>0.93651399999999996</v>
      </c>
      <c r="W46" s="5">
        <f>60*DEGREES(ATAN2(Constants!$B$4,U46))</f>
        <v>2.6691769303629846</v>
      </c>
      <c r="Y46" s="2">
        <v>50398.7</v>
      </c>
      <c r="Z46">
        <v>0.94375900000000001</v>
      </c>
      <c r="AA46" s="5">
        <f>60*DEGREES(ATAN2(Constants!$B$4,Y46))</f>
        <v>3.3064487547968477</v>
      </c>
      <c r="AC46" s="2">
        <v>28440.93</v>
      </c>
      <c r="AD46">
        <v>0.924099</v>
      </c>
      <c r="AE46" s="5">
        <f>60*DEGREES(ATAN2(Constants!$B$4,AC46))</f>
        <v>1.8658913294754287</v>
      </c>
      <c r="AG46" s="2">
        <v>50398.7</v>
      </c>
      <c r="AH46">
        <v>0.94406800000000002</v>
      </c>
      <c r="AI46" s="5">
        <f>60*DEGREES(ATAN2(Constants!$B$4,AG46))</f>
        <v>3.3064487547968477</v>
      </c>
      <c r="AK46" s="2"/>
      <c r="AM46" s="5">
        <f>60*DEGREES(ATAN2(Constants!$B$4,AK46))</f>
        <v>0</v>
      </c>
      <c r="AO46" s="2"/>
      <c r="AQ46" s="5">
        <f>60*DEGREES(ATAN2(Constants!$B$4,AO46))</f>
        <v>0</v>
      </c>
      <c r="AS46" s="2"/>
      <c r="AU46" s="5">
        <f>60*DEGREES(ATAN2(Constants!$B$4,AS46))</f>
        <v>0</v>
      </c>
    </row>
    <row r="47" spans="1:47" x14ac:dyDescent="0.25">
      <c r="A47" s="2">
        <v>31940.38</v>
      </c>
      <c r="B47">
        <v>0.93061899999999997</v>
      </c>
      <c r="C47" s="5">
        <f>60*DEGREES(ATAN2(Constants!$B$4,A47))</f>
        <v>2.095475660372959</v>
      </c>
      <c r="E47" s="2">
        <v>29909.48</v>
      </c>
      <c r="F47">
        <v>0.93449400000000005</v>
      </c>
      <c r="G47" s="5">
        <f>60*DEGREES(ATAN2(Constants!$B$4,E47))</f>
        <v>1.9622367770872122</v>
      </c>
      <c r="I47" s="2">
        <v>31940.38</v>
      </c>
      <c r="J47">
        <v>0.93069999999999997</v>
      </c>
      <c r="K47" s="5">
        <f>60*DEGREES(ATAN2(Constants!$B$4,I47))</f>
        <v>2.095475660372959</v>
      </c>
      <c r="M47" s="2">
        <v>41956.46</v>
      </c>
      <c r="N47">
        <v>0.93812499999999999</v>
      </c>
      <c r="O47" s="5">
        <f>60*DEGREES(ATAN2(Constants!$B$4,M47))</f>
        <v>2.7525888178387712</v>
      </c>
      <c r="Q47" s="2">
        <v>29564</v>
      </c>
      <c r="R47">
        <v>0.93346399999999996</v>
      </c>
      <c r="S47" s="5">
        <f>60*DEGREES(ATAN2(Constants!$B$4,Q47))</f>
        <v>1.9395712738071387</v>
      </c>
      <c r="U47" s="2">
        <v>41956.46</v>
      </c>
      <c r="V47">
        <v>0.93829700000000005</v>
      </c>
      <c r="W47" s="5">
        <f>60*DEGREES(ATAN2(Constants!$B$4,U47))</f>
        <v>2.7525888178387712</v>
      </c>
      <c r="Y47" s="2">
        <v>51973.66</v>
      </c>
      <c r="Z47">
        <v>0.94517700000000004</v>
      </c>
      <c r="AA47" s="5">
        <f>60*DEGREES(ATAN2(Constants!$B$4,Y47))</f>
        <v>3.409775252646726</v>
      </c>
      <c r="AC47" s="2">
        <v>29329.71</v>
      </c>
      <c r="AD47">
        <v>0.92722300000000002</v>
      </c>
      <c r="AE47" s="5">
        <f>60*DEGREES(ATAN2(Constants!$B$4,AC47))</f>
        <v>1.9242004830329134</v>
      </c>
      <c r="AG47" s="2">
        <v>51973.66</v>
      </c>
      <c r="AH47">
        <v>0.945496</v>
      </c>
      <c r="AI47" s="5">
        <f>60*DEGREES(ATAN2(Constants!$B$4,AG47))</f>
        <v>3.409775252646726</v>
      </c>
      <c r="AK47" s="2"/>
      <c r="AM47" s="5">
        <f>60*DEGREES(ATAN2(Constants!$B$4,AK47))</f>
        <v>0</v>
      </c>
      <c r="AO47" s="2"/>
      <c r="AQ47" s="5">
        <f>60*DEGREES(ATAN2(Constants!$B$4,AO47))</f>
        <v>0</v>
      </c>
      <c r="AS47" s="2"/>
      <c r="AU47" s="5">
        <f>60*DEGREES(ATAN2(Constants!$B$4,AS47))</f>
        <v>0</v>
      </c>
    </row>
    <row r="48" spans="1:47" x14ac:dyDescent="0.25">
      <c r="A48" s="2">
        <v>32908.269999999997</v>
      </c>
      <c r="B48">
        <v>0.93280099999999999</v>
      </c>
      <c r="C48" s="5">
        <f>60*DEGREES(ATAN2(Constants!$B$4,A48))</f>
        <v>2.1589748864770093</v>
      </c>
      <c r="E48" s="2">
        <v>30815.82</v>
      </c>
      <c r="F48">
        <v>0.93593199999999999</v>
      </c>
      <c r="G48" s="5">
        <f>60*DEGREES(ATAN2(Constants!$B$4,E48))</f>
        <v>2.0216979672023876</v>
      </c>
      <c r="I48" s="2">
        <v>32908.269999999997</v>
      </c>
      <c r="J48">
        <v>0.93289999999999995</v>
      </c>
      <c r="K48" s="5">
        <f>60*DEGREES(ATAN2(Constants!$B$4,I48))</f>
        <v>2.1589748864770093</v>
      </c>
      <c r="M48" s="2">
        <v>43227.87</v>
      </c>
      <c r="N48">
        <v>0.93967500000000004</v>
      </c>
      <c r="O48" s="5">
        <f>60*DEGREES(ATAN2(Constants!$B$4,M48))</f>
        <v>2.8360007020735538</v>
      </c>
      <c r="Q48" s="2">
        <v>30459.88</v>
      </c>
      <c r="R48">
        <v>0.93389599999999995</v>
      </c>
      <c r="S48" s="5">
        <f>60*DEGREES(ATAN2(Constants!$B$4,Q48))</f>
        <v>1.9983462273689441</v>
      </c>
      <c r="U48" s="2">
        <v>43227.86</v>
      </c>
      <c r="V48">
        <v>0.93986499999999995</v>
      </c>
      <c r="W48" s="5">
        <f>60*DEGREES(ATAN2(Constants!$B$4,U48))</f>
        <v>2.8360000460154562</v>
      </c>
      <c r="Y48" s="2">
        <v>53548.62</v>
      </c>
      <c r="Z48">
        <v>0.94657100000000005</v>
      </c>
      <c r="AA48" s="5">
        <f>60*DEGREES(ATAN2(Constants!$B$4,Y48))</f>
        <v>3.513101744335883</v>
      </c>
      <c r="AC48" s="2">
        <v>30218.48</v>
      </c>
      <c r="AD48">
        <v>0.93048600000000004</v>
      </c>
      <c r="AE48" s="5">
        <f>60*DEGREES(ATAN2(Constants!$B$4,AC48))</f>
        <v>1.9825089794249235</v>
      </c>
      <c r="AG48" s="2">
        <v>53548.62</v>
      </c>
      <c r="AH48">
        <v>0.94691999999999998</v>
      </c>
      <c r="AI48" s="5">
        <f>60*DEGREES(ATAN2(Constants!$B$4,AG48))</f>
        <v>3.513101744335883</v>
      </c>
      <c r="AK48" s="2"/>
      <c r="AM48" s="5">
        <f>60*DEGREES(ATAN2(Constants!$B$4,AK48))</f>
        <v>0</v>
      </c>
      <c r="AO48" s="2"/>
      <c r="AQ48" s="5">
        <f>60*DEGREES(ATAN2(Constants!$B$4,AO48))</f>
        <v>0</v>
      </c>
      <c r="AS48" s="2"/>
      <c r="AU48" s="5">
        <f>60*DEGREES(ATAN2(Constants!$B$4,AS48))</f>
        <v>0</v>
      </c>
    </row>
    <row r="49" spans="1:47" x14ac:dyDescent="0.25">
      <c r="A49" s="2">
        <v>33876.160000000003</v>
      </c>
      <c r="B49">
        <v>0.93493300000000001</v>
      </c>
      <c r="C49" s="5">
        <f>60*DEGREES(ATAN2(Constants!$B$4,A49))</f>
        <v>2.2224741111078439</v>
      </c>
      <c r="E49" s="2">
        <v>31722.17</v>
      </c>
      <c r="F49">
        <v>0.93725000000000003</v>
      </c>
      <c r="G49" s="5">
        <f>60*DEGREES(ATAN2(Constants!$B$4,E49))</f>
        <v>2.0811598121661996</v>
      </c>
      <c r="I49" s="2">
        <v>33876.160000000003</v>
      </c>
      <c r="J49">
        <v>0.93502300000000005</v>
      </c>
      <c r="K49" s="5">
        <f>60*DEGREES(ATAN2(Constants!$B$4,I49))</f>
        <v>2.2224741111078439</v>
      </c>
      <c r="M49" s="2">
        <v>44499.27</v>
      </c>
      <c r="N49">
        <v>0.94107399999999997</v>
      </c>
      <c r="O49" s="5">
        <f>60*DEGREES(ATAN2(Constants!$B$4,M49))</f>
        <v>2.9194119269110494</v>
      </c>
      <c r="Q49" s="2">
        <v>31355.759999999998</v>
      </c>
      <c r="R49">
        <v>0.93418000000000001</v>
      </c>
      <c r="S49" s="5">
        <f>60*DEGREES(ATAN2(Constants!$B$4,Q49))</f>
        <v>2.0571211797624942</v>
      </c>
      <c r="U49" s="2">
        <v>44499.27</v>
      </c>
      <c r="V49">
        <v>0.94126200000000004</v>
      </c>
      <c r="W49" s="5">
        <f>60*DEGREES(ATAN2(Constants!$B$4,U49))</f>
        <v>2.9194119269110494</v>
      </c>
      <c r="Y49" s="2">
        <v>55123.58</v>
      </c>
      <c r="Z49">
        <v>0.94808999999999999</v>
      </c>
      <c r="AA49" s="5">
        <f>60*DEGREES(ATAN2(Constants!$B$4,Y49))</f>
        <v>3.6164282296776324</v>
      </c>
      <c r="AC49" s="2">
        <v>31107.26</v>
      </c>
      <c r="AD49">
        <v>0.93350999999999995</v>
      </c>
      <c r="AE49" s="5">
        <f>60*DEGREES(ATAN2(Constants!$B$4,AC49))</f>
        <v>2.0408181307345736</v>
      </c>
      <c r="AG49" s="2">
        <v>55123.58</v>
      </c>
      <c r="AH49">
        <v>0.94840199999999997</v>
      </c>
      <c r="AI49" s="5">
        <f>60*DEGREES(ATAN2(Constants!$B$4,AG49))</f>
        <v>3.6164282296776324</v>
      </c>
      <c r="AK49" s="2"/>
      <c r="AM49" s="5">
        <f>60*DEGREES(ATAN2(Constants!$B$4,AK49))</f>
        <v>0</v>
      </c>
      <c r="AO49" s="2"/>
      <c r="AQ49" s="5">
        <f>60*DEGREES(ATAN2(Constants!$B$4,AO49))</f>
        <v>0</v>
      </c>
      <c r="AS49" s="2"/>
      <c r="AU49" s="5">
        <f>60*DEGREES(ATAN2(Constants!$B$4,AS49))</f>
        <v>0</v>
      </c>
    </row>
    <row r="50" spans="1:47" x14ac:dyDescent="0.25">
      <c r="A50" s="2">
        <v>34844.050000000003</v>
      </c>
      <c r="B50">
        <v>0.93688800000000005</v>
      </c>
      <c r="C50" s="5">
        <f>60*DEGREES(ATAN2(Constants!$B$4,A50))</f>
        <v>2.2859733342221302</v>
      </c>
      <c r="E50" s="2">
        <v>32628.52</v>
      </c>
      <c r="F50">
        <v>0.93835900000000005</v>
      </c>
      <c r="G50" s="5">
        <f>60*DEGREES(ATAN2(Constants!$B$4,E50))</f>
        <v>2.1406216558847388</v>
      </c>
      <c r="I50" s="2">
        <v>34844.050000000003</v>
      </c>
      <c r="J50">
        <v>0.93696199999999996</v>
      </c>
      <c r="K50" s="5">
        <f>60*DEGREES(ATAN2(Constants!$B$4,I50))</f>
        <v>2.2859733342221302</v>
      </c>
      <c r="M50" s="2">
        <v>45770.68</v>
      </c>
      <c r="N50">
        <v>0.94240400000000002</v>
      </c>
      <c r="O50" s="5">
        <f>60*DEGREES(ATAN2(Constants!$B$4,M50))</f>
        <v>3.0028238043692159</v>
      </c>
      <c r="Q50" s="2">
        <v>32251.64</v>
      </c>
      <c r="R50">
        <v>0.93467900000000004</v>
      </c>
      <c r="S50" s="5">
        <f>60*DEGREES(ATAN2(Constants!$B$4,Q50))</f>
        <v>2.1158961309534297</v>
      </c>
      <c r="U50" s="2">
        <v>45770.68</v>
      </c>
      <c r="V50">
        <v>0.94257899999999994</v>
      </c>
      <c r="W50" s="5">
        <f>60*DEGREES(ATAN2(Constants!$B$4,U50))</f>
        <v>3.0028238043692159</v>
      </c>
      <c r="Y50" s="2">
        <v>56698.54</v>
      </c>
      <c r="Z50">
        <v>0.94953399999999999</v>
      </c>
      <c r="AA50" s="5">
        <f>60*DEGREES(ATAN2(Constants!$B$4,Y50))</f>
        <v>3.7197547084852856</v>
      </c>
      <c r="AC50" s="2">
        <v>31996.04</v>
      </c>
      <c r="AD50">
        <v>0.93594699999999997</v>
      </c>
      <c r="AE50" s="5">
        <f>60*DEGREES(ATAN2(Constants!$B$4,AC50))</f>
        <v>2.0991272808699755</v>
      </c>
      <c r="AG50" s="2">
        <v>56698.54</v>
      </c>
      <c r="AH50">
        <v>0.94987500000000002</v>
      </c>
      <c r="AI50" s="5">
        <f>60*DEGREES(ATAN2(Constants!$B$4,AG50))</f>
        <v>3.7197547084852856</v>
      </c>
      <c r="AK50" s="2"/>
      <c r="AM50" s="5">
        <f>60*DEGREES(ATAN2(Constants!$B$4,AK50))</f>
        <v>0</v>
      </c>
      <c r="AO50" s="2"/>
      <c r="AQ50" s="5">
        <f>60*DEGREES(ATAN2(Constants!$B$4,AO50))</f>
        <v>0</v>
      </c>
      <c r="AS50" s="2"/>
      <c r="AU50" s="5">
        <f>60*DEGREES(ATAN2(Constants!$B$4,AS50))</f>
        <v>0</v>
      </c>
    </row>
    <row r="51" spans="1:47" x14ac:dyDescent="0.25">
      <c r="A51" s="2">
        <v>35811.94</v>
      </c>
      <c r="B51">
        <v>0.938635</v>
      </c>
      <c r="C51" s="5">
        <f>60*DEGREES(ATAN2(Constants!$B$4,A51))</f>
        <v>2.3494725557765404</v>
      </c>
      <c r="E51" s="2">
        <v>33534.870000000003</v>
      </c>
      <c r="F51">
        <v>0.93932199999999999</v>
      </c>
      <c r="G51" s="5">
        <f>60*DEGREES(ATAN2(Constants!$B$4,E51))</f>
        <v>2.2000834983224267</v>
      </c>
      <c r="I51" s="2">
        <v>35811.94</v>
      </c>
      <c r="J51">
        <v>0.93873600000000001</v>
      </c>
      <c r="K51" s="5">
        <f>60*DEGREES(ATAN2(Constants!$B$4,I51))</f>
        <v>2.3494725557765404</v>
      </c>
      <c r="M51" s="2">
        <v>47042.09</v>
      </c>
      <c r="N51">
        <v>0.94367999999999996</v>
      </c>
      <c r="O51" s="5">
        <f>60*DEGREES(ATAN2(Constants!$B$4,M51))</f>
        <v>3.0862356782917426</v>
      </c>
      <c r="Q51" s="2">
        <v>33147.519999999997</v>
      </c>
      <c r="R51">
        <v>0.93558300000000005</v>
      </c>
      <c r="S51" s="5">
        <f>60*DEGREES(ATAN2(Constants!$B$4,Q51))</f>
        <v>2.1746710809073888</v>
      </c>
      <c r="U51" s="2">
        <v>47042.09</v>
      </c>
      <c r="V51">
        <v>0.94386800000000004</v>
      </c>
      <c r="W51" s="5">
        <f>60*DEGREES(ATAN2(Constants!$B$4,U51))</f>
        <v>3.0862356782917426</v>
      </c>
      <c r="Y51" s="2">
        <v>58273.5</v>
      </c>
      <c r="Z51">
        <v>0.95083200000000001</v>
      </c>
      <c r="AA51" s="5">
        <f>60*DEGREES(ATAN2(Constants!$B$4,Y51))</f>
        <v>3.823081180572153</v>
      </c>
      <c r="AC51" s="2">
        <v>32884.82</v>
      </c>
      <c r="AD51">
        <v>0.93759999999999999</v>
      </c>
      <c r="AE51" s="5">
        <f>60*DEGREES(ATAN2(Constants!$B$4,AC51))</f>
        <v>2.157436429797579</v>
      </c>
      <c r="AG51" s="2">
        <v>58273.5</v>
      </c>
      <c r="AH51">
        <v>0.95115899999999998</v>
      </c>
      <c r="AI51" s="5">
        <f>60*DEGREES(ATAN2(Constants!$B$4,AG51))</f>
        <v>3.823081180572153</v>
      </c>
      <c r="AK51" s="2"/>
      <c r="AM51" s="5">
        <f>60*DEGREES(ATAN2(Constants!$B$4,AK51))</f>
        <v>0</v>
      </c>
      <c r="AO51" s="2"/>
      <c r="AQ51" s="5">
        <f>60*DEGREES(ATAN2(Constants!$B$4,AO51))</f>
        <v>0</v>
      </c>
      <c r="AS51" s="2"/>
      <c r="AU51" s="5">
        <f>60*DEGREES(ATAN2(Constants!$B$4,AS51))</f>
        <v>0</v>
      </c>
    </row>
    <row r="52" spans="1:47" x14ac:dyDescent="0.25">
      <c r="A52" s="2">
        <v>36779.83</v>
      </c>
      <c r="B52">
        <v>0.94015800000000005</v>
      </c>
      <c r="C52" s="5">
        <f>60*DEGREES(ATAN2(Constants!$B$4,A52))</f>
        <v>2.412971775727744</v>
      </c>
      <c r="E52" s="2">
        <v>34441.21</v>
      </c>
      <c r="F52">
        <v>0.94018299999999999</v>
      </c>
      <c r="G52" s="5">
        <f>60*DEGREES(ATAN2(Constants!$B$4,E52))</f>
        <v>2.259544683385422</v>
      </c>
      <c r="I52" s="2">
        <v>36779.83</v>
      </c>
      <c r="J52">
        <v>0.94023900000000005</v>
      </c>
      <c r="K52" s="5">
        <f>60*DEGREES(ATAN2(Constants!$B$4,I52))</f>
        <v>2.412971775727744</v>
      </c>
      <c r="M52" s="2">
        <v>48313.5</v>
      </c>
      <c r="N52">
        <v>0.944994</v>
      </c>
      <c r="O52" s="5">
        <f>60*DEGREES(ATAN2(Constants!$B$4,M52))</f>
        <v>3.1696475485804179</v>
      </c>
      <c r="Q52" s="2">
        <v>34043.39</v>
      </c>
      <c r="R52">
        <v>0.93682399999999999</v>
      </c>
      <c r="S52" s="5">
        <f>60*DEGREES(ATAN2(Constants!$B$4,Q52))</f>
        <v>2.2334453735317448</v>
      </c>
      <c r="U52" s="2">
        <v>48313.5</v>
      </c>
      <c r="V52">
        <v>0.94519399999999998</v>
      </c>
      <c r="W52" s="5">
        <f>60*DEGREES(ATAN2(Constants!$B$4,U52))</f>
        <v>3.1696475485804179</v>
      </c>
      <c r="Y52" s="2">
        <v>59848.46</v>
      </c>
      <c r="Z52">
        <v>0.951874</v>
      </c>
      <c r="AA52" s="5">
        <f>60*DEGREES(ATAN2(Constants!$B$4,Y52))</f>
        <v>3.9264076457515511</v>
      </c>
      <c r="AC52" s="2">
        <v>33773.599999999999</v>
      </c>
      <c r="AD52">
        <v>0.93855500000000003</v>
      </c>
      <c r="AE52" s="5">
        <f>60*DEGREES(ATAN2(Constants!$B$4,AC52))</f>
        <v>2.2157455774838337</v>
      </c>
      <c r="AG52" s="2">
        <v>59848.46</v>
      </c>
      <c r="AH52">
        <v>0.95218199999999997</v>
      </c>
      <c r="AI52" s="5">
        <f>60*DEGREES(ATAN2(Constants!$B$4,AG52))</f>
        <v>3.9264076457515511</v>
      </c>
      <c r="AK52" s="2"/>
      <c r="AM52" s="5">
        <f>60*DEGREES(ATAN2(Constants!$B$4,AK52))</f>
        <v>0</v>
      </c>
      <c r="AO52" s="2"/>
      <c r="AQ52" s="5">
        <f>60*DEGREES(ATAN2(Constants!$B$4,AO52))</f>
        <v>0</v>
      </c>
      <c r="AS52" s="2"/>
      <c r="AU52" s="5">
        <f>60*DEGREES(ATAN2(Constants!$B$4,AS52))</f>
        <v>0</v>
      </c>
    </row>
    <row r="53" spans="1:47" x14ac:dyDescent="0.25">
      <c r="A53" s="2">
        <v>37747.72</v>
      </c>
      <c r="B53">
        <v>0.94148399999999999</v>
      </c>
      <c r="C53" s="5">
        <f>60*DEGREES(ATAN2(Constants!$B$4,A53))</f>
        <v>2.476470994032411</v>
      </c>
      <c r="E53" s="2">
        <v>35347.56</v>
      </c>
      <c r="F53">
        <v>0.94106400000000001</v>
      </c>
      <c r="G53" s="5">
        <f>60*DEGREES(ATAN2(Constants!$B$4,E53))</f>
        <v>2.3190065231546821</v>
      </c>
      <c r="I53" s="2">
        <v>37747.72</v>
      </c>
      <c r="J53">
        <v>0.94158799999999998</v>
      </c>
      <c r="K53" s="5">
        <f>60*DEGREES(ATAN2(Constants!$B$4,I53))</f>
        <v>2.476470994032411</v>
      </c>
      <c r="M53" s="2">
        <v>49584.9</v>
      </c>
      <c r="N53">
        <v>0.94631900000000002</v>
      </c>
      <c r="O53" s="5">
        <f>60*DEGREES(ATAN2(Constants!$B$4,M53))</f>
        <v>3.2530587590790736</v>
      </c>
      <c r="Q53" s="2">
        <v>34939.269999999997</v>
      </c>
      <c r="R53">
        <v>0.93826399999999999</v>
      </c>
      <c r="S53" s="5">
        <f>60*DEGREES(ATAN2(Constants!$B$4,Q53))</f>
        <v>2.2922203209086867</v>
      </c>
      <c r="U53" s="2">
        <v>49584.9</v>
      </c>
      <c r="V53">
        <v>0.94652199999999997</v>
      </c>
      <c r="W53" s="5">
        <f>60*DEGREES(ATAN2(Constants!$B$4,U53))</f>
        <v>3.2530587590790736</v>
      </c>
      <c r="Y53" s="2">
        <v>61423.42</v>
      </c>
      <c r="Z53">
        <v>0.95265999999999995</v>
      </c>
      <c r="AA53" s="5">
        <f>60*DEGREES(ATAN2(Constants!$B$4,Y53))</f>
        <v>4.0297341038367884</v>
      </c>
      <c r="AC53" s="2">
        <v>34662.379999999997</v>
      </c>
      <c r="AD53">
        <v>0.93904200000000004</v>
      </c>
      <c r="AE53" s="5">
        <f>60*DEGREES(ATAN2(Constants!$B$4,AC53))</f>
        <v>2.2740547238951896</v>
      </c>
      <c r="AG53" s="2">
        <v>61423.42</v>
      </c>
      <c r="AH53">
        <v>0.95296599999999998</v>
      </c>
      <c r="AI53" s="5">
        <f>60*DEGREES(ATAN2(Constants!$B$4,AG53))</f>
        <v>4.0297341038367884</v>
      </c>
      <c r="AK53" s="2"/>
      <c r="AM53" s="5">
        <f>60*DEGREES(ATAN2(Constants!$B$4,AK53))</f>
        <v>0</v>
      </c>
      <c r="AO53" s="2"/>
      <c r="AQ53" s="5">
        <f>60*DEGREES(ATAN2(Constants!$B$4,AO53))</f>
        <v>0</v>
      </c>
      <c r="AS53" s="2"/>
      <c r="AU53" s="5">
        <f>60*DEGREES(ATAN2(Constants!$B$4,AS53))</f>
        <v>0</v>
      </c>
    </row>
    <row r="54" spans="1:47" x14ac:dyDescent="0.25">
      <c r="A54" s="2">
        <v>38715.61</v>
      </c>
      <c r="B54">
        <v>0.94272</v>
      </c>
      <c r="C54" s="5">
        <f>60*DEGREES(ATAN2(Constants!$B$4,A54))</f>
        <v>2.539970210647212</v>
      </c>
      <c r="E54" s="2">
        <v>36253.910000000003</v>
      </c>
      <c r="F54">
        <v>0.94204299999999996</v>
      </c>
      <c r="G54" s="5">
        <f>60*DEGREES(ATAN2(Constants!$B$4,E54))</f>
        <v>2.3784683615363544</v>
      </c>
      <c r="I54" s="2">
        <v>38715.61</v>
      </c>
      <c r="J54">
        <v>0.94282500000000002</v>
      </c>
      <c r="K54" s="5">
        <f>60*DEGREES(ATAN2(Constants!$B$4,I54))</f>
        <v>2.539970210647212</v>
      </c>
      <c r="M54" s="2">
        <v>50856.31</v>
      </c>
      <c r="N54">
        <v>0.94755900000000004</v>
      </c>
      <c r="O54" s="5">
        <f>60*DEGREES(ATAN2(Constants!$B$4,M54))</f>
        <v>3.3364706218054407</v>
      </c>
      <c r="Q54" s="2">
        <v>35835.15</v>
      </c>
      <c r="R54">
        <v>0.939635</v>
      </c>
      <c r="S54" s="5">
        <f>60*DEGREES(ATAN2(Constants!$B$4,Q54))</f>
        <v>2.3509952669455716</v>
      </c>
      <c r="U54" s="2">
        <v>50856.31</v>
      </c>
      <c r="V54">
        <v>0.94776300000000002</v>
      </c>
      <c r="W54" s="5">
        <f>60*DEGREES(ATAN2(Constants!$B$4,U54))</f>
        <v>3.3364706218054407</v>
      </c>
      <c r="Y54" s="2">
        <v>62998.38</v>
      </c>
      <c r="Z54">
        <v>0.95331699999999997</v>
      </c>
      <c r="AA54" s="5">
        <f>60*DEGREES(ATAN2(Constants!$B$4,Y54))</f>
        <v>4.1330605546411796</v>
      </c>
      <c r="AC54" s="2">
        <v>35551.160000000003</v>
      </c>
      <c r="AD54">
        <v>0.93939600000000001</v>
      </c>
      <c r="AE54" s="5">
        <f>60*DEGREES(ATAN2(Constants!$B$4,AC54))</f>
        <v>2.3323638689980983</v>
      </c>
      <c r="AG54" s="2">
        <v>62998.38</v>
      </c>
      <c r="AH54">
        <v>0.95360999999999996</v>
      </c>
      <c r="AI54" s="5">
        <f>60*DEGREES(ATAN2(Constants!$B$4,AG54))</f>
        <v>4.1330605546411796</v>
      </c>
      <c r="AK54" s="2"/>
      <c r="AM54" s="5">
        <f>60*DEGREES(ATAN2(Constants!$B$4,AK54))</f>
        <v>0</v>
      </c>
      <c r="AO54" s="2"/>
      <c r="AQ54" s="5">
        <f>60*DEGREES(ATAN2(Constants!$B$4,AO54))</f>
        <v>0</v>
      </c>
      <c r="AS54" s="2"/>
      <c r="AU54" s="5">
        <f>60*DEGREES(ATAN2(Constants!$B$4,AS54))</f>
        <v>0</v>
      </c>
    </row>
    <row r="55" spans="1:47" x14ac:dyDescent="0.25">
      <c r="A55" s="2">
        <v>39683.5</v>
      </c>
      <c r="B55">
        <v>0.94395499999999999</v>
      </c>
      <c r="C55" s="5">
        <f>60*DEGREES(ATAN2(Constants!$B$4,A55))</f>
        <v>2.6034694255288175</v>
      </c>
      <c r="E55" s="2">
        <v>37160.26</v>
      </c>
      <c r="F55">
        <v>0.94325899999999996</v>
      </c>
      <c r="G55" s="5">
        <f>60*DEGREES(ATAN2(Constants!$B$4,E55))</f>
        <v>2.4379301984948576</v>
      </c>
      <c r="I55" s="2">
        <v>39683.5</v>
      </c>
      <c r="J55">
        <v>0.94404200000000005</v>
      </c>
      <c r="K55" s="5">
        <f>60*DEGREES(ATAN2(Constants!$B$4,I55))</f>
        <v>2.6034694255288175</v>
      </c>
      <c r="M55" s="2">
        <v>52127.72</v>
      </c>
      <c r="N55">
        <v>0.94862100000000005</v>
      </c>
      <c r="O55" s="5">
        <f>60*DEGREES(ATAN2(Constants!$B$4,M55))</f>
        <v>3.419882480603321</v>
      </c>
      <c r="Q55" s="2">
        <v>36731.03</v>
      </c>
      <c r="R55">
        <v>0.94081899999999996</v>
      </c>
      <c r="S55" s="5">
        <f>60*DEGREES(ATAN2(Constants!$B$4,Q55))</f>
        <v>2.4097702116080395</v>
      </c>
      <c r="U55" s="2">
        <v>52127.72</v>
      </c>
      <c r="V55">
        <v>0.94884000000000002</v>
      </c>
      <c r="W55" s="5">
        <f>60*DEGREES(ATAN2(Constants!$B$4,U55))</f>
        <v>3.419882480603321</v>
      </c>
      <c r="Y55" s="2">
        <v>64573.34</v>
      </c>
      <c r="Z55">
        <v>0.95394500000000004</v>
      </c>
      <c r="AA55" s="5">
        <f>60*DEGREES(ATAN2(Constants!$B$4,Y55))</f>
        <v>4.2363869979780384</v>
      </c>
      <c r="AC55" s="2">
        <v>36439.94</v>
      </c>
      <c r="AD55">
        <v>0.939917</v>
      </c>
      <c r="AE55" s="5">
        <f>60*DEGREES(ATAN2(Constants!$B$4,AC55))</f>
        <v>2.3906730127590086</v>
      </c>
      <c r="AG55" s="2">
        <v>64573.34</v>
      </c>
      <c r="AH55">
        <v>0.954233</v>
      </c>
      <c r="AI55" s="5">
        <f>60*DEGREES(ATAN2(Constants!$B$4,AG55))</f>
        <v>4.2363869979780384</v>
      </c>
      <c r="AK55" s="2"/>
      <c r="AM55" s="5">
        <f>60*DEGREES(ATAN2(Constants!$B$4,AK55))</f>
        <v>0</v>
      </c>
      <c r="AO55" s="2"/>
      <c r="AQ55" s="5">
        <f>60*DEGREES(ATAN2(Constants!$B$4,AO55))</f>
        <v>0</v>
      </c>
      <c r="AS55" s="2"/>
      <c r="AU55" s="5">
        <f>60*DEGREES(ATAN2(Constants!$B$4,AS55))</f>
        <v>0</v>
      </c>
    </row>
    <row r="56" spans="1:47" x14ac:dyDescent="0.25">
      <c r="A56" s="2">
        <v>40651.39</v>
      </c>
      <c r="B56">
        <v>0.94520599999999999</v>
      </c>
      <c r="C56" s="5">
        <f>60*DEGREES(ATAN2(Constants!$B$4,A56))</f>
        <v>2.6669686386338967</v>
      </c>
      <c r="E56" s="2">
        <v>38066.6</v>
      </c>
      <c r="F56">
        <v>0.94478600000000001</v>
      </c>
      <c r="G56" s="5">
        <f>60*DEGREES(ATAN2(Constants!$B$4,E56))</f>
        <v>2.4973913779364141</v>
      </c>
      <c r="I56" s="2">
        <v>40651.39</v>
      </c>
      <c r="J56">
        <v>0.94529700000000005</v>
      </c>
      <c r="K56" s="5">
        <f>60*DEGREES(ATAN2(Constants!$B$4,I56))</f>
        <v>2.6669686386338967</v>
      </c>
      <c r="M56" s="2">
        <v>53399.13</v>
      </c>
      <c r="N56">
        <v>0.94945999999999997</v>
      </c>
      <c r="O56" s="5">
        <f>60*DEGREES(ATAN2(Constants!$B$4,M56))</f>
        <v>3.5032943353745023</v>
      </c>
      <c r="Q56" s="2">
        <v>37626.910000000003</v>
      </c>
      <c r="R56">
        <v>0.94175399999999998</v>
      </c>
      <c r="S56" s="5">
        <f>60*DEGREES(ATAN2(Constants!$B$4,Q56))</f>
        <v>2.4685451548617303</v>
      </c>
      <c r="U56" s="2">
        <v>53399.13</v>
      </c>
      <c r="V56">
        <v>0.94968399999999997</v>
      </c>
      <c r="W56" s="5">
        <f>60*DEGREES(ATAN2(Constants!$B$4,U56))</f>
        <v>3.5032943353745023</v>
      </c>
      <c r="Y56" s="2">
        <v>66148.3</v>
      </c>
      <c r="Z56">
        <v>0.95465599999999995</v>
      </c>
      <c r="AA56" s="5">
        <f>60*DEGREES(ATAN2(Constants!$B$4,Y56))</f>
        <v>4.3397134336606742</v>
      </c>
      <c r="AC56" s="2">
        <v>37328.720000000001</v>
      </c>
      <c r="AD56">
        <v>0.940774</v>
      </c>
      <c r="AE56" s="5">
        <f>60*DEGREES(ATAN2(Constants!$B$4,AC56))</f>
        <v>2.4489821551443702</v>
      </c>
      <c r="AG56" s="2">
        <v>66148.289999999994</v>
      </c>
      <c r="AH56">
        <v>0.95493899999999998</v>
      </c>
      <c r="AI56" s="5">
        <f>60*DEGREES(ATAN2(Constants!$B$4,AG56))</f>
        <v>4.3397127776031761</v>
      </c>
      <c r="AK56" s="2"/>
      <c r="AM56" s="5">
        <f>60*DEGREES(ATAN2(Constants!$B$4,AK56))</f>
        <v>0</v>
      </c>
      <c r="AO56" s="2"/>
      <c r="AQ56" s="5">
        <f>60*DEGREES(ATAN2(Constants!$B$4,AO56))</f>
        <v>0</v>
      </c>
      <c r="AS56" s="2"/>
      <c r="AU56" s="5">
        <f>60*DEGREES(ATAN2(Constants!$B$4,AS56))</f>
        <v>0</v>
      </c>
    </row>
    <row r="57" spans="1:47" x14ac:dyDescent="0.25">
      <c r="A57" s="2">
        <v>41619.279999999999</v>
      </c>
      <c r="B57">
        <v>0.94644600000000001</v>
      </c>
      <c r="C57" s="5">
        <f>60*DEGREES(ATAN2(Constants!$B$4,A57))</f>
        <v>2.7304678499191208</v>
      </c>
      <c r="E57" s="2">
        <v>38972.949999999997</v>
      </c>
      <c r="F57">
        <v>0.94659800000000005</v>
      </c>
      <c r="G57" s="5">
        <f>60*DEGREES(ATAN2(Constants!$B$4,E57))</f>
        <v>2.5568532119418594</v>
      </c>
      <c r="I57" s="2">
        <v>41619.279999999999</v>
      </c>
      <c r="J57">
        <v>0.94653299999999996</v>
      </c>
      <c r="K57" s="5">
        <f>60*DEGREES(ATAN2(Constants!$B$4,I57))</f>
        <v>2.7304678499191208</v>
      </c>
      <c r="M57" s="2">
        <v>54670.54</v>
      </c>
      <c r="N57">
        <v>0.95009100000000002</v>
      </c>
      <c r="O57" s="5">
        <f>60*DEGREES(ATAN2(Constants!$B$4,M57))</f>
        <v>3.5867061860207725</v>
      </c>
      <c r="Q57" s="2">
        <v>38522.79</v>
      </c>
      <c r="R57">
        <v>0.94248699999999996</v>
      </c>
      <c r="S57" s="5">
        <f>60*DEGREES(ATAN2(Constants!$B$4,Q57))</f>
        <v>2.5273200966722831</v>
      </c>
      <c r="U57" s="2">
        <v>54670.53</v>
      </c>
      <c r="V57">
        <v>0.950318</v>
      </c>
      <c r="W57" s="5">
        <f>60*DEGREES(ATAN2(Constants!$B$4,U57))</f>
        <v>3.5867055299629427</v>
      </c>
      <c r="Y57" s="2">
        <v>67723.25</v>
      </c>
      <c r="Z57">
        <v>0.95552499999999996</v>
      </c>
      <c r="AA57" s="5">
        <f>60*DEGREES(ATAN2(Constants!$B$4,Y57))</f>
        <v>4.443039205444955</v>
      </c>
      <c r="AC57" s="2">
        <v>38217.5</v>
      </c>
      <c r="AD57">
        <v>0.94198899999999997</v>
      </c>
      <c r="AE57" s="5">
        <f>60*DEGREES(ATAN2(Constants!$B$4,AC57))</f>
        <v>2.5072912961206337</v>
      </c>
      <c r="AG57" s="2">
        <v>67723.25</v>
      </c>
      <c r="AH57">
        <v>0.95579700000000001</v>
      </c>
      <c r="AI57" s="5">
        <f>60*DEGREES(ATAN2(Constants!$B$4,AG57))</f>
        <v>4.443039205444955</v>
      </c>
      <c r="AK57" s="2"/>
      <c r="AM57" s="5">
        <f>60*DEGREES(ATAN2(Constants!$B$4,AK57))</f>
        <v>0</v>
      </c>
      <c r="AO57" s="2"/>
      <c r="AQ57" s="5">
        <f>60*DEGREES(ATAN2(Constants!$B$4,AO57))</f>
        <v>0</v>
      </c>
      <c r="AS57" s="2"/>
      <c r="AU57" s="5">
        <f>60*DEGREES(ATAN2(Constants!$B$4,AS57))</f>
        <v>0</v>
      </c>
    </row>
    <row r="58" spans="1:47" x14ac:dyDescent="0.25">
      <c r="A58" s="2">
        <v>42587.17</v>
      </c>
      <c r="B58">
        <v>0.94761799999999996</v>
      </c>
      <c r="C58" s="5">
        <f>60*DEGREES(ATAN2(Constants!$B$4,A58))</f>
        <v>2.7939670593411599</v>
      </c>
      <c r="E58" s="2">
        <v>39879.300000000003</v>
      </c>
      <c r="F58">
        <v>0.94854300000000003</v>
      </c>
      <c r="G58" s="5">
        <f>60*DEGREES(ATAN2(Constants!$B$4,E58))</f>
        <v>2.6163150444173988</v>
      </c>
      <c r="I58" s="2">
        <v>42587.17</v>
      </c>
      <c r="J58">
        <v>0.94770399999999999</v>
      </c>
      <c r="K58" s="5">
        <f>60*DEGREES(ATAN2(Constants!$B$4,I58))</f>
        <v>2.7939670593411599</v>
      </c>
      <c r="M58" s="2">
        <v>55941.94</v>
      </c>
      <c r="N58">
        <v>0.95063799999999998</v>
      </c>
      <c r="O58" s="5">
        <f>60*DEGREES(ATAN2(Constants!$B$4,M58))</f>
        <v>3.6701173763861248</v>
      </c>
      <c r="Q58" s="2">
        <v>39418.67</v>
      </c>
      <c r="R58">
        <v>0.94309399999999999</v>
      </c>
      <c r="S58" s="5">
        <f>60*DEGREES(ATAN2(Constants!$B$4,Q58))</f>
        <v>2.5860950370053368</v>
      </c>
      <c r="U58" s="2">
        <v>55941.94</v>
      </c>
      <c r="V58">
        <v>0.95084999999999997</v>
      </c>
      <c r="W58" s="5">
        <f>60*DEGREES(ATAN2(Constants!$B$4,U58))</f>
        <v>3.6701173763861248</v>
      </c>
      <c r="Y58" s="2">
        <v>69298.210000000006</v>
      </c>
      <c r="Z58">
        <v>0.95655299999999999</v>
      </c>
      <c r="AA58" s="5">
        <f>60*DEGREES(ATAN2(Constants!$B$4,Y58))</f>
        <v>4.5463656252591402</v>
      </c>
      <c r="AC58" s="2">
        <v>39106.269999999997</v>
      </c>
      <c r="AD58">
        <v>0.94343299999999997</v>
      </c>
      <c r="AE58" s="5">
        <f>60*DEGREES(ATAN2(Constants!$B$4,AC58))</f>
        <v>2.5655997795960706</v>
      </c>
      <c r="AG58" s="2">
        <v>69298.210000000006</v>
      </c>
      <c r="AH58">
        <v>0.95683099999999999</v>
      </c>
      <c r="AI58" s="5">
        <f>60*DEGREES(ATAN2(Constants!$B$4,AG58))</f>
        <v>4.5463656252591402</v>
      </c>
      <c r="AK58" s="2"/>
      <c r="AM58" s="5">
        <f>60*DEGREES(ATAN2(Constants!$B$4,AK58))</f>
        <v>0</v>
      </c>
      <c r="AO58" s="2"/>
      <c r="AQ58" s="5">
        <f>60*DEGREES(ATAN2(Constants!$B$4,AO58))</f>
        <v>0</v>
      </c>
      <c r="AS58" s="2"/>
      <c r="AU58" s="5">
        <f>60*DEGREES(ATAN2(Constants!$B$4,AS58))</f>
        <v>0</v>
      </c>
    </row>
    <row r="59" spans="1:47" x14ac:dyDescent="0.25">
      <c r="A59" s="2">
        <v>43555.06</v>
      </c>
      <c r="B59">
        <v>0.948654</v>
      </c>
      <c r="C59" s="5">
        <f>60*DEGREES(ATAN2(Constants!$B$4,A59))</f>
        <v>2.857466266856683</v>
      </c>
      <c r="E59" s="2">
        <v>40785.65</v>
      </c>
      <c r="F59">
        <v>0.95041900000000001</v>
      </c>
      <c r="G59" s="5">
        <f>60*DEGREES(ATAN2(Constants!$B$4,E59))</f>
        <v>2.6757768753274522</v>
      </c>
      <c r="I59" s="2">
        <v>43555.06</v>
      </c>
      <c r="J59">
        <v>0.94872900000000004</v>
      </c>
      <c r="K59" s="5">
        <f>60*DEGREES(ATAN2(Constants!$B$4,I59))</f>
        <v>2.857466266856683</v>
      </c>
      <c r="M59" s="2">
        <v>57213.35</v>
      </c>
      <c r="N59">
        <v>0.95120000000000005</v>
      </c>
      <c r="O59" s="5">
        <f>60*DEGREES(ATAN2(Constants!$B$4,M59))</f>
        <v>3.7535292184879729</v>
      </c>
      <c r="Q59" s="2">
        <v>40314.550000000003</v>
      </c>
      <c r="R59">
        <v>0.94362800000000002</v>
      </c>
      <c r="S59" s="5">
        <f>60*DEGREES(ATAN2(Constants!$B$4,Q59))</f>
        <v>2.6448699758265328</v>
      </c>
      <c r="U59" s="2">
        <v>57213.35</v>
      </c>
      <c r="V59">
        <v>0.95141299999999995</v>
      </c>
      <c r="W59" s="5">
        <f>60*DEGREES(ATAN2(Constants!$B$4,U59))</f>
        <v>3.7535292184879729</v>
      </c>
      <c r="Y59" s="2">
        <v>70873.17</v>
      </c>
      <c r="Z59">
        <v>0.95771099999999998</v>
      </c>
      <c r="AA59" s="5">
        <f>60*DEGREES(ATAN2(Constants!$B$4,Y59))</f>
        <v>4.649692036859042</v>
      </c>
      <c r="AC59" s="2">
        <v>39995.050000000003</v>
      </c>
      <c r="AD59">
        <v>0.94492100000000001</v>
      </c>
      <c r="AE59" s="5">
        <f>60*DEGREES(ATAN2(Constants!$B$4,AC59))</f>
        <v>2.6239089176535058</v>
      </c>
      <c r="AG59" s="2">
        <v>70873.17</v>
      </c>
      <c r="AH59">
        <v>0.95798000000000005</v>
      </c>
      <c r="AI59" s="5">
        <f>60*DEGREES(ATAN2(Constants!$B$4,AG59))</f>
        <v>4.649692036859042</v>
      </c>
      <c r="AK59" s="2"/>
      <c r="AM59" s="5">
        <f>60*DEGREES(ATAN2(Constants!$B$4,AK59))</f>
        <v>0</v>
      </c>
      <c r="AO59" s="2"/>
      <c r="AQ59" s="5">
        <f>60*DEGREES(ATAN2(Constants!$B$4,AO59))</f>
        <v>0</v>
      </c>
      <c r="AS59" s="2"/>
      <c r="AU59" s="5">
        <f>60*DEGREES(ATAN2(Constants!$B$4,AS59))</f>
        <v>0</v>
      </c>
    </row>
    <row r="60" spans="1:47" x14ac:dyDescent="0.25">
      <c r="A60" s="2">
        <v>44522.95</v>
      </c>
      <c r="B60">
        <v>0.94948699999999997</v>
      </c>
      <c r="C60" s="5">
        <f>60*DEGREES(ATAN2(Constants!$B$4,A60))</f>
        <v>2.9209654724223624</v>
      </c>
      <c r="E60" s="2">
        <v>41692</v>
      </c>
      <c r="F60">
        <v>0.95201999999999998</v>
      </c>
      <c r="G60" s="5">
        <f>60*DEGREES(ATAN2(Constants!$B$4,E60))</f>
        <v>2.7352387046364424</v>
      </c>
      <c r="I60" s="2">
        <v>44522.95</v>
      </c>
      <c r="J60">
        <v>0.94958100000000001</v>
      </c>
      <c r="K60" s="5">
        <f>60*DEGREES(ATAN2(Constants!$B$4,I60))</f>
        <v>2.9209654724223624</v>
      </c>
      <c r="M60" s="2">
        <v>58484.76</v>
      </c>
      <c r="N60">
        <v>0.95186800000000005</v>
      </c>
      <c r="O60" s="5">
        <f>60*DEGREES(ATAN2(Constants!$B$4,M60))</f>
        <v>3.8369410561702759</v>
      </c>
      <c r="Q60" s="2">
        <v>41210.42</v>
      </c>
      <c r="R60">
        <v>0.94413400000000003</v>
      </c>
      <c r="S60" s="5">
        <f>60*DEGREES(ATAN2(Constants!$B$4,Q60))</f>
        <v>2.7036442570433716</v>
      </c>
      <c r="U60" s="2">
        <v>58484.76</v>
      </c>
      <c r="V60">
        <v>0.952071</v>
      </c>
      <c r="W60" s="5">
        <f>60*DEGREES(ATAN2(Constants!$B$4,U60))</f>
        <v>3.8369410561702759</v>
      </c>
      <c r="Y60" s="2">
        <v>72448.13</v>
      </c>
      <c r="Z60">
        <v>0.95886800000000005</v>
      </c>
      <c r="AA60" s="5">
        <f>60*DEGREES(ATAN2(Constants!$B$4,Y60))</f>
        <v>4.7530184400579776</v>
      </c>
      <c r="AC60" s="2">
        <v>40883.83</v>
      </c>
      <c r="AD60">
        <v>0.94629200000000002</v>
      </c>
      <c r="AE60" s="5">
        <f>60*DEGREES(ATAN2(Constants!$B$4,AC60))</f>
        <v>2.6822180542011926</v>
      </c>
      <c r="AG60" s="2">
        <v>72448.13</v>
      </c>
      <c r="AH60">
        <v>0.95912799999999998</v>
      </c>
      <c r="AI60" s="5">
        <f>60*DEGREES(ATAN2(Constants!$B$4,AG60))</f>
        <v>4.7530184400579776</v>
      </c>
      <c r="AK60" s="2"/>
      <c r="AM60" s="5">
        <f>60*DEGREES(ATAN2(Constants!$B$4,AK60))</f>
        <v>0</v>
      </c>
      <c r="AO60" s="2"/>
      <c r="AQ60" s="5">
        <f>60*DEGREES(ATAN2(Constants!$B$4,AO60))</f>
        <v>0</v>
      </c>
      <c r="AS60" s="2"/>
      <c r="AU60" s="5">
        <f>60*DEGREES(ATAN2(Constants!$B$4,AS60))</f>
        <v>0</v>
      </c>
    </row>
    <row r="61" spans="1:47" x14ac:dyDescent="0.25">
      <c r="A61" s="2">
        <v>45490.84</v>
      </c>
      <c r="B61">
        <v>0.95016199999999995</v>
      </c>
      <c r="C61" s="5">
        <f>60*DEGREES(ATAN2(Constants!$B$4,A61))</f>
        <v>2.9844646759948668</v>
      </c>
      <c r="E61" s="2">
        <v>42598.34</v>
      </c>
      <c r="F61">
        <v>0.95319299999999996</v>
      </c>
      <c r="G61" s="5">
        <f>60*DEGREES(ATAN2(Constants!$B$4,E61))</f>
        <v>2.7946998762506778</v>
      </c>
      <c r="I61" s="2">
        <v>45490.84</v>
      </c>
      <c r="J61">
        <v>0.95025599999999999</v>
      </c>
      <c r="K61" s="5">
        <f>60*DEGREES(ATAN2(Constants!$B$4,I61))</f>
        <v>2.9844646759948668</v>
      </c>
      <c r="M61" s="2">
        <v>59756.17</v>
      </c>
      <c r="N61">
        <v>0.95267100000000005</v>
      </c>
      <c r="O61" s="5">
        <f>60*DEGREES(ATAN2(Constants!$B$4,M61))</f>
        <v>3.9203528893348216</v>
      </c>
      <c r="Q61" s="2">
        <v>42106.3</v>
      </c>
      <c r="R61">
        <v>0.94466099999999997</v>
      </c>
      <c r="S61" s="5">
        <f>60*DEGREES(ATAN2(Constants!$B$4,Q61))</f>
        <v>2.762419192737787</v>
      </c>
      <c r="U61" s="2">
        <v>59756.17</v>
      </c>
      <c r="V61">
        <v>0.95287500000000003</v>
      </c>
      <c r="W61" s="5">
        <f>60*DEGREES(ATAN2(Constants!$B$4,U61))</f>
        <v>3.9203528893348216</v>
      </c>
      <c r="Y61" s="2">
        <v>74023.09</v>
      </c>
      <c r="Z61">
        <v>0.95988799999999996</v>
      </c>
      <c r="AA61" s="5">
        <f>60*DEGREES(ATAN2(Constants!$B$4,Y61))</f>
        <v>4.8563448346692573</v>
      </c>
      <c r="AC61" s="2">
        <v>41772.61</v>
      </c>
      <c r="AD61">
        <v>0.94742999999999999</v>
      </c>
      <c r="AE61" s="5">
        <f>60*DEGREES(ATAN2(Constants!$B$4,AC61))</f>
        <v>2.7405271892055825</v>
      </c>
      <c r="AG61" s="2">
        <v>74023.09</v>
      </c>
      <c r="AH61">
        <v>0.960144</v>
      </c>
      <c r="AI61" s="5">
        <f>60*DEGREES(ATAN2(Constants!$B$4,AG61))</f>
        <v>4.8563448346692573</v>
      </c>
      <c r="AK61" s="2"/>
      <c r="AM61" s="5">
        <f>60*DEGREES(ATAN2(Constants!$B$4,AK61))</f>
        <v>0</v>
      </c>
      <c r="AO61" s="2"/>
      <c r="AQ61" s="5">
        <f>60*DEGREES(ATAN2(Constants!$B$4,AO61))</f>
        <v>0</v>
      </c>
      <c r="AS61" s="2"/>
      <c r="AU61" s="5">
        <f>60*DEGREES(ATAN2(Constants!$B$4,AS61))</f>
        <v>0</v>
      </c>
    </row>
    <row r="62" spans="1:47" x14ac:dyDescent="0.25">
      <c r="A62" s="2">
        <v>46458.73</v>
      </c>
      <c r="B62">
        <v>0.95073799999999997</v>
      </c>
      <c r="C62" s="5">
        <f>60*DEGREES(ATAN2(Constants!$B$4,A62))</f>
        <v>3.0479638775308673</v>
      </c>
      <c r="E62" s="2">
        <v>43504.69</v>
      </c>
      <c r="F62">
        <v>0.95394199999999996</v>
      </c>
      <c r="G62" s="5">
        <f>60*DEGREES(ATAN2(Constants!$B$4,E62))</f>
        <v>2.8541617022508206</v>
      </c>
      <c r="I62" s="2">
        <v>46458.73</v>
      </c>
      <c r="J62">
        <v>0.95082299999999997</v>
      </c>
      <c r="K62" s="5">
        <f>60*DEGREES(ATAN2(Constants!$B$4,I62))</f>
        <v>3.0479638775308673</v>
      </c>
      <c r="M62" s="2">
        <v>61027.57</v>
      </c>
      <c r="N62">
        <v>0.95358299999999996</v>
      </c>
      <c r="O62" s="5">
        <f>60*DEGREES(ATAN2(Constants!$B$4,M62))</f>
        <v>4.003764061825744</v>
      </c>
      <c r="Q62" s="2">
        <v>43002.18</v>
      </c>
      <c r="R62">
        <v>0.94528000000000001</v>
      </c>
      <c r="S62" s="5">
        <f>60*DEGREES(ATAN2(Constants!$B$4,Q62))</f>
        <v>2.8211941268172622</v>
      </c>
      <c r="U62" s="2">
        <v>61027.57</v>
      </c>
      <c r="V62">
        <v>0.95378099999999999</v>
      </c>
      <c r="W62" s="5">
        <f>60*DEGREES(ATAN2(Constants!$B$4,U62))</f>
        <v>4.003764061825744</v>
      </c>
      <c r="Y62" s="2">
        <v>75598.05</v>
      </c>
      <c r="Z62">
        <v>0.96073600000000003</v>
      </c>
      <c r="AA62" s="5">
        <f>60*DEGREES(ATAN2(Constants!$B$4,Y62))</f>
        <v>4.9596712205061948</v>
      </c>
      <c r="AC62" s="2">
        <v>42661.39</v>
      </c>
      <c r="AD62">
        <v>0.94829799999999997</v>
      </c>
      <c r="AE62" s="5">
        <f>60*DEGREES(ATAN2(Constants!$B$4,AC62))</f>
        <v>2.7988363226331252</v>
      </c>
      <c r="AG62" s="2">
        <v>75598.05</v>
      </c>
      <c r="AH62">
        <v>0.960982</v>
      </c>
      <c r="AI62" s="5">
        <f>60*DEGREES(ATAN2(Constants!$B$4,AG62))</f>
        <v>4.9596712205061948</v>
      </c>
      <c r="AK62" s="2"/>
      <c r="AM62" s="5">
        <f>60*DEGREES(ATAN2(Constants!$B$4,AK62))</f>
        <v>0</v>
      </c>
      <c r="AO62" s="2"/>
      <c r="AQ62" s="5">
        <f>60*DEGREES(ATAN2(Constants!$B$4,AO62))</f>
        <v>0</v>
      </c>
      <c r="AS62" s="2"/>
      <c r="AU62" s="5">
        <f>60*DEGREES(ATAN2(Constants!$B$4,AS62))</f>
        <v>0</v>
      </c>
    </row>
    <row r="63" spans="1:47" x14ac:dyDescent="0.25">
      <c r="A63" s="2">
        <v>47426.62</v>
      </c>
      <c r="B63">
        <v>0.95127200000000001</v>
      </c>
      <c r="C63" s="5">
        <f>60*DEGREES(ATAN2(Constants!$B$4,A63))</f>
        <v>3.1114630769870337</v>
      </c>
      <c r="E63" s="2">
        <v>44411.040000000001</v>
      </c>
      <c r="F63">
        <v>0.95440599999999998</v>
      </c>
      <c r="G63" s="5">
        <f>60*DEGREES(ATAN2(Constants!$B$4,E63))</f>
        <v>2.9136235265431618</v>
      </c>
      <c r="I63" s="2">
        <v>47426.62</v>
      </c>
      <c r="J63">
        <v>0.95135999999999998</v>
      </c>
      <c r="K63" s="5">
        <f>60*DEGREES(ATAN2(Constants!$B$4,I63))</f>
        <v>3.1114630769870337</v>
      </c>
      <c r="M63" s="2">
        <v>62298.98</v>
      </c>
      <c r="N63">
        <v>0.95455500000000004</v>
      </c>
      <c r="O63" s="5">
        <f>60*DEGREES(ATAN2(Constants!$B$4,M63))</f>
        <v>4.0871758856601774</v>
      </c>
      <c r="Q63" s="2">
        <v>43898.06</v>
      </c>
      <c r="R63">
        <v>0.94607200000000002</v>
      </c>
      <c r="S63" s="5">
        <f>60*DEGREES(ATAN2(Constants!$B$4,Q63))</f>
        <v>2.879969059247439</v>
      </c>
      <c r="U63" s="2">
        <v>62298.98</v>
      </c>
      <c r="V63">
        <v>0.954739</v>
      </c>
      <c r="W63" s="5">
        <f>60*DEGREES(ATAN2(Constants!$B$4,U63))</f>
        <v>4.0871758856601774</v>
      </c>
      <c r="Y63" s="2">
        <v>77173.009999999995</v>
      </c>
      <c r="Z63">
        <v>0.96144499999999999</v>
      </c>
      <c r="AA63" s="5">
        <f>60*DEGREES(ATAN2(Constants!$B$4,Y63))</f>
        <v>5.062997597382104</v>
      </c>
      <c r="AC63" s="2">
        <v>43550.17</v>
      </c>
      <c r="AD63">
        <v>0.94894999999999996</v>
      </c>
      <c r="AE63" s="5">
        <f>60*DEGREES(ATAN2(Constants!$B$4,AC63))</f>
        <v>2.8571454544502703</v>
      </c>
      <c r="AG63" s="2">
        <v>77173.009999999995</v>
      </c>
      <c r="AH63">
        <v>0.96169099999999996</v>
      </c>
      <c r="AI63" s="5">
        <f>60*DEGREES(ATAN2(Constants!$B$4,AG63))</f>
        <v>5.062997597382104</v>
      </c>
      <c r="AK63" s="2"/>
      <c r="AM63" s="5">
        <f>60*DEGREES(ATAN2(Constants!$B$4,AK63))</f>
        <v>0</v>
      </c>
      <c r="AO63" s="2"/>
      <c r="AQ63" s="5">
        <f>60*DEGREES(ATAN2(Constants!$B$4,AO63))</f>
        <v>0</v>
      </c>
      <c r="AS63" s="2"/>
      <c r="AU63" s="5">
        <f>60*DEGREES(ATAN2(Constants!$B$4,AS63))</f>
        <v>0</v>
      </c>
    </row>
    <row r="64" spans="1:47" x14ac:dyDescent="0.25">
      <c r="A64" s="2">
        <v>48394.51</v>
      </c>
      <c r="B64">
        <v>0.95182999999999995</v>
      </c>
      <c r="C64" s="5">
        <f>60*DEGREES(ATAN2(Constants!$B$4,A64))</f>
        <v>3.1749622743200359</v>
      </c>
      <c r="E64" s="2">
        <v>45317.39</v>
      </c>
      <c r="F64">
        <v>0.95473399999999997</v>
      </c>
      <c r="G64" s="5">
        <f>60*DEGREES(ATAN2(Constants!$B$4,E64))</f>
        <v>2.9730853490921225</v>
      </c>
      <c r="I64" s="2">
        <v>48394.51</v>
      </c>
      <c r="J64">
        <v>0.95192100000000002</v>
      </c>
      <c r="K64" s="5">
        <f>60*DEGREES(ATAN2(Constants!$B$4,I64))</f>
        <v>3.1749622743200359</v>
      </c>
      <c r="M64" s="2">
        <v>63570.39</v>
      </c>
      <c r="N64">
        <v>0.95552999999999999</v>
      </c>
      <c r="O64" s="5">
        <f>60*DEGREES(ATAN2(Constants!$B$4,M64))</f>
        <v>4.1705877046822186</v>
      </c>
      <c r="Q64" s="2">
        <v>44793.94</v>
      </c>
      <c r="R64">
        <v>0.94713999999999998</v>
      </c>
      <c r="S64" s="5">
        <f>60*DEGREES(ATAN2(Constants!$B$4,Q64))</f>
        <v>2.9387439899939554</v>
      </c>
      <c r="U64" s="2">
        <v>63570.39</v>
      </c>
      <c r="V64">
        <v>0.95572400000000002</v>
      </c>
      <c r="W64" s="5">
        <f>60*DEGREES(ATAN2(Constants!$B$4,U64))</f>
        <v>4.1705877046822186</v>
      </c>
      <c r="Y64" s="2">
        <v>78747.97</v>
      </c>
      <c r="Z64">
        <v>0.96212900000000001</v>
      </c>
      <c r="AA64" s="5">
        <f>60*DEGREES(ATAN2(Constants!$B$4,Y64))</f>
        <v>5.1663239651102986</v>
      </c>
      <c r="AC64" s="2">
        <v>44438.95</v>
      </c>
      <c r="AD64">
        <v>0.94945000000000002</v>
      </c>
      <c r="AE64" s="5">
        <f>60*DEGREES(ATAN2(Constants!$B$4,AC64))</f>
        <v>2.9154545846234692</v>
      </c>
      <c r="AG64" s="2">
        <v>78747.97</v>
      </c>
      <c r="AH64">
        <v>0.96237700000000004</v>
      </c>
      <c r="AI64" s="5">
        <f>60*DEGREES(ATAN2(Constants!$B$4,AG64))</f>
        <v>5.1663239651102986</v>
      </c>
      <c r="AK64" s="2"/>
      <c r="AM64" s="5">
        <f>60*DEGREES(ATAN2(Constants!$B$4,AK64))</f>
        <v>0</v>
      </c>
      <c r="AO64" s="2"/>
      <c r="AQ64" s="5">
        <f>60*DEGREES(ATAN2(Constants!$B$4,AO64))</f>
        <v>0</v>
      </c>
      <c r="AS64" s="2"/>
      <c r="AU64" s="5">
        <f>60*DEGREES(ATAN2(Constants!$B$4,AS64))</f>
        <v>0</v>
      </c>
    </row>
    <row r="65" spans="1:47" x14ac:dyDescent="0.25">
      <c r="A65" s="2">
        <v>49362.400000000001</v>
      </c>
      <c r="B65">
        <v>0.95244700000000004</v>
      </c>
      <c r="C65" s="5">
        <f>60*DEGREES(ATAN2(Constants!$B$4,A65))</f>
        <v>3.2384614694865452</v>
      </c>
      <c r="E65" s="2">
        <v>46223.73</v>
      </c>
      <c r="F65">
        <v>0.95503800000000005</v>
      </c>
      <c r="G65" s="5">
        <f>60*DEGREES(ATAN2(Constants!$B$4,E65))</f>
        <v>3.0325465138040895</v>
      </c>
      <c r="I65" s="2">
        <v>49362.400000000001</v>
      </c>
      <c r="J65">
        <v>0.95253699999999997</v>
      </c>
      <c r="K65" s="5">
        <f>60*DEGREES(ATAN2(Constants!$B$4,I65))</f>
        <v>3.2384614694865452</v>
      </c>
      <c r="M65" s="2">
        <v>64841.8</v>
      </c>
      <c r="N65">
        <v>0.956453</v>
      </c>
      <c r="O65" s="5">
        <f>60*DEGREES(ATAN2(Constants!$B$4,M65))</f>
        <v>4.2539995187936572</v>
      </c>
      <c r="Q65" s="2">
        <v>45689.82</v>
      </c>
      <c r="R65">
        <v>0.94848699999999997</v>
      </c>
      <c r="S65" s="5">
        <f>60*DEGREES(ATAN2(Constants!$B$4,Q65))</f>
        <v>2.9975189190224509</v>
      </c>
      <c r="U65" s="2">
        <v>64841.8</v>
      </c>
      <c r="V65">
        <v>0.95665100000000003</v>
      </c>
      <c r="W65" s="5">
        <f>60*DEGREES(ATAN2(Constants!$B$4,U65))</f>
        <v>4.2539995187936572</v>
      </c>
      <c r="Y65" s="2">
        <v>80322.929999999993</v>
      </c>
      <c r="Z65">
        <v>0.96286799999999995</v>
      </c>
      <c r="AA65" s="5">
        <f>60*DEGREES(ATAN2(Constants!$B$4,Y65))</f>
        <v>5.2696503235040915</v>
      </c>
      <c r="AC65" s="2">
        <v>45327.73</v>
      </c>
      <c r="AD65">
        <v>0.94985900000000001</v>
      </c>
      <c r="AE65" s="5">
        <f>60*DEGREES(ATAN2(Constants!$B$4,AC65))</f>
        <v>2.9737637131191708</v>
      </c>
      <c r="AG65" s="2">
        <v>80322.929999999993</v>
      </c>
      <c r="AH65">
        <v>0.96311100000000005</v>
      </c>
      <c r="AI65" s="5">
        <f>60*DEGREES(ATAN2(Constants!$B$4,AG65))</f>
        <v>5.2696503235040915</v>
      </c>
      <c r="AK65" s="2"/>
      <c r="AM65" s="5">
        <f>60*DEGREES(ATAN2(Constants!$B$4,AK65))</f>
        <v>0</v>
      </c>
      <c r="AO65" s="2"/>
      <c r="AQ65" s="5">
        <f>60*DEGREES(ATAN2(Constants!$B$4,AO65))</f>
        <v>0</v>
      </c>
      <c r="AS65" s="2"/>
      <c r="AU65" s="5">
        <f>60*DEGREES(ATAN2(Constants!$B$4,AS65))</f>
        <v>0</v>
      </c>
    </row>
    <row r="66" spans="1:47" x14ac:dyDescent="0.25">
      <c r="A66" s="2">
        <v>50330.29</v>
      </c>
      <c r="B66">
        <v>0.95312699999999995</v>
      </c>
      <c r="C66" s="5">
        <f>60*DEGREES(ATAN2(Constants!$B$4,A66))</f>
        <v>3.3019606624432307</v>
      </c>
      <c r="E66" s="2">
        <v>47130.080000000002</v>
      </c>
      <c r="F66">
        <v>0.95535199999999998</v>
      </c>
      <c r="G66" s="5">
        <f>60*DEGREES(ATAN2(Constants!$B$4,E66))</f>
        <v>3.0920083327595713</v>
      </c>
      <c r="I66" s="2">
        <v>50330.29</v>
      </c>
      <c r="J66">
        <v>0.95322399999999996</v>
      </c>
      <c r="K66" s="5">
        <f>60*DEGREES(ATAN2(Constants!$B$4,I66))</f>
        <v>3.3019606624432307</v>
      </c>
      <c r="M66" s="2">
        <v>66113.210000000006</v>
      </c>
      <c r="N66">
        <v>0.95726999999999995</v>
      </c>
      <c r="O66" s="5">
        <f>60*DEGREES(ATAN2(Constants!$B$4,M66))</f>
        <v>4.3374113278962803</v>
      </c>
      <c r="Q66" s="2">
        <v>46585.7</v>
      </c>
      <c r="R66">
        <v>0.95006800000000002</v>
      </c>
      <c r="S66" s="5">
        <f>60*DEGREES(ATAN2(Constants!$B$4,Q66))</f>
        <v>3.056293846298566</v>
      </c>
      <c r="U66" s="2">
        <v>66113.2</v>
      </c>
      <c r="V66">
        <v>0.95746200000000004</v>
      </c>
      <c r="W66" s="5">
        <f>60*DEGREES(ATAN2(Constants!$B$4,U66))</f>
        <v>4.3374106718387795</v>
      </c>
      <c r="Y66" s="2">
        <v>81897.89</v>
      </c>
      <c r="Z66">
        <v>0.963646</v>
      </c>
      <c r="AA66" s="5">
        <f>60*DEGREES(ATAN2(Constants!$B$4,Y66))</f>
        <v>5.3729766723767964</v>
      </c>
      <c r="AC66" s="2">
        <v>46216.51</v>
      </c>
      <c r="AD66">
        <v>0.95021500000000003</v>
      </c>
      <c r="AE66" s="5">
        <f>60*DEGREES(ATAN2(Constants!$B$4,AC66))</f>
        <v>3.032072839903825</v>
      </c>
      <c r="AG66" s="2">
        <v>81897.89</v>
      </c>
      <c r="AH66">
        <v>0.96389199999999997</v>
      </c>
      <c r="AI66" s="5">
        <f>60*DEGREES(ATAN2(Constants!$B$4,AG66))</f>
        <v>5.3729766723767964</v>
      </c>
      <c r="AK66" s="2"/>
      <c r="AM66" s="5">
        <f>60*DEGREES(ATAN2(Constants!$B$4,AK66))</f>
        <v>0</v>
      </c>
      <c r="AO66" s="2"/>
      <c r="AQ66" s="5">
        <f>60*DEGREES(ATAN2(Constants!$B$4,AO66))</f>
        <v>0</v>
      </c>
      <c r="AS66" s="2"/>
      <c r="AU66" s="5">
        <f>60*DEGREES(ATAN2(Constants!$B$4,AS66))</f>
        <v>0</v>
      </c>
    </row>
    <row r="67" spans="1:47" x14ac:dyDescent="0.25">
      <c r="A67" s="2">
        <v>51298.18</v>
      </c>
      <c r="B67">
        <v>0.95389599999999997</v>
      </c>
      <c r="C67" s="5">
        <f>60*DEGREES(ATAN2(Constants!$B$4,A67))</f>
        <v>3.3654598531467639</v>
      </c>
      <c r="E67" s="2">
        <v>48036.43</v>
      </c>
      <c r="F67">
        <v>0.95566200000000001</v>
      </c>
      <c r="G67" s="5">
        <f>60*DEGREES(ATAN2(Constants!$B$4,E67))</f>
        <v>3.1514701498649349</v>
      </c>
      <c r="I67" s="2">
        <v>51298.18</v>
      </c>
      <c r="J67">
        <v>0.95400099999999999</v>
      </c>
      <c r="K67" s="5">
        <f>60*DEGREES(ATAN2(Constants!$B$4,I67))</f>
        <v>3.3654598531467639</v>
      </c>
      <c r="M67" s="2">
        <v>67384.61</v>
      </c>
      <c r="N67">
        <v>0.95797299999999996</v>
      </c>
      <c r="O67" s="5">
        <f>60*DEGREES(ATAN2(Constants!$B$4,M67))</f>
        <v>4.4208224758344175</v>
      </c>
      <c r="Q67" s="2">
        <v>47481.58</v>
      </c>
      <c r="R67">
        <v>0.95173799999999997</v>
      </c>
      <c r="S67" s="5">
        <f>60*DEGREES(ATAN2(Constants!$B$4,Q67))</f>
        <v>3.1150687717879397</v>
      </c>
      <c r="U67" s="2">
        <v>67384.61</v>
      </c>
      <c r="V67">
        <v>0.95816900000000005</v>
      </c>
      <c r="W67" s="5">
        <f>60*DEGREES(ATAN2(Constants!$B$4,U67))</f>
        <v>4.4208224758344175</v>
      </c>
      <c r="Y67" s="2">
        <v>83472.850000000006</v>
      </c>
      <c r="Z67">
        <v>0.96442000000000005</v>
      </c>
      <c r="AA67" s="5">
        <f>60*DEGREES(ATAN2(Constants!$B$4,Y67))</f>
        <v>5.4763030115417273</v>
      </c>
      <c r="AC67" s="2">
        <v>47105.29</v>
      </c>
      <c r="AD67">
        <v>0.95055199999999995</v>
      </c>
      <c r="AE67" s="5">
        <f>60*DEGREES(ATAN2(Constants!$B$4,AC67))</f>
        <v>3.0903819649438837</v>
      </c>
      <c r="AG67" s="2">
        <v>83472.850000000006</v>
      </c>
      <c r="AH67">
        <v>0.96466200000000002</v>
      </c>
      <c r="AI67" s="5">
        <f>60*DEGREES(ATAN2(Constants!$B$4,AG67))</f>
        <v>5.4763030115417273</v>
      </c>
      <c r="AK67" s="2"/>
      <c r="AM67" s="5">
        <f>60*DEGREES(ATAN2(Constants!$B$4,AK67))</f>
        <v>0</v>
      </c>
      <c r="AO67" s="2"/>
      <c r="AQ67" s="5">
        <f>60*DEGREES(ATAN2(Constants!$B$4,AO67))</f>
        <v>0</v>
      </c>
      <c r="AS67" s="2"/>
      <c r="AU67" s="5">
        <f>60*DEGREES(ATAN2(Constants!$B$4,AS67))</f>
        <v>0</v>
      </c>
    </row>
    <row r="68" spans="1:47" x14ac:dyDescent="0.25">
      <c r="A68" s="2">
        <v>52266.07</v>
      </c>
      <c r="B68">
        <v>0.95472699999999999</v>
      </c>
      <c r="C68" s="5">
        <f>60*DEGREES(ATAN2(Constants!$B$4,A68))</f>
        <v>3.4289590415538145</v>
      </c>
      <c r="E68" s="2">
        <v>48942.78</v>
      </c>
      <c r="F68">
        <v>0.95596000000000003</v>
      </c>
      <c r="G68" s="5">
        <f>60*DEGREES(ATAN2(Constants!$B$4,E68))</f>
        <v>3.2109319650846015</v>
      </c>
      <c r="I68" s="2">
        <v>52266.07</v>
      </c>
      <c r="J68">
        <v>0.95482800000000001</v>
      </c>
      <c r="K68" s="5">
        <f>60*DEGREES(ATAN2(Constants!$B$4,I68))</f>
        <v>3.4289590415538145</v>
      </c>
      <c r="M68" s="2">
        <v>68656.02</v>
      </c>
      <c r="N68">
        <v>0.95862000000000003</v>
      </c>
      <c r="O68" s="5">
        <f>60*DEGREES(ATAN2(Constants!$B$4,M68))</f>
        <v>4.5042342746248174</v>
      </c>
      <c r="Q68" s="2">
        <v>48377.46</v>
      </c>
      <c r="R68">
        <v>0.95330300000000001</v>
      </c>
      <c r="S68" s="5">
        <f>60*DEGREES(ATAN2(Constants!$B$4,Q68))</f>
        <v>3.1738436954562119</v>
      </c>
      <c r="U68" s="2">
        <v>68656.02</v>
      </c>
      <c r="V68">
        <v>0.95881400000000006</v>
      </c>
      <c r="W68" s="5">
        <f>60*DEGREES(ATAN2(Constants!$B$4,U68))</f>
        <v>4.5042342746248174</v>
      </c>
      <c r="Y68" s="2">
        <v>85047.81</v>
      </c>
      <c r="Z68">
        <v>0.96512299999999995</v>
      </c>
      <c r="AA68" s="5">
        <f>60*DEGREES(ATAN2(Constants!$B$4,Y68))</f>
        <v>5.5796293408121969</v>
      </c>
      <c r="AC68" s="2">
        <v>47994.06</v>
      </c>
      <c r="AD68">
        <v>0.95088899999999998</v>
      </c>
      <c r="AE68" s="5">
        <f>60*DEGREES(ATAN2(Constants!$B$4,AC68))</f>
        <v>3.1486904321478013</v>
      </c>
      <c r="AG68" s="2">
        <v>85047.81</v>
      </c>
      <c r="AH68">
        <v>0.965364</v>
      </c>
      <c r="AI68" s="5">
        <f>60*DEGREES(ATAN2(Constants!$B$4,AG68))</f>
        <v>5.5796293408121969</v>
      </c>
      <c r="AK68" s="2"/>
      <c r="AM68" s="5">
        <f>60*DEGREES(ATAN2(Constants!$B$4,AK68))</f>
        <v>0</v>
      </c>
      <c r="AO68" s="2"/>
      <c r="AQ68" s="5">
        <f>60*DEGREES(ATAN2(Constants!$B$4,AO68))</f>
        <v>0</v>
      </c>
      <c r="AS68" s="2"/>
      <c r="AU68" s="5">
        <f>60*DEGREES(ATAN2(Constants!$B$4,AS68))</f>
        <v>0</v>
      </c>
    </row>
    <row r="69" spans="1:47" x14ac:dyDescent="0.25">
      <c r="A69" s="2">
        <v>53233.96</v>
      </c>
      <c r="B69">
        <v>0.95560199999999995</v>
      </c>
      <c r="C69" s="5">
        <f>60*DEGREES(ATAN2(Constants!$B$4,A69))</f>
        <v>3.4924582276210527</v>
      </c>
      <c r="E69" s="2">
        <v>49849.13</v>
      </c>
      <c r="F69">
        <v>0.95623999999999998</v>
      </c>
      <c r="G69" s="5">
        <f>60*DEGREES(ATAN2(Constants!$B$4,E69))</f>
        <v>3.2703937783829931</v>
      </c>
      <c r="I69" s="2">
        <v>53233.96</v>
      </c>
      <c r="J69">
        <v>0.95570600000000006</v>
      </c>
      <c r="K69" s="5">
        <f>60*DEGREES(ATAN2(Constants!$B$4,I69))</f>
        <v>3.4924582276210527</v>
      </c>
      <c r="M69" s="2">
        <v>69927.429999999993</v>
      </c>
      <c r="N69">
        <v>0.95927600000000002</v>
      </c>
      <c r="O69" s="5">
        <f>60*DEGREES(ATAN2(Constants!$B$4,M69))</f>
        <v>4.5876460681117672</v>
      </c>
      <c r="Q69" s="2">
        <v>49273.33</v>
      </c>
      <c r="R69">
        <v>0.95457999999999998</v>
      </c>
      <c r="S69" s="5">
        <f>60*DEGREES(ATAN2(Constants!$B$4,Q69))</f>
        <v>3.2326179612110582</v>
      </c>
      <c r="U69" s="2">
        <v>69927.429999999993</v>
      </c>
      <c r="V69">
        <v>0.95946900000000002</v>
      </c>
      <c r="W69" s="5">
        <f>60*DEGREES(ATAN2(Constants!$B$4,U69))</f>
        <v>4.5876460681117672</v>
      </c>
      <c r="Y69" s="2">
        <v>86622.77</v>
      </c>
      <c r="Z69">
        <v>0.96574300000000002</v>
      </c>
      <c r="AA69" s="5">
        <f>60*DEGREES(ATAN2(Constants!$B$4,Y69))</f>
        <v>5.6829556600015216</v>
      </c>
      <c r="AC69" s="2">
        <v>48882.84</v>
      </c>
      <c r="AD69">
        <v>0.95126900000000003</v>
      </c>
      <c r="AE69" s="5">
        <f>60*DEGREES(ATAN2(Constants!$B$4,AC69))</f>
        <v>3.2069995535980369</v>
      </c>
      <c r="AG69" s="2">
        <v>86622.77</v>
      </c>
      <c r="AH69">
        <v>0.96597999999999995</v>
      </c>
      <c r="AI69" s="5">
        <f>60*DEGREES(ATAN2(Constants!$B$4,AG69))</f>
        <v>5.6829556600015216</v>
      </c>
      <c r="AK69" s="2"/>
      <c r="AM69" s="5">
        <f>60*DEGREES(ATAN2(Constants!$B$4,AK69))</f>
        <v>0</v>
      </c>
      <c r="AO69" s="2"/>
      <c r="AQ69" s="5">
        <f>60*DEGREES(ATAN2(Constants!$B$4,AO69))</f>
        <v>0</v>
      </c>
      <c r="AS69" s="2"/>
      <c r="AU69" s="5">
        <f>60*DEGREES(ATAN2(Constants!$B$4,AS69))</f>
        <v>0</v>
      </c>
    </row>
    <row r="70" spans="1:47" x14ac:dyDescent="0.25">
      <c r="A70" s="2">
        <v>54201.85</v>
      </c>
      <c r="B70">
        <v>0.95649300000000004</v>
      </c>
      <c r="C70" s="5">
        <f>60*DEGREES(ATAN2(Constants!$B$4,A70))</f>
        <v>3.5559574113051489</v>
      </c>
      <c r="E70" s="2">
        <v>50755.47</v>
      </c>
      <c r="F70">
        <v>0.95651900000000001</v>
      </c>
      <c r="G70" s="5">
        <f>60*DEGREES(ATAN2(Constants!$B$4,E70))</f>
        <v>3.3298549336666006</v>
      </c>
      <c r="I70" s="2">
        <v>54201.85</v>
      </c>
      <c r="J70">
        <v>0.95659300000000003</v>
      </c>
      <c r="K70" s="5">
        <f>60*DEGREES(ATAN2(Constants!$B$4,I70))</f>
        <v>3.5559574113051489</v>
      </c>
      <c r="M70" s="2">
        <v>71198.84</v>
      </c>
      <c r="N70">
        <v>0.95998899999999998</v>
      </c>
      <c r="O70" s="5">
        <f>60*DEGREES(ATAN2(Constants!$B$4,M70))</f>
        <v>4.6710578561970566</v>
      </c>
      <c r="Q70" s="2">
        <v>50169.21</v>
      </c>
      <c r="R70">
        <v>0.95551299999999995</v>
      </c>
      <c r="S70" s="5">
        <f>60*DEGREES(ATAN2(Constants!$B$4,Q70))</f>
        <v>3.291392881134068</v>
      </c>
      <c r="U70" s="2">
        <v>71198.84</v>
      </c>
      <c r="V70">
        <v>0.96018000000000003</v>
      </c>
      <c r="W70" s="5">
        <f>60*DEGREES(ATAN2(Constants!$B$4,U70))</f>
        <v>4.6710578561970566</v>
      </c>
      <c r="Y70" s="2">
        <v>88197.73</v>
      </c>
      <c r="Z70">
        <v>0.966283</v>
      </c>
      <c r="AA70" s="5">
        <f>60*DEGREES(ATAN2(Constants!$B$4,Y70))</f>
        <v>5.7862819689230127</v>
      </c>
      <c r="AC70" s="2">
        <v>49771.62</v>
      </c>
      <c r="AD70">
        <v>0.95177</v>
      </c>
      <c r="AE70" s="5">
        <f>60*DEGREES(ATAN2(Constants!$B$4,AC70))</f>
        <v>3.2653086732030276</v>
      </c>
      <c r="AG70" s="2">
        <v>88197.73</v>
      </c>
      <c r="AH70">
        <v>0.96651399999999998</v>
      </c>
      <c r="AI70" s="5">
        <f>60*DEGREES(ATAN2(Constants!$B$4,AG70))</f>
        <v>5.7862819689230127</v>
      </c>
      <c r="AK70" s="2"/>
      <c r="AM70" s="5">
        <f>60*DEGREES(ATAN2(Constants!$B$4,AK70))</f>
        <v>0</v>
      </c>
      <c r="AO70" s="2"/>
      <c r="AQ70" s="5">
        <f>60*DEGREES(ATAN2(Constants!$B$4,AO70))</f>
        <v>0</v>
      </c>
      <c r="AS70" s="2"/>
      <c r="AU70" s="5">
        <f>60*DEGREES(ATAN2(Constants!$B$4,AS70))</f>
        <v>0</v>
      </c>
    </row>
    <row r="71" spans="1:47" x14ac:dyDescent="0.25">
      <c r="A71" s="2">
        <v>55169.74</v>
      </c>
      <c r="B71">
        <v>0.95733699999999999</v>
      </c>
      <c r="C71" s="5">
        <f>60*DEGREES(ATAN2(Constants!$B$4,A71))</f>
        <v>3.6194565925627744</v>
      </c>
      <c r="E71" s="2">
        <v>51661.82</v>
      </c>
      <c r="F71">
        <v>0.95680600000000005</v>
      </c>
      <c r="G71" s="5">
        <f>60*DEGREES(ATAN2(Constants!$B$4,E71))</f>
        <v>3.3893167430157245</v>
      </c>
      <c r="I71" s="2">
        <v>55169.74</v>
      </c>
      <c r="J71">
        <v>0.957426</v>
      </c>
      <c r="K71" s="5">
        <f>60*DEGREES(ATAN2(Constants!$B$4,I71))</f>
        <v>3.6194565925627744</v>
      </c>
      <c r="M71" s="2">
        <v>72470.240000000005</v>
      </c>
      <c r="N71">
        <v>0.96074199999999998</v>
      </c>
      <c r="O71" s="5">
        <f>60*DEGREES(ATAN2(Constants!$B$4,M71))</f>
        <v>4.7544689827251867</v>
      </c>
      <c r="Q71" s="2">
        <v>51065.09</v>
      </c>
      <c r="R71">
        <v>0.95611500000000005</v>
      </c>
      <c r="S71" s="5">
        <f>60*DEGREES(ATAN2(Constants!$B$4,Q71))</f>
        <v>3.3501677991328949</v>
      </c>
      <c r="U71" s="2">
        <v>72470.240000000005</v>
      </c>
      <c r="V71">
        <v>0.96093300000000004</v>
      </c>
      <c r="W71" s="5">
        <f>60*DEGREES(ATAN2(Constants!$B$4,U71))</f>
        <v>4.7544689827251867</v>
      </c>
      <c r="Y71" s="2">
        <v>89772.69</v>
      </c>
      <c r="Z71">
        <v>0.96676099999999998</v>
      </c>
      <c r="AA71" s="5">
        <f>60*DEGREES(ATAN2(Constants!$B$4,Y71))</f>
        <v>5.8896082673899874</v>
      </c>
      <c r="AC71" s="2">
        <v>50660.4</v>
      </c>
      <c r="AD71">
        <v>0.95245199999999997</v>
      </c>
      <c r="AE71" s="5">
        <f>60*DEGREES(ATAN2(Constants!$B$4,AC71))</f>
        <v>3.3236177909292213</v>
      </c>
      <c r="AG71" s="2">
        <v>89772.69</v>
      </c>
      <c r="AH71">
        <v>0.96699000000000002</v>
      </c>
      <c r="AI71" s="5">
        <f>60*DEGREES(ATAN2(Constants!$B$4,AG71))</f>
        <v>5.8896082673899874</v>
      </c>
      <c r="AK71" s="2"/>
      <c r="AM71" s="5">
        <f>60*DEGREES(ATAN2(Constants!$B$4,AK71))</f>
        <v>0</v>
      </c>
      <c r="AO71" s="2"/>
      <c r="AQ71" s="5">
        <f>60*DEGREES(ATAN2(Constants!$B$4,AO71))</f>
        <v>0</v>
      </c>
      <c r="AS71" s="2"/>
      <c r="AU71" s="5">
        <f>60*DEGREES(ATAN2(Constants!$B$4,AS71))</f>
        <v>0</v>
      </c>
    </row>
    <row r="72" spans="1:47" x14ac:dyDescent="0.25">
      <c r="A72" s="2">
        <v>56137.63</v>
      </c>
      <c r="B72">
        <v>0.95810899999999999</v>
      </c>
      <c r="C72" s="5">
        <f>60*DEGREES(ATAN2(Constants!$B$4,A72))</f>
        <v>3.6829557713505969</v>
      </c>
      <c r="E72" s="2">
        <v>52568.17</v>
      </c>
      <c r="F72">
        <v>0.95711199999999996</v>
      </c>
      <c r="G72" s="5">
        <f>60*DEGREES(ATAN2(Constants!$B$4,E72))</f>
        <v>3.4487785503368347</v>
      </c>
      <c r="I72" s="2">
        <v>56137.63</v>
      </c>
      <c r="J72">
        <v>0.95820300000000003</v>
      </c>
      <c r="K72" s="5">
        <f>60*DEGREES(ATAN2(Constants!$B$4,I72))</f>
        <v>3.6829557713505969</v>
      </c>
      <c r="M72" s="2">
        <v>73741.649999999994</v>
      </c>
      <c r="N72">
        <v>0.96150199999999997</v>
      </c>
      <c r="O72" s="5">
        <f>60*DEGREES(ATAN2(Constants!$B$4,M72))</f>
        <v>4.8378807597125641</v>
      </c>
      <c r="Q72" s="2">
        <v>51960.97</v>
      </c>
      <c r="R72">
        <v>0.95651200000000003</v>
      </c>
      <c r="S72" s="5">
        <f>60*DEGREES(ATAN2(Constants!$B$4,Q72))</f>
        <v>3.4089427151731808</v>
      </c>
      <c r="U72" s="2">
        <v>73741.649999999994</v>
      </c>
      <c r="V72">
        <v>0.96168900000000002</v>
      </c>
      <c r="W72" s="5">
        <f>60*DEGREES(ATAN2(Constants!$B$4,U72))</f>
        <v>4.8378807597125641</v>
      </c>
      <c r="Y72" s="2">
        <v>91347.65</v>
      </c>
      <c r="Z72">
        <v>0.96722200000000003</v>
      </c>
      <c r="AA72" s="5">
        <f>60*DEGREES(ATAN2(Constants!$B$4,Y72))</f>
        <v>5.9929345552157569</v>
      </c>
      <c r="AC72" s="2">
        <v>51549.18</v>
      </c>
      <c r="AD72">
        <v>0.95337300000000003</v>
      </c>
      <c r="AE72" s="5">
        <f>60*DEGREES(ATAN2(Constants!$B$4,AC72))</f>
        <v>3.3819269067430699</v>
      </c>
      <c r="AG72" s="2">
        <v>91347.65</v>
      </c>
      <c r="AH72">
        <v>0.96745000000000003</v>
      </c>
      <c r="AI72" s="5">
        <f>60*DEGREES(ATAN2(Constants!$B$4,AG72))</f>
        <v>5.9929345552157569</v>
      </c>
      <c r="AK72" s="2"/>
      <c r="AM72" s="5">
        <f>60*DEGREES(ATAN2(Constants!$B$4,AK72))</f>
        <v>0</v>
      </c>
      <c r="AO72" s="2"/>
      <c r="AQ72" s="5">
        <f>60*DEGREES(ATAN2(Constants!$B$4,AO72))</f>
        <v>0</v>
      </c>
      <c r="AS72" s="2"/>
      <c r="AU72" s="5">
        <f>60*DEGREES(ATAN2(Constants!$B$4,AS72))</f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0A0B-564F-452A-AB56-64151CEB5F53}">
  <dimension ref="A1:DU209"/>
  <sheetViews>
    <sheetView tabSelected="1" topLeftCell="A169" zoomScale="85" zoomScaleNormal="85" workbookViewId="0">
      <selection activeCell="AH209" sqref="AH209"/>
    </sheetView>
  </sheetViews>
  <sheetFormatPr defaultRowHeight="15" x14ac:dyDescent="0.25"/>
  <cols>
    <col min="1" max="1" width="17" bestFit="1" customWidth="1"/>
    <col min="2" max="2" width="20.5703125" customWidth="1"/>
    <col min="3" max="3" width="11.5703125" bestFit="1" customWidth="1"/>
    <col min="4" max="5" width="11" bestFit="1" customWidth="1"/>
    <col min="6" max="6" width="13.140625" customWidth="1"/>
    <col min="7" max="7" width="15" bestFit="1" customWidth="1"/>
    <col min="8" max="8" width="10.85546875" bestFit="1" customWidth="1"/>
    <col min="9" max="9" width="11" bestFit="1" customWidth="1"/>
    <col min="10" max="10" width="9.5703125" bestFit="1" customWidth="1"/>
    <col min="11" max="11" width="11" bestFit="1" customWidth="1"/>
    <col min="13" max="14" width="12.140625" customWidth="1"/>
    <col min="15" max="15" width="17" bestFit="1" customWidth="1"/>
    <col min="16" max="16" width="15.140625" bestFit="1" customWidth="1"/>
    <col min="17" max="17" width="11.5703125" bestFit="1" customWidth="1"/>
    <col min="18" max="18" width="9.42578125" bestFit="1" customWidth="1"/>
    <col min="19" max="19" width="11" bestFit="1" customWidth="1"/>
    <col min="20" max="20" width="9.5703125" bestFit="1" customWidth="1"/>
    <col min="21" max="21" width="15" bestFit="1" customWidth="1"/>
    <col min="22" max="22" width="10.85546875" bestFit="1" customWidth="1"/>
    <col min="23" max="23" width="11.5703125" bestFit="1" customWidth="1"/>
    <col min="24" max="24" width="8.5703125" bestFit="1" customWidth="1"/>
    <col min="25" max="25" width="11" bestFit="1" customWidth="1"/>
    <col min="29" max="29" width="17" bestFit="1" customWidth="1"/>
    <col min="30" max="30" width="15.140625" bestFit="1" customWidth="1"/>
    <col min="43" max="43" width="17" bestFit="1" customWidth="1"/>
    <col min="57" max="57" width="17" bestFit="1" customWidth="1"/>
    <col min="71" max="71" width="17" bestFit="1" customWidth="1"/>
    <col min="85" max="85" width="17" bestFit="1" customWidth="1"/>
    <col min="99" max="99" width="17" bestFit="1" customWidth="1"/>
    <col min="113" max="113" width="17" bestFit="1" customWidth="1"/>
  </cols>
  <sheetData>
    <row r="1" spans="1:123" x14ac:dyDescent="0.25">
      <c r="A1" s="1" t="s">
        <v>17</v>
      </c>
      <c r="B1" s="1">
        <v>237.25</v>
      </c>
      <c r="O1" s="1" t="s">
        <v>25</v>
      </c>
      <c r="P1" s="1">
        <v>237.25</v>
      </c>
      <c r="AC1" s="1" t="s">
        <v>56</v>
      </c>
      <c r="AD1" s="1">
        <v>237.25</v>
      </c>
      <c r="AQ1" s="1" t="s">
        <v>15</v>
      </c>
      <c r="AR1" s="1">
        <v>237.25</v>
      </c>
      <c r="BE1" s="1" t="s">
        <v>58</v>
      </c>
      <c r="BF1" s="1">
        <v>237.25</v>
      </c>
      <c r="BS1" s="1" t="s">
        <v>27</v>
      </c>
      <c r="BT1" s="1">
        <v>237.25</v>
      </c>
      <c r="CG1" s="1" t="s">
        <v>57</v>
      </c>
      <c r="CH1" s="1">
        <v>237.25</v>
      </c>
      <c r="CU1" s="1" t="s">
        <v>11</v>
      </c>
      <c r="CV1" s="1">
        <v>237.25</v>
      </c>
      <c r="DI1" s="1" t="s">
        <v>28</v>
      </c>
      <c r="DJ1" s="1">
        <v>237.25</v>
      </c>
    </row>
    <row r="2" spans="1:123" ht="60" x14ac:dyDescent="0.25">
      <c r="A2" t="s">
        <v>0</v>
      </c>
      <c r="B2" t="s">
        <v>19</v>
      </c>
      <c r="C2" t="s">
        <v>1</v>
      </c>
      <c r="D2" t="s">
        <v>2</v>
      </c>
      <c r="E2" t="s">
        <v>35</v>
      </c>
      <c r="F2" s="7" t="s">
        <v>54</v>
      </c>
      <c r="G2" t="s">
        <v>20</v>
      </c>
      <c r="H2" t="s">
        <v>1</v>
      </c>
      <c r="I2" t="s">
        <v>2</v>
      </c>
      <c r="J2" t="s">
        <v>35</v>
      </c>
      <c r="K2" s="7" t="s">
        <v>54</v>
      </c>
      <c r="O2" t="s">
        <v>0</v>
      </c>
      <c r="P2" t="s">
        <v>19</v>
      </c>
      <c r="Q2" t="s">
        <v>1</v>
      </c>
      <c r="R2" t="s">
        <v>2</v>
      </c>
      <c r="S2" t="s">
        <v>35</v>
      </c>
      <c r="T2" s="7" t="s">
        <v>54</v>
      </c>
      <c r="U2" t="s">
        <v>20</v>
      </c>
      <c r="V2" t="s">
        <v>1</v>
      </c>
      <c r="W2" t="s">
        <v>2</v>
      </c>
      <c r="X2" t="s">
        <v>35</v>
      </c>
      <c r="Y2" s="7" t="s">
        <v>54</v>
      </c>
      <c r="AC2" t="s">
        <v>0</v>
      </c>
      <c r="AD2" t="s">
        <v>19</v>
      </c>
      <c r="AE2" t="s">
        <v>1</v>
      </c>
      <c r="AF2" t="s">
        <v>2</v>
      </c>
      <c r="AG2" t="s">
        <v>35</v>
      </c>
      <c r="AH2" s="7" t="s">
        <v>54</v>
      </c>
      <c r="AI2" t="s">
        <v>20</v>
      </c>
      <c r="AJ2" t="s">
        <v>1</v>
      </c>
      <c r="AK2" t="s">
        <v>2</v>
      </c>
      <c r="AL2" t="s">
        <v>35</v>
      </c>
      <c r="AM2" s="7" t="s">
        <v>54</v>
      </c>
      <c r="AQ2" t="s">
        <v>0</v>
      </c>
      <c r="AR2" t="s">
        <v>19</v>
      </c>
      <c r="AS2" t="s">
        <v>1</v>
      </c>
      <c r="AT2" t="s">
        <v>2</v>
      </c>
      <c r="AU2" t="s">
        <v>35</v>
      </c>
      <c r="AV2" s="7" t="s">
        <v>54</v>
      </c>
      <c r="AW2" t="s">
        <v>20</v>
      </c>
      <c r="AX2" t="s">
        <v>1</v>
      </c>
      <c r="AY2" t="s">
        <v>2</v>
      </c>
      <c r="AZ2" t="s">
        <v>35</v>
      </c>
      <c r="BA2" s="7" t="s">
        <v>54</v>
      </c>
      <c r="BE2" t="s">
        <v>0</v>
      </c>
      <c r="BF2" t="s">
        <v>19</v>
      </c>
      <c r="BG2" t="s">
        <v>1</v>
      </c>
      <c r="BH2" t="s">
        <v>2</v>
      </c>
      <c r="BI2" t="s">
        <v>35</v>
      </c>
      <c r="BJ2" s="7" t="s">
        <v>54</v>
      </c>
      <c r="BK2" t="s">
        <v>20</v>
      </c>
      <c r="BL2" t="s">
        <v>1</v>
      </c>
      <c r="BM2" t="s">
        <v>2</v>
      </c>
      <c r="BN2" t="s">
        <v>35</v>
      </c>
      <c r="BO2" s="7" t="s">
        <v>54</v>
      </c>
      <c r="BS2" t="s">
        <v>0</v>
      </c>
      <c r="BT2" t="s">
        <v>19</v>
      </c>
      <c r="BU2" t="s">
        <v>1</v>
      </c>
      <c r="BV2" t="s">
        <v>2</v>
      </c>
      <c r="BW2" t="s">
        <v>35</v>
      </c>
      <c r="BX2" s="7" t="s">
        <v>54</v>
      </c>
      <c r="BY2" t="s">
        <v>20</v>
      </c>
      <c r="BZ2" t="s">
        <v>1</v>
      </c>
      <c r="CA2" t="s">
        <v>2</v>
      </c>
      <c r="CB2" t="s">
        <v>35</v>
      </c>
      <c r="CC2" s="7" t="s">
        <v>54</v>
      </c>
      <c r="CG2" t="s">
        <v>0</v>
      </c>
      <c r="CH2" t="s">
        <v>19</v>
      </c>
      <c r="CI2" t="s">
        <v>1</v>
      </c>
      <c r="CJ2" t="s">
        <v>2</v>
      </c>
      <c r="CK2" t="s">
        <v>35</v>
      </c>
      <c r="CL2" s="7" t="s">
        <v>54</v>
      </c>
      <c r="CM2" t="s">
        <v>20</v>
      </c>
      <c r="CN2" t="s">
        <v>1</v>
      </c>
      <c r="CO2" t="s">
        <v>2</v>
      </c>
      <c r="CP2" t="s">
        <v>35</v>
      </c>
      <c r="CQ2" s="7" t="s">
        <v>54</v>
      </c>
      <c r="CU2" t="s">
        <v>0</v>
      </c>
      <c r="CV2" t="s">
        <v>19</v>
      </c>
      <c r="CW2" t="s">
        <v>1</v>
      </c>
      <c r="CX2" t="s">
        <v>2</v>
      </c>
      <c r="CY2" t="s">
        <v>35</v>
      </c>
      <c r="CZ2" s="7" t="s">
        <v>54</v>
      </c>
      <c r="DA2" t="s">
        <v>20</v>
      </c>
      <c r="DB2" t="s">
        <v>1</v>
      </c>
      <c r="DC2" t="s">
        <v>2</v>
      </c>
      <c r="DD2" t="s">
        <v>35</v>
      </c>
      <c r="DE2" s="7" t="s">
        <v>54</v>
      </c>
      <c r="DI2" t="s">
        <v>0</v>
      </c>
      <c r="DJ2" t="s">
        <v>19</v>
      </c>
      <c r="DK2" t="s">
        <v>1</v>
      </c>
      <c r="DL2" t="s">
        <v>2</v>
      </c>
      <c r="DM2" t="s">
        <v>35</v>
      </c>
      <c r="DN2" s="7" t="s">
        <v>54</v>
      </c>
      <c r="DO2" t="s">
        <v>20</v>
      </c>
      <c r="DP2" t="s">
        <v>1</v>
      </c>
      <c r="DQ2" t="s">
        <v>2</v>
      </c>
      <c r="DR2" t="s">
        <v>35</v>
      </c>
      <c r="DS2" s="7" t="s">
        <v>54</v>
      </c>
    </row>
    <row r="3" spans="1:123" x14ac:dyDescent="0.25">
      <c r="A3" t="s">
        <v>72</v>
      </c>
      <c r="B3">
        <v>100</v>
      </c>
      <c r="F3" s="7"/>
      <c r="G3">
        <v>100</v>
      </c>
      <c r="K3" s="7"/>
      <c r="O3" t="s">
        <v>72</v>
      </c>
      <c r="P3">
        <v>100</v>
      </c>
      <c r="T3" s="7"/>
      <c r="U3">
        <v>100</v>
      </c>
      <c r="Y3" s="7"/>
      <c r="AC3" t="s">
        <v>72</v>
      </c>
      <c r="AD3">
        <v>100</v>
      </c>
      <c r="AH3" s="7"/>
      <c r="AI3">
        <v>100</v>
      </c>
      <c r="AM3" s="7"/>
      <c r="AQ3" t="s">
        <v>72</v>
      </c>
      <c r="AR3">
        <v>100</v>
      </c>
      <c r="AV3" s="7"/>
      <c r="AW3">
        <v>100</v>
      </c>
      <c r="BA3" s="7"/>
      <c r="BE3" t="s">
        <v>72</v>
      </c>
      <c r="BF3">
        <v>100</v>
      </c>
      <c r="BJ3" s="7"/>
      <c r="BK3">
        <v>100</v>
      </c>
      <c r="BO3" s="7"/>
      <c r="BS3" t="s">
        <v>72</v>
      </c>
      <c r="BT3">
        <v>100</v>
      </c>
      <c r="BX3" s="7"/>
      <c r="BY3">
        <v>100</v>
      </c>
      <c r="CC3" s="7"/>
      <c r="CG3" t="s">
        <v>72</v>
      </c>
      <c r="CH3">
        <v>100</v>
      </c>
      <c r="CL3" s="7"/>
      <c r="CM3">
        <v>100</v>
      </c>
      <c r="CQ3" s="7"/>
      <c r="CU3" t="s">
        <v>72</v>
      </c>
      <c r="CV3">
        <v>100</v>
      </c>
      <c r="CZ3" s="7"/>
      <c r="DA3">
        <v>100</v>
      </c>
      <c r="DE3" s="7"/>
      <c r="DI3" t="s">
        <v>72</v>
      </c>
      <c r="DJ3">
        <v>100</v>
      </c>
      <c r="DN3" s="7"/>
      <c r="DO3">
        <v>100</v>
      </c>
      <c r="DS3" s="7"/>
    </row>
    <row r="4" spans="1:123" x14ac:dyDescent="0.25">
      <c r="A4" t="s">
        <v>62</v>
      </c>
      <c r="B4" s="2">
        <v>95.918049588241999</v>
      </c>
      <c r="C4">
        <f>B3-B4</f>
        <v>4.081950411758001</v>
      </c>
      <c r="D4" s="5">
        <f>B4*(1- EXP(-1*(4*PI()*Constants!$B$2/$B$1)^2))</f>
        <v>2.3915466091552595</v>
      </c>
      <c r="E4" s="5">
        <f>D4+C4</f>
        <v>6.4734970209132605</v>
      </c>
      <c r="F4" s="5">
        <f>B4/100</f>
        <v>0.95918049588241994</v>
      </c>
      <c r="H4">
        <f>G3-G4</f>
        <v>100</v>
      </c>
      <c r="I4" s="5">
        <f>G4*(1- EXP(-1*(4*PI()*Constants!$B$2/$B$1)^2))</f>
        <v>0</v>
      </c>
      <c r="J4" s="5">
        <f>I4+H4</f>
        <v>100</v>
      </c>
      <c r="K4" s="5">
        <f>G4/100</f>
        <v>0</v>
      </c>
      <c r="O4" t="s">
        <v>62</v>
      </c>
      <c r="P4" s="2">
        <v>94.944206027104798</v>
      </c>
      <c r="Q4">
        <f>P3-P4</f>
        <v>5.0557939728952022</v>
      </c>
      <c r="R4" s="5">
        <f>P4*(1- EXP(-1*(4*PI()*Constants!$B$2/$B$1)^2))</f>
        <v>2.3672655455130847</v>
      </c>
      <c r="S4" s="5">
        <f>R4+Q4</f>
        <v>7.4230595184082873</v>
      </c>
      <c r="T4" s="5">
        <f>P4/100</f>
        <v>0.94944206027104794</v>
      </c>
      <c r="V4">
        <f>U3-U4</f>
        <v>100</v>
      </c>
      <c r="W4" s="5">
        <f>U4*(1- EXP(-1*(4*PI()*Constants!$B$2/$B$1)^2))</f>
        <v>0</v>
      </c>
      <c r="X4" s="5">
        <f>W4+V4</f>
        <v>100</v>
      </c>
      <c r="Y4" s="5">
        <f>U4/100</f>
        <v>0</v>
      </c>
      <c r="AC4" t="s">
        <v>62</v>
      </c>
      <c r="AD4" s="2">
        <v>97.116330398389096</v>
      </c>
      <c r="AE4">
        <f>AD3-AD4</f>
        <v>2.8836696016109045</v>
      </c>
      <c r="AF4" s="5">
        <f>AD4*(1- EXP(-1*(4*PI()*Constants!$B$2/$B$1)^2))</f>
        <v>2.4214236179208171</v>
      </c>
      <c r="AG4" s="5">
        <f>AF4+AE4</f>
        <v>5.305093219531722</v>
      </c>
      <c r="AH4" s="5">
        <f>AD4/100</f>
        <v>0.97116330398389095</v>
      </c>
      <c r="AJ4">
        <f>AI3-AI4</f>
        <v>100</v>
      </c>
      <c r="AK4" s="5">
        <f>AI4*(1- EXP(-1*(4*PI()*Constants!$B$2/$B$1)^2))</f>
        <v>0</v>
      </c>
      <c r="AL4" s="5">
        <f>AK4+AJ4</f>
        <v>100</v>
      </c>
      <c r="AM4" s="5">
        <f>AI4/100</f>
        <v>0</v>
      </c>
      <c r="AQ4" t="s">
        <v>62</v>
      </c>
      <c r="AR4" s="2">
        <v>97.512053070873904</v>
      </c>
      <c r="AS4">
        <f>AR3-AR4</f>
        <v>2.4879469291260961</v>
      </c>
      <c r="AT4" s="5">
        <f>AR4*(1- EXP(-1*(4*PI()*Constants!$B$2/$B$1)^2))</f>
        <v>2.4312902615776633</v>
      </c>
      <c r="AU4" s="5">
        <f>AT4+AS4</f>
        <v>4.9192371907037593</v>
      </c>
      <c r="AV4" s="5">
        <f>AR4/100</f>
        <v>0.97512053070873905</v>
      </c>
      <c r="AX4">
        <f>AW3-AW4</f>
        <v>100</v>
      </c>
      <c r="AY4" s="5">
        <f>AW4*(1- EXP(-1*(4*PI()*Constants!$B$2/$B$1)^2))</f>
        <v>0</v>
      </c>
      <c r="AZ4" s="5">
        <f>AY4+AX4</f>
        <v>100</v>
      </c>
      <c r="BA4" s="5">
        <f>AW4/100</f>
        <v>0</v>
      </c>
      <c r="BE4" t="s">
        <v>62</v>
      </c>
      <c r="BF4" s="2">
        <v>97.328561629000703</v>
      </c>
      <c r="BG4">
        <f>BF3-BF4</f>
        <v>2.6714383709992973</v>
      </c>
      <c r="BH4" s="5">
        <f>BF4*(1- EXP(-1*(4*PI()*Constants!$B$2/$B$1)^2))</f>
        <v>2.4267152276033004</v>
      </c>
      <c r="BI4" s="5">
        <f>BH4+BG4</f>
        <v>5.0981535986025976</v>
      </c>
      <c r="BJ4" s="5">
        <f>BF4/100</f>
        <v>0.97328561629000698</v>
      </c>
      <c r="BL4">
        <f>BK3-BK4</f>
        <v>100</v>
      </c>
      <c r="BM4" s="5">
        <f>BK4*(1- EXP(-1*(4*PI()*Constants!$B$2/$B$1)^2))</f>
        <v>0</v>
      </c>
      <c r="BN4" s="5">
        <f>BM4+BL4</f>
        <v>100</v>
      </c>
      <c r="BO4" s="5">
        <f>BK4/100</f>
        <v>0</v>
      </c>
      <c r="BS4" t="s">
        <v>62</v>
      </c>
      <c r="BT4" s="2">
        <v>96.431162996406002</v>
      </c>
      <c r="BU4">
        <f>BT3-BT4</f>
        <v>3.5688370035939982</v>
      </c>
      <c r="BV4" s="5">
        <f>BT4*(1- EXP(-1*(4*PI()*Constants!$B$2/$B$1)^2))</f>
        <v>2.4043401828014561</v>
      </c>
      <c r="BW4" s="5">
        <f>BV4+BU4</f>
        <v>5.9731771863954544</v>
      </c>
      <c r="BX4" s="5">
        <f>BT4/100</f>
        <v>0.96431162996406006</v>
      </c>
      <c r="BZ4">
        <f>BY3-BY4</f>
        <v>100</v>
      </c>
      <c r="CA4" s="5">
        <f>BY4*(1- EXP(-1*(4*PI()*Constants!$B$2/$B$1)^2))</f>
        <v>0</v>
      </c>
      <c r="CB4" s="5">
        <f>CA4+BZ4</f>
        <v>100</v>
      </c>
      <c r="CC4" s="5">
        <f>BY4/100</f>
        <v>0</v>
      </c>
      <c r="CG4" t="s">
        <v>62</v>
      </c>
      <c r="CH4" s="2">
        <v>97.209137770165697</v>
      </c>
      <c r="CI4">
        <f>CH3-CH4</f>
        <v>2.7908622298343033</v>
      </c>
      <c r="CJ4" s="5">
        <f>CH4*(1- EXP(-1*(4*PI()*Constants!$B$2/$B$1)^2))</f>
        <v>2.4237376052905533</v>
      </c>
      <c r="CK4" s="5">
        <f>CJ4+CI4</f>
        <v>5.2145998351248561</v>
      </c>
      <c r="CL4" s="5">
        <f>CH4/100</f>
        <v>0.97209137770165699</v>
      </c>
      <c r="CN4">
        <f>CM3-CM4</f>
        <v>100</v>
      </c>
      <c r="CO4" s="5">
        <f>CM4*(1- EXP(-1*(4*PI()*Constants!$B$2/$B$1)^2))</f>
        <v>0</v>
      </c>
      <c r="CP4" s="5">
        <f>CO4+CN4</f>
        <v>100</v>
      </c>
      <c r="CQ4" s="5">
        <f>CM4/100</f>
        <v>0</v>
      </c>
      <c r="CU4" t="s">
        <v>62</v>
      </c>
      <c r="CV4" s="2">
        <v>96.208359407744297</v>
      </c>
      <c r="CW4">
        <f>CV3-CV4</f>
        <v>3.7916405922557033</v>
      </c>
      <c r="CX4" s="5">
        <f>CV4*(1- EXP(-1*(4*PI()*Constants!$B$2/$B$1)^2))</f>
        <v>2.3987849701041699</v>
      </c>
      <c r="CY4" s="5">
        <f>CX4+CW4</f>
        <v>6.1904255623598736</v>
      </c>
      <c r="CZ4" s="5">
        <f>CV4/100</f>
        <v>0.96208359407744293</v>
      </c>
      <c r="DB4">
        <f>DA3-DA4</f>
        <v>100</v>
      </c>
      <c r="DC4" s="5">
        <f>DA4*(1- EXP(-1*(4*PI()*Constants!$B$2/$B$1)^2))</f>
        <v>0</v>
      </c>
      <c r="DD4" s="5">
        <f>DC4+DB4</f>
        <v>100</v>
      </c>
      <c r="DE4" s="5">
        <f>DA4/100</f>
        <v>0</v>
      </c>
      <c r="DI4" t="s">
        <v>62</v>
      </c>
      <c r="DJ4" s="2">
        <v>95.126783378914496</v>
      </c>
      <c r="DK4">
        <f>DJ3-DJ4</f>
        <v>4.8732166210855041</v>
      </c>
      <c r="DL4" s="5">
        <f>DJ4*(1- EXP(-1*(4*PI()*Constants!$B$2/$B$1)^2))</f>
        <v>2.3718177882713922</v>
      </c>
      <c r="DM4" s="5">
        <f>DL4+DK4</f>
        <v>7.2450344093568964</v>
      </c>
      <c r="DN4" s="5">
        <f>DJ4/100</f>
        <v>0.95126783378914492</v>
      </c>
      <c r="DP4">
        <f>DO3-DO4</f>
        <v>100</v>
      </c>
      <c r="DQ4" s="5">
        <f>DO4*(1- EXP(-1*(4*PI()*Constants!$B$2/$B$1)^2))</f>
        <v>0</v>
      </c>
      <c r="DR4" s="5">
        <f>DQ4+DP4</f>
        <v>100</v>
      </c>
      <c r="DS4" s="5">
        <f>DO4/100</f>
        <v>0</v>
      </c>
    </row>
    <row r="5" spans="1:123" x14ac:dyDescent="0.25">
      <c r="A5" t="s">
        <v>4</v>
      </c>
      <c r="B5" s="5">
        <v>92.216587061279796</v>
      </c>
      <c r="C5">
        <f t="shared" ref="C5:C18" si="0">B4-B5</f>
        <v>3.701462526962203</v>
      </c>
      <c r="D5" s="5">
        <f>B5*(1- EXP(-1*(4*PI()*Constants!$B$2/$B$1)^2))</f>
        <v>2.2992571996721369</v>
      </c>
      <c r="E5" s="5">
        <f>D5+C5</f>
        <v>6.0007197266343404</v>
      </c>
      <c r="F5" s="5">
        <f>B5/100</f>
        <v>0.92216587061279798</v>
      </c>
      <c r="G5" s="5"/>
      <c r="H5">
        <f t="shared" ref="H5:H18" si="1">G4-G5</f>
        <v>0</v>
      </c>
      <c r="I5" s="5">
        <f>G5*(1- EXP(-1*(4*PI()*Constants!$B$2/$B$1)^2))</f>
        <v>0</v>
      </c>
      <c r="J5" s="5">
        <f>I5+H5</f>
        <v>0</v>
      </c>
      <c r="K5" s="5">
        <f>G5/100</f>
        <v>0</v>
      </c>
      <c r="O5" t="s">
        <v>4</v>
      </c>
      <c r="P5" s="5">
        <v>91.956767939689797</v>
      </c>
      <c r="Q5">
        <f t="shared" ref="Q5:Q18" si="2">P4-P5</f>
        <v>2.9874380874150006</v>
      </c>
      <c r="R5" s="5">
        <f>P5*(1- EXP(-1*(4*PI()*Constants!$B$2/$B$1)^2))</f>
        <v>2.2927790702491588</v>
      </c>
      <c r="S5" s="5">
        <f>R5+Q5</f>
        <v>5.2802171576641594</v>
      </c>
      <c r="T5" s="5">
        <f>P5/100</f>
        <v>0.91956767939689799</v>
      </c>
      <c r="U5" s="5"/>
      <c r="V5">
        <f t="shared" ref="V5:V18" si="3">U4-U5</f>
        <v>0</v>
      </c>
      <c r="W5" s="5">
        <f>U5*(1- EXP(-1*(4*PI()*Constants!$B$2/$B$1)^2))</f>
        <v>0</v>
      </c>
      <c r="X5" s="5">
        <f>W5+V5</f>
        <v>0</v>
      </c>
      <c r="Y5" s="5">
        <f>U5/100</f>
        <v>0</v>
      </c>
      <c r="AC5" t="s">
        <v>4</v>
      </c>
      <c r="AD5" s="2">
        <v>92.171387083795196</v>
      </c>
      <c r="AE5">
        <f t="shared" ref="AE5:AE18" si="4">AD4-AD5</f>
        <v>4.9449433145938997</v>
      </c>
      <c r="AF5" s="5">
        <f>AD5*(1- EXP(-1*(4*PI()*Constants!$B$2/$B$1)^2))</f>
        <v>2.2981302183234624</v>
      </c>
      <c r="AG5" s="5">
        <f>AF5+AE5</f>
        <v>7.2430735329173626</v>
      </c>
      <c r="AH5" s="5">
        <f>AD5/100</f>
        <v>0.92171387083795198</v>
      </c>
      <c r="AI5" s="5"/>
      <c r="AJ5">
        <f t="shared" ref="AJ5:AJ18" si="5">AI4-AI5</f>
        <v>0</v>
      </c>
      <c r="AK5" s="5">
        <f>AI5*(1- EXP(-1*(4*PI()*Constants!$B$2/$B$1)^2))</f>
        <v>0</v>
      </c>
      <c r="AL5" s="5">
        <f>AK5+AJ5</f>
        <v>0</v>
      </c>
      <c r="AM5" s="5">
        <f>AI5/100</f>
        <v>0</v>
      </c>
      <c r="AQ5" t="s">
        <v>4</v>
      </c>
      <c r="AR5" s="5">
        <v>92.027555166071707</v>
      </c>
      <c r="AS5">
        <f t="shared" ref="AS5:AS18" si="6">AR4-AR5</f>
        <v>5.4844979048021969</v>
      </c>
      <c r="AT5" s="5">
        <f>AR5*(1- EXP(-1*(4*PI()*Constants!$B$2/$B$1)^2))</f>
        <v>2.2945440243110053</v>
      </c>
      <c r="AU5" s="5">
        <f>AT5+AS5</f>
        <v>7.7790419291132018</v>
      </c>
      <c r="AV5" s="5">
        <f>AR5/100</f>
        <v>0.92027555166071706</v>
      </c>
      <c r="AW5" s="5"/>
      <c r="AX5">
        <f t="shared" ref="AX5:AX18" si="7">AW4-AW5</f>
        <v>0</v>
      </c>
      <c r="AY5" s="5">
        <f>AW5*(1- EXP(-1*(4*PI()*Constants!$B$2/$B$1)^2))</f>
        <v>0</v>
      </c>
      <c r="AZ5" s="5">
        <f>AY5+AX5</f>
        <v>0</v>
      </c>
      <c r="BA5" s="5">
        <f>AW5/100</f>
        <v>0</v>
      </c>
      <c r="BE5" t="s">
        <v>4</v>
      </c>
      <c r="BF5" s="5">
        <v>92.0453530965802</v>
      </c>
      <c r="BG5">
        <f t="shared" ref="BG5:BG18" si="8">BF4-BF5</f>
        <v>5.2832085324205025</v>
      </c>
      <c r="BH5" s="5">
        <f>BF5*(1- EXP(-1*(4*PI()*Constants!$B$2/$B$1)^2))</f>
        <v>2.2949877841720565</v>
      </c>
      <c r="BI5" s="5">
        <f>BH5+BG5</f>
        <v>7.5781963165925585</v>
      </c>
      <c r="BJ5" s="5">
        <f>BF5/100</f>
        <v>0.92045353096580196</v>
      </c>
      <c r="BK5" s="5"/>
      <c r="BL5">
        <f t="shared" ref="BL5:BL18" si="9">BK4-BK5</f>
        <v>0</v>
      </c>
      <c r="BM5" s="5">
        <f>BK5*(1- EXP(-1*(4*PI()*Constants!$B$2/$B$1)^2))</f>
        <v>0</v>
      </c>
      <c r="BN5" s="5">
        <f>BM5+BL5</f>
        <v>0</v>
      </c>
      <c r="BO5" s="5">
        <f>BK5/100</f>
        <v>0</v>
      </c>
      <c r="BS5" t="s">
        <v>4</v>
      </c>
      <c r="BT5" s="5">
        <v>91.6341840035968</v>
      </c>
      <c r="BU5">
        <f t="shared" ref="BU5:BU18" si="10">BT4-BT5</f>
        <v>4.7969789928092013</v>
      </c>
      <c r="BV5" s="5">
        <f>BT5*(1- EXP(-1*(4*PI()*Constants!$B$2/$B$1)^2))</f>
        <v>2.284736011389612</v>
      </c>
      <c r="BW5" s="5">
        <f>BV5+BU5</f>
        <v>7.0817150041988128</v>
      </c>
      <c r="BX5" s="5">
        <f>BT5/100</f>
        <v>0.91634184003596797</v>
      </c>
      <c r="BY5" s="5"/>
      <c r="BZ5">
        <f t="shared" ref="BZ5:BZ18" si="11">BY4-BY5</f>
        <v>0</v>
      </c>
      <c r="CA5" s="5">
        <f>BY5*(1- EXP(-1*(4*PI()*Constants!$B$2/$B$1)^2))</f>
        <v>0</v>
      </c>
      <c r="CB5" s="5">
        <f>CA5+BZ5</f>
        <v>0</v>
      </c>
      <c r="CC5" s="5">
        <f>BY5/100</f>
        <v>0</v>
      </c>
      <c r="CG5" t="s">
        <v>4</v>
      </c>
      <c r="CH5" s="5">
        <v>91.763316129304101</v>
      </c>
      <c r="CI5">
        <f t="shared" ref="CI5:CI18" si="12">CH4-CH5</f>
        <v>5.4458216408615954</v>
      </c>
      <c r="CJ5" s="5">
        <f>CH5*(1- EXP(-1*(4*PI()*Constants!$B$2/$B$1)^2))</f>
        <v>2.2879556921347275</v>
      </c>
      <c r="CK5" s="5">
        <f>CJ5+CI5</f>
        <v>7.7337773329963229</v>
      </c>
      <c r="CL5" s="5">
        <f>CH5/100</f>
        <v>0.91763316129304107</v>
      </c>
      <c r="CM5" s="5"/>
      <c r="CN5">
        <f t="shared" ref="CN5:CN18" si="13">CM4-CM5</f>
        <v>0</v>
      </c>
      <c r="CO5" s="5">
        <f>CM5*(1- EXP(-1*(4*PI()*Constants!$B$2/$B$1)^2))</f>
        <v>0</v>
      </c>
      <c r="CP5" s="5">
        <f>CO5+CN5</f>
        <v>0</v>
      </c>
      <c r="CQ5" s="5">
        <f>CM5/100</f>
        <v>0</v>
      </c>
      <c r="CU5" t="s">
        <v>4</v>
      </c>
      <c r="CV5" s="5">
        <v>91.335525382693604</v>
      </c>
      <c r="CW5">
        <f t="shared" ref="CW5:CW18" si="14">CV4-CV5</f>
        <v>4.8728340250506932</v>
      </c>
      <c r="CX5" s="5">
        <f>CV5*(1- EXP(-1*(4*PI()*Constants!$B$2/$B$1)^2))</f>
        <v>2.2772894878710228</v>
      </c>
      <c r="CY5" s="5">
        <f>CX5+CW5</f>
        <v>7.1501235129217164</v>
      </c>
      <c r="CZ5" s="5">
        <f>CV5/100</f>
        <v>0.91335525382693605</v>
      </c>
      <c r="DA5" s="5"/>
      <c r="DB5">
        <f t="shared" ref="DB5:DB18" si="15">DA4-DA5</f>
        <v>0</v>
      </c>
      <c r="DC5" s="5">
        <f>DA5*(1- EXP(-1*(4*PI()*Constants!$B$2/$B$1)^2))</f>
        <v>0</v>
      </c>
      <c r="DD5" s="5">
        <f>DC5+DB5</f>
        <v>0</v>
      </c>
      <c r="DE5" s="5">
        <f>DA5/100</f>
        <v>0</v>
      </c>
      <c r="DI5" t="s">
        <v>4</v>
      </c>
      <c r="DJ5" s="5">
        <v>90.621512785401904</v>
      </c>
      <c r="DK5">
        <f t="shared" ref="DK5:DK18" si="16">DJ4-DJ5</f>
        <v>4.5052705935125914</v>
      </c>
      <c r="DL5" s="5">
        <f>DJ5*(1- EXP(-1*(4*PI()*Constants!$B$2/$B$1)^2))</f>
        <v>2.2594868489174842</v>
      </c>
      <c r="DM5" s="5">
        <f>DL5+DK5</f>
        <v>6.764757442430076</v>
      </c>
      <c r="DN5" s="5">
        <f>DJ5/100</f>
        <v>0.90621512785401903</v>
      </c>
      <c r="DO5" s="5"/>
      <c r="DP5">
        <f t="shared" ref="DP5:DP18" si="17">DO4-DO5</f>
        <v>0</v>
      </c>
      <c r="DQ5" s="5">
        <f>DO5*(1- EXP(-1*(4*PI()*Constants!$B$2/$B$1)^2))</f>
        <v>0</v>
      </c>
      <c r="DR5" s="5">
        <f>DQ5+DP5</f>
        <v>0</v>
      </c>
      <c r="DS5" s="5">
        <f>DO5/100</f>
        <v>0</v>
      </c>
    </row>
    <row r="6" spans="1:123" x14ac:dyDescent="0.25">
      <c r="A6" t="s">
        <v>63</v>
      </c>
      <c r="B6" s="5">
        <v>92.164464112407302</v>
      </c>
      <c r="C6">
        <f t="shared" si="0"/>
        <v>5.2122948872494135E-2</v>
      </c>
      <c r="D6" s="5">
        <f>B6*(1- EXP(-1*(4*PI()*Constants!$B$2/$B$1)^2))</f>
        <v>2.2979576062987279</v>
      </c>
      <c r="E6" s="5">
        <f t="shared" ref="E6:E18" si="18">D6+C6</f>
        <v>2.3500805551712221</v>
      </c>
      <c r="F6" s="5">
        <f t="shared" ref="F6:F18" si="19">B6/100</f>
        <v>0.92164464112407307</v>
      </c>
      <c r="G6" s="5"/>
      <c r="H6">
        <f t="shared" si="1"/>
        <v>0</v>
      </c>
      <c r="I6" s="5">
        <f>G6*(1- EXP(-1*(4*PI()*Constants!$B$2/$B$1)^2))</f>
        <v>0</v>
      </c>
      <c r="J6" s="5">
        <f t="shared" ref="J6:J18" si="20">I6+H6</f>
        <v>0</v>
      </c>
      <c r="K6" s="5">
        <f t="shared" ref="K6:K18" si="21">G6/100</f>
        <v>0</v>
      </c>
      <c r="O6" t="s">
        <v>63</v>
      </c>
      <c r="P6" s="5">
        <v>91.878833371150193</v>
      </c>
      <c r="Q6">
        <f t="shared" si="2"/>
        <v>7.7934568539603788E-2</v>
      </c>
      <c r="R6" s="5">
        <f>P6*(1- EXP(-1*(4*PI()*Constants!$B$2/$B$1)^2))</f>
        <v>2.2908359098749957</v>
      </c>
      <c r="S6" s="5">
        <f t="shared" ref="S6:S18" si="22">R6+Q6</f>
        <v>2.3687704784145995</v>
      </c>
      <c r="T6" s="5">
        <f t="shared" ref="T6:T18" si="23">P6/100</f>
        <v>0.91878833371150193</v>
      </c>
      <c r="U6" s="5"/>
      <c r="V6">
        <f t="shared" si="3"/>
        <v>0</v>
      </c>
      <c r="W6" s="5">
        <f>U6*(1- EXP(-1*(4*PI()*Constants!$B$2/$B$1)^2))</f>
        <v>0</v>
      </c>
      <c r="X6" s="5">
        <f t="shared" ref="X6:X18" si="24">W6+V6</f>
        <v>0</v>
      </c>
      <c r="Y6" s="5">
        <f t="shared" ref="Y6:Y18" si="25">U6/100</f>
        <v>0</v>
      </c>
      <c r="AC6" t="s">
        <v>63</v>
      </c>
      <c r="AD6" s="2">
        <v>87.775493167050101</v>
      </c>
      <c r="AE6">
        <f t="shared" si="4"/>
        <v>4.395893916745095</v>
      </c>
      <c r="AF6" s="5">
        <f>AD6*(1- EXP(-1*(4*PI()*Constants!$B$2/$B$1)^2))</f>
        <v>2.188526392600064</v>
      </c>
      <c r="AG6" s="5">
        <f t="shared" ref="AG6:AG18" si="26">AF6+AE6</f>
        <v>6.584420309345159</v>
      </c>
      <c r="AH6" s="5">
        <f t="shared" ref="AH6:AH18" si="27">AD6/100</f>
        <v>0.877754931670501</v>
      </c>
      <c r="AI6" s="5"/>
      <c r="AJ6">
        <f t="shared" si="5"/>
        <v>0</v>
      </c>
      <c r="AK6" s="5">
        <f>AI6*(1- EXP(-1*(4*PI()*Constants!$B$2/$B$1)^2))</f>
        <v>0</v>
      </c>
      <c r="AL6" s="5">
        <f t="shared" ref="AL6:AL18" si="28">AK6+AJ6</f>
        <v>0</v>
      </c>
      <c r="AM6" s="5">
        <f t="shared" ref="AM6:AM18" si="29">AI6/100</f>
        <v>0</v>
      </c>
      <c r="AQ6" t="s">
        <v>63</v>
      </c>
      <c r="AR6" s="5">
        <v>66.899152767846502</v>
      </c>
      <c r="AS6">
        <f t="shared" si="6"/>
        <v>25.128402398225205</v>
      </c>
      <c r="AT6" s="5">
        <f>AR6*(1- EXP(-1*(4*PI()*Constants!$B$2/$B$1)^2))</f>
        <v>1.6680118355629645</v>
      </c>
      <c r="AU6" s="5">
        <f t="shared" ref="AU6:AU18" si="30">AT6+AS6</f>
        <v>26.79641423378817</v>
      </c>
      <c r="AV6" s="5">
        <f t="shared" ref="AV6:AV18" si="31">AR6/100</f>
        <v>0.66899152767846504</v>
      </c>
      <c r="AW6" s="5"/>
      <c r="AX6">
        <f t="shared" si="7"/>
        <v>0</v>
      </c>
      <c r="AY6" s="5">
        <f>AW6*(1- EXP(-1*(4*PI()*Constants!$B$2/$B$1)^2))</f>
        <v>0</v>
      </c>
      <c r="AZ6" s="5">
        <f t="shared" ref="AZ6:AZ18" si="32">AY6+AX6</f>
        <v>0</v>
      </c>
      <c r="BA6" s="5">
        <f t="shared" ref="BA6:BA18" si="33">AW6/100</f>
        <v>0</v>
      </c>
      <c r="BE6" t="s">
        <v>63</v>
      </c>
      <c r="BF6" s="5">
        <v>67.721734888657394</v>
      </c>
      <c r="BG6">
        <f t="shared" si="8"/>
        <v>24.323618207922806</v>
      </c>
      <c r="BH6" s="5">
        <f>BF6*(1- EXP(-1*(4*PI()*Constants!$B$2/$B$1)^2))</f>
        <v>1.6885214632109622</v>
      </c>
      <c r="BI6" s="5">
        <f t="shared" ref="BI6:BI18" si="34">BH6+BG6</f>
        <v>26.012139671133767</v>
      </c>
      <c r="BJ6" s="5">
        <f t="shared" ref="BJ6:BJ18" si="35">BF6/100</f>
        <v>0.67721734888657392</v>
      </c>
      <c r="BK6" s="5"/>
      <c r="BL6">
        <f t="shared" si="9"/>
        <v>0</v>
      </c>
      <c r="BM6" s="5">
        <f>BK6*(1- EXP(-1*(4*PI()*Constants!$B$2/$B$1)^2))</f>
        <v>0</v>
      </c>
      <c r="BN6" s="5">
        <f t="shared" ref="BN6:BN18" si="36">BM6+BL6</f>
        <v>0</v>
      </c>
      <c r="BO6" s="5">
        <f t="shared" ref="BO6:BO18" si="37">BK6/100</f>
        <v>0</v>
      </c>
      <c r="BS6" t="s">
        <v>63</v>
      </c>
      <c r="BT6" s="5">
        <v>67.420723586817601</v>
      </c>
      <c r="BU6">
        <f t="shared" si="10"/>
        <v>24.213460416779199</v>
      </c>
      <c r="BV6" s="5">
        <f>BT6*(1- EXP(-1*(4*PI()*Constants!$B$2/$B$1)^2))</f>
        <v>1.6810162797619379</v>
      </c>
      <c r="BW6" s="5">
        <f t="shared" ref="BW6:BW18" si="38">BV6+BU6</f>
        <v>25.894476696541137</v>
      </c>
      <c r="BX6" s="5">
        <f t="shared" ref="BX6:BX18" si="39">BT6/100</f>
        <v>0.67420723586817599</v>
      </c>
      <c r="BY6" s="5"/>
      <c r="BZ6">
        <f t="shared" si="11"/>
        <v>0</v>
      </c>
      <c r="CA6" s="5">
        <f>BY6*(1- EXP(-1*(4*PI()*Constants!$B$2/$B$1)^2))</f>
        <v>0</v>
      </c>
      <c r="CB6" s="5">
        <f t="shared" ref="CB6:CB18" si="40">CA6+BZ6</f>
        <v>0</v>
      </c>
      <c r="CC6" s="5">
        <f t="shared" ref="CC6:CC18" si="41">BY6/100</f>
        <v>0</v>
      </c>
      <c r="CG6" t="s">
        <v>63</v>
      </c>
      <c r="CH6" s="5">
        <v>38.206439458235401</v>
      </c>
      <c r="CI6">
        <f t="shared" si="12"/>
        <v>53.5568766710687</v>
      </c>
      <c r="CJ6" s="5">
        <f>CH6*(1- EXP(-1*(4*PI()*Constants!$B$2/$B$1)^2))</f>
        <v>0.95260986984705498</v>
      </c>
      <c r="CK6" s="5">
        <f t="shared" ref="CK6:CK18" si="42">CJ6+CI6</f>
        <v>54.509486540915752</v>
      </c>
      <c r="CL6" s="5">
        <f t="shared" ref="CL6:CL18" si="43">CH6/100</f>
        <v>0.38206439458235403</v>
      </c>
      <c r="CM6" s="5"/>
      <c r="CN6">
        <f t="shared" si="13"/>
        <v>0</v>
      </c>
      <c r="CO6" s="5">
        <f>CM6*(1- EXP(-1*(4*PI()*Constants!$B$2/$B$1)^2))</f>
        <v>0</v>
      </c>
      <c r="CP6" s="5">
        <f t="shared" ref="CP6:CP18" si="44">CO6+CN6</f>
        <v>0</v>
      </c>
      <c r="CQ6" s="5">
        <f t="shared" ref="CQ6:CQ18" si="45">CM6/100</f>
        <v>0</v>
      </c>
      <c r="CU6" t="s">
        <v>63</v>
      </c>
      <c r="CV6" s="5">
        <v>16.237439959634901</v>
      </c>
      <c r="CW6">
        <f t="shared" si="14"/>
        <v>75.098085423058706</v>
      </c>
      <c r="CX6" s="5">
        <f>CV6*(1- EXP(-1*(4*PI()*Constants!$B$2/$B$1)^2))</f>
        <v>0.40485179425069551</v>
      </c>
      <c r="CY6" s="5">
        <f t="shared" ref="CY6:CY18" si="46">CX6+CW6</f>
        <v>75.502937217309395</v>
      </c>
      <c r="CZ6" s="5">
        <f t="shared" ref="CZ6:CZ18" si="47">CV6/100</f>
        <v>0.16237439959634903</v>
      </c>
      <c r="DA6" s="5"/>
      <c r="DB6">
        <f t="shared" si="15"/>
        <v>0</v>
      </c>
      <c r="DC6" s="5">
        <f>DA6*(1- EXP(-1*(4*PI()*Constants!$B$2/$B$1)^2))</f>
        <v>0</v>
      </c>
      <c r="DD6" s="5">
        <f t="shared" ref="DD6:DD18" si="48">DC6+DB6</f>
        <v>0</v>
      </c>
      <c r="DE6" s="5">
        <f t="shared" ref="DE6:DE18" si="49">DA6/100</f>
        <v>0</v>
      </c>
      <c r="DI6" t="s">
        <v>63</v>
      </c>
      <c r="DJ6" s="5">
        <v>17.0840446029063</v>
      </c>
      <c r="DK6">
        <f t="shared" si="16"/>
        <v>73.537468182495601</v>
      </c>
      <c r="DL6" s="5">
        <f>DJ6*(1- EXP(-1*(4*PI()*Constants!$B$2/$B$1)^2))</f>
        <v>0.42596038093070454</v>
      </c>
      <c r="DM6" s="5">
        <f t="shared" ref="DM6:DM18" si="50">DL6+DK6</f>
        <v>73.963428563426305</v>
      </c>
      <c r="DN6" s="5">
        <f t="shared" ref="DN6:DN18" si="51">DJ6/100</f>
        <v>0.17084044602906301</v>
      </c>
      <c r="DO6" s="5"/>
      <c r="DP6">
        <f t="shared" si="17"/>
        <v>0</v>
      </c>
      <c r="DQ6" s="5">
        <f>DO6*(1- EXP(-1*(4*PI()*Constants!$B$2/$B$1)^2))</f>
        <v>0</v>
      </c>
      <c r="DR6" s="5">
        <f t="shared" ref="DR6:DR18" si="52">DQ6+DP6</f>
        <v>0</v>
      </c>
      <c r="DS6" s="5">
        <f t="shared" ref="DS6:DS18" si="53">DO6/100</f>
        <v>0</v>
      </c>
    </row>
    <row r="7" spans="1:123" x14ac:dyDescent="0.25">
      <c r="A7" t="s">
        <v>64</v>
      </c>
      <c r="B7" s="5">
        <v>92.160701020809498</v>
      </c>
      <c r="C7">
        <f t="shared" si="0"/>
        <v>3.7630915978041912E-3</v>
      </c>
      <c r="D7" s="5">
        <f>B7*(1- EXP(-1*(4*PI()*Constants!$B$2/$B$1)^2))</f>
        <v>2.2978637802775639</v>
      </c>
      <c r="E7" s="5">
        <f t="shared" si="18"/>
        <v>2.3016268718753681</v>
      </c>
      <c r="F7" s="5">
        <f t="shared" si="19"/>
        <v>0.92160701020809499</v>
      </c>
      <c r="G7" s="5"/>
      <c r="H7">
        <f t="shared" si="1"/>
        <v>0</v>
      </c>
      <c r="I7" s="5">
        <f>G7*(1- EXP(-1*(4*PI()*Constants!$B$2/$B$1)^2))</f>
        <v>0</v>
      </c>
      <c r="J7" s="5">
        <f t="shared" si="20"/>
        <v>0</v>
      </c>
      <c r="K7" s="5">
        <f t="shared" si="21"/>
        <v>0</v>
      </c>
      <c r="O7" t="s">
        <v>64</v>
      </c>
      <c r="P7" s="5">
        <v>91.8704074813066</v>
      </c>
      <c r="Q7">
        <f t="shared" si="2"/>
        <v>8.4258898435933816E-3</v>
      </c>
      <c r="R7" s="5">
        <f>P7*(1- EXP(-1*(4*PI()*Constants!$B$2/$B$1)^2))</f>
        <v>2.2906258252415919</v>
      </c>
      <c r="S7" s="5">
        <f t="shared" si="22"/>
        <v>2.2990517150851852</v>
      </c>
      <c r="T7" s="5">
        <f t="shared" si="23"/>
        <v>0.91870407481306604</v>
      </c>
      <c r="U7" s="5"/>
      <c r="V7">
        <f t="shared" si="3"/>
        <v>0</v>
      </c>
      <c r="W7" s="5">
        <f>U7*(1- EXP(-1*(4*PI()*Constants!$B$2/$B$1)^2))</f>
        <v>0</v>
      </c>
      <c r="X7" s="5">
        <f t="shared" si="24"/>
        <v>0</v>
      </c>
      <c r="Y7" s="5">
        <f t="shared" si="25"/>
        <v>0</v>
      </c>
      <c r="AC7" t="s">
        <v>64</v>
      </c>
      <c r="AD7" s="2">
        <v>48.245343074520299</v>
      </c>
      <c r="AE7">
        <f t="shared" si="4"/>
        <v>39.530150092529801</v>
      </c>
      <c r="AF7" s="5">
        <f>AD7*(1- EXP(-1*(4*PI()*Constants!$B$2/$B$1)^2))</f>
        <v>1.2029121435716208</v>
      </c>
      <c r="AG7" s="5">
        <f t="shared" si="26"/>
        <v>40.733062236101425</v>
      </c>
      <c r="AH7" s="5">
        <f t="shared" si="27"/>
        <v>0.48245343074520297</v>
      </c>
      <c r="AI7" s="5"/>
      <c r="AJ7">
        <f t="shared" si="5"/>
        <v>0</v>
      </c>
      <c r="AK7" s="5">
        <f>AI7*(1- EXP(-1*(4*PI()*Constants!$B$2/$B$1)^2))</f>
        <v>0</v>
      </c>
      <c r="AL7" s="5">
        <f t="shared" si="28"/>
        <v>0</v>
      </c>
      <c r="AM7" s="5">
        <f t="shared" si="29"/>
        <v>0</v>
      </c>
      <c r="AQ7" t="s">
        <v>64</v>
      </c>
      <c r="AR7" s="5">
        <v>1.1111185083307501E-2</v>
      </c>
      <c r="AS7">
        <f t="shared" si="6"/>
        <v>66.888041582763194</v>
      </c>
      <c r="AT7" s="5">
        <f>AR7*(1- EXP(-1*(4*PI()*Constants!$B$2/$B$1)^2))</f>
        <v>2.7703771212772826E-4</v>
      </c>
      <c r="AU7" s="5">
        <f t="shared" si="30"/>
        <v>66.888318620475317</v>
      </c>
      <c r="AV7" s="5">
        <f t="shared" si="31"/>
        <v>1.11111850833075E-4</v>
      </c>
      <c r="AW7" s="5"/>
      <c r="AX7">
        <f t="shared" si="7"/>
        <v>0</v>
      </c>
      <c r="AY7" s="5">
        <f>AW7*(1- EXP(-1*(4*PI()*Constants!$B$2/$B$1)^2))</f>
        <v>0</v>
      </c>
      <c r="AZ7" s="5">
        <f t="shared" si="32"/>
        <v>0</v>
      </c>
      <c r="BA7" s="5">
        <f t="shared" si="33"/>
        <v>0</v>
      </c>
      <c r="BE7" t="s">
        <v>64</v>
      </c>
      <c r="BF7" s="5">
        <v>5.0654114937763398E-3</v>
      </c>
      <c r="BG7">
        <f t="shared" si="8"/>
        <v>67.71666947716362</v>
      </c>
      <c r="BH7" s="5">
        <f>BF7*(1- EXP(-1*(4*PI()*Constants!$B$2/$B$1)^2))</f>
        <v>1.2629706018753203E-4</v>
      </c>
      <c r="BI7" s="5">
        <f t="shared" si="34"/>
        <v>67.716795774223812</v>
      </c>
      <c r="BJ7" s="5">
        <f t="shared" si="35"/>
        <v>5.0654114937763402E-5</v>
      </c>
      <c r="BK7" s="5"/>
      <c r="BL7">
        <f t="shared" si="9"/>
        <v>0</v>
      </c>
      <c r="BM7" s="5">
        <f>BK7*(1- EXP(-1*(4*PI()*Constants!$B$2/$B$1)^2))</f>
        <v>0</v>
      </c>
      <c r="BN7" s="5">
        <f t="shared" si="36"/>
        <v>0</v>
      </c>
      <c r="BO7" s="5">
        <f t="shared" si="37"/>
        <v>0</v>
      </c>
      <c r="BS7" t="s">
        <v>64</v>
      </c>
      <c r="BT7" s="5">
        <v>2.99733736637325E-3</v>
      </c>
      <c r="BU7">
        <f t="shared" si="10"/>
        <v>67.417726249451235</v>
      </c>
      <c r="BV7" s="5">
        <f>BT7*(1- EXP(-1*(4*PI()*Constants!$B$2/$B$1)^2))</f>
        <v>7.4733296244203611E-5</v>
      </c>
      <c r="BW7" s="5">
        <f t="shared" si="38"/>
        <v>67.41780098274748</v>
      </c>
      <c r="BX7" s="5">
        <f t="shared" si="39"/>
        <v>2.99733736637325E-5</v>
      </c>
      <c r="BY7" s="5"/>
      <c r="BZ7">
        <f t="shared" si="11"/>
        <v>0</v>
      </c>
      <c r="CA7" s="5">
        <f>BY7*(1- EXP(-1*(4*PI()*Constants!$B$2/$B$1)^2))</f>
        <v>0</v>
      </c>
      <c r="CB7" s="5">
        <f t="shared" si="40"/>
        <v>0</v>
      </c>
      <c r="CC7" s="5">
        <f t="shared" si="41"/>
        <v>0</v>
      </c>
      <c r="CG7" t="s">
        <v>64</v>
      </c>
      <c r="CH7" s="5">
        <v>4.0161338669407199E-5</v>
      </c>
      <c r="CI7">
        <f t="shared" si="12"/>
        <v>38.206399296896734</v>
      </c>
      <c r="CJ7" s="5">
        <f>CH7*(1- EXP(-1*(4*PI()*Constants!$B$2/$B$1)^2))</f>
        <v>1.0013518177889501E-6</v>
      </c>
      <c r="CK7" s="5">
        <f t="shared" si="42"/>
        <v>38.206400298248553</v>
      </c>
      <c r="CL7" s="5">
        <f t="shared" si="43"/>
        <v>4.0161338669407199E-7</v>
      </c>
      <c r="CM7" s="5"/>
      <c r="CN7">
        <f t="shared" si="13"/>
        <v>0</v>
      </c>
      <c r="CO7" s="5">
        <f>CM7*(1- EXP(-1*(4*PI()*Constants!$B$2/$B$1)^2))</f>
        <v>0</v>
      </c>
      <c r="CP7" s="5">
        <f t="shared" si="44"/>
        <v>0</v>
      </c>
      <c r="CQ7" s="5">
        <f t="shared" si="45"/>
        <v>0</v>
      </c>
      <c r="CU7" t="s">
        <v>64</v>
      </c>
      <c r="CV7" s="5">
        <v>1.3556554014326801E-5</v>
      </c>
      <c r="CW7">
        <f t="shared" si="14"/>
        <v>16.237426403080889</v>
      </c>
      <c r="CX7" s="5">
        <f>CV7*(1- EXP(-1*(4*PI()*Constants!$B$2/$B$1)^2))</f>
        <v>3.3800865347003142E-7</v>
      </c>
      <c r="CY7" s="5">
        <f t="shared" si="46"/>
        <v>16.237426741089543</v>
      </c>
      <c r="CZ7" s="5">
        <f t="shared" si="47"/>
        <v>1.3556554014326801E-7</v>
      </c>
      <c r="DA7" s="5"/>
      <c r="DB7">
        <f t="shared" si="15"/>
        <v>0</v>
      </c>
      <c r="DC7" s="5">
        <f>DA7*(1- EXP(-1*(4*PI()*Constants!$B$2/$B$1)^2))</f>
        <v>0</v>
      </c>
      <c r="DD7" s="5">
        <f t="shared" si="48"/>
        <v>0</v>
      </c>
      <c r="DE7" s="5">
        <f t="shared" si="49"/>
        <v>0</v>
      </c>
      <c r="DI7" t="s">
        <v>64</v>
      </c>
      <c r="DJ7" s="5">
        <v>1.30819455835344E-5</v>
      </c>
      <c r="DK7">
        <f t="shared" si="16"/>
        <v>17.084031520960718</v>
      </c>
      <c r="DL7" s="5">
        <f>DJ7*(1- EXP(-1*(4*PI()*Constants!$B$2/$B$1)^2))</f>
        <v>3.2617513320757183E-7</v>
      </c>
      <c r="DM7" s="5">
        <f t="shared" si="50"/>
        <v>17.084031847135851</v>
      </c>
      <c r="DN7" s="5">
        <f t="shared" si="51"/>
        <v>1.3081945583534401E-7</v>
      </c>
      <c r="DO7" s="5"/>
      <c r="DP7">
        <f t="shared" si="17"/>
        <v>0</v>
      </c>
      <c r="DQ7" s="5">
        <f>DO7*(1- EXP(-1*(4*PI()*Constants!$B$2/$B$1)^2))</f>
        <v>0</v>
      </c>
      <c r="DR7" s="5">
        <f t="shared" si="52"/>
        <v>0</v>
      </c>
      <c r="DS7" s="5">
        <f t="shared" si="53"/>
        <v>0</v>
      </c>
    </row>
    <row r="8" spans="1:123" x14ac:dyDescent="0.25">
      <c r="A8" t="s">
        <v>65</v>
      </c>
      <c r="B8" s="5">
        <v>92.064049608754004</v>
      </c>
      <c r="C8">
        <f t="shared" si="0"/>
        <v>9.6651412055493324E-2</v>
      </c>
      <c r="D8" s="5">
        <f>B8*(1- EXP(-1*(4*PI()*Constants!$B$2/$B$1)^2))</f>
        <v>2.2954539485747341</v>
      </c>
      <c r="E8" s="5">
        <f t="shared" si="18"/>
        <v>2.3921053606302274</v>
      </c>
      <c r="F8" s="5">
        <f t="shared" si="19"/>
        <v>0.92064049608754006</v>
      </c>
      <c r="G8" s="5"/>
      <c r="H8">
        <f t="shared" si="1"/>
        <v>0</v>
      </c>
      <c r="I8" s="5">
        <f>G8*(1- EXP(-1*(4*PI()*Constants!$B$2/$B$1)^2))</f>
        <v>0</v>
      </c>
      <c r="J8" s="5">
        <f t="shared" si="20"/>
        <v>0</v>
      </c>
      <c r="K8" s="5">
        <f t="shared" si="21"/>
        <v>0</v>
      </c>
      <c r="O8" t="s">
        <v>65</v>
      </c>
      <c r="P8" s="5">
        <v>83.802187718087197</v>
      </c>
      <c r="Q8">
        <f t="shared" si="2"/>
        <v>8.0682197632194033</v>
      </c>
      <c r="R8" s="5">
        <f>P8*(1- EXP(-1*(4*PI()*Constants!$B$2/$B$1)^2))</f>
        <v>2.0894590615357114</v>
      </c>
      <c r="S8" s="5">
        <f t="shared" si="22"/>
        <v>10.157678824755115</v>
      </c>
      <c r="T8" s="5">
        <f t="shared" si="23"/>
        <v>0.83802187718087195</v>
      </c>
      <c r="U8" s="5"/>
      <c r="V8">
        <f t="shared" si="3"/>
        <v>0</v>
      </c>
      <c r="W8" s="5">
        <f>U8*(1- EXP(-1*(4*PI()*Constants!$B$2/$B$1)^2))</f>
        <v>0</v>
      </c>
      <c r="X8" s="5">
        <f t="shared" si="24"/>
        <v>0</v>
      </c>
      <c r="Y8" s="5">
        <f t="shared" si="25"/>
        <v>0</v>
      </c>
      <c r="AC8" t="s">
        <v>65</v>
      </c>
      <c r="AD8" s="2">
        <v>1.27057876505144E-3</v>
      </c>
      <c r="AE8">
        <f t="shared" si="4"/>
        <v>48.244072495755248</v>
      </c>
      <c r="AF8" s="5">
        <f>AD8*(1- EXP(-1*(4*PI()*Constants!$B$2/$B$1)^2))</f>
        <v>3.1679630166249097E-5</v>
      </c>
      <c r="AG8" s="5">
        <f t="shared" si="26"/>
        <v>48.244104175385417</v>
      </c>
      <c r="AH8" s="5">
        <f t="shared" si="27"/>
        <v>1.2705787650514401E-5</v>
      </c>
      <c r="AI8" s="5"/>
      <c r="AJ8">
        <f t="shared" si="5"/>
        <v>0</v>
      </c>
      <c r="AK8" s="5">
        <f>AI8*(1- EXP(-1*(4*PI()*Constants!$B$2/$B$1)^2))</f>
        <v>0</v>
      </c>
      <c r="AL8" s="5">
        <f t="shared" si="28"/>
        <v>0</v>
      </c>
      <c r="AM8" s="5">
        <f t="shared" si="29"/>
        <v>0</v>
      </c>
      <c r="AQ8" t="s">
        <v>65</v>
      </c>
      <c r="AR8" s="5">
        <v>8.9238635203391194E-9</v>
      </c>
      <c r="AS8">
        <f t="shared" si="6"/>
        <v>1.1111176159443981E-2</v>
      </c>
      <c r="AT8" s="5">
        <f>AR8*(1- EXP(-1*(4*PI()*Constants!$B$2/$B$1)^2))</f>
        <v>2.2250072467327881E-10</v>
      </c>
      <c r="AU8" s="5">
        <f t="shared" si="30"/>
        <v>1.1111176381944705E-2</v>
      </c>
      <c r="AV8" s="5">
        <f t="shared" si="31"/>
        <v>8.9238635203391189E-11</v>
      </c>
      <c r="AW8" s="5"/>
      <c r="AX8">
        <f t="shared" si="7"/>
        <v>0</v>
      </c>
      <c r="AY8" s="5">
        <f>AW8*(1- EXP(-1*(4*PI()*Constants!$B$2/$B$1)^2))</f>
        <v>0</v>
      </c>
      <c r="AZ8" s="5">
        <f t="shared" si="32"/>
        <v>0</v>
      </c>
      <c r="BA8" s="5">
        <f t="shared" si="33"/>
        <v>0</v>
      </c>
      <c r="BE8" t="s">
        <v>65</v>
      </c>
      <c r="BF8" s="5">
        <v>4.4109962472390798E-9</v>
      </c>
      <c r="BG8">
        <f t="shared" si="8"/>
        <v>5.0654070827800927E-3</v>
      </c>
      <c r="BH8" s="5">
        <f>BF8*(1- EXP(-1*(4*PI()*Constants!$B$2/$B$1)^2))</f>
        <v>1.0998037557442519E-10</v>
      </c>
      <c r="BI8" s="5">
        <f t="shared" si="34"/>
        <v>5.0654071927604682E-3</v>
      </c>
      <c r="BJ8" s="5">
        <f t="shared" si="35"/>
        <v>4.4109962472390796E-11</v>
      </c>
      <c r="BK8" s="5"/>
      <c r="BL8">
        <f t="shared" si="9"/>
        <v>0</v>
      </c>
      <c r="BM8" s="5">
        <f>BK8*(1- EXP(-1*(4*PI()*Constants!$B$2/$B$1)^2))</f>
        <v>0</v>
      </c>
      <c r="BN8" s="5">
        <f t="shared" si="36"/>
        <v>0</v>
      </c>
      <c r="BO8" s="5">
        <f t="shared" si="37"/>
        <v>0</v>
      </c>
      <c r="BS8" t="s">
        <v>65</v>
      </c>
      <c r="BT8" s="5">
        <v>3.70233976818988E-10</v>
      </c>
      <c r="BU8">
        <f t="shared" si="10"/>
        <v>2.9973369961392732E-3</v>
      </c>
      <c r="BV8" s="5">
        <f>BT8*(1- EXP(-1*(4*PI()*Constants!$B$2/$B$1)^2))</f>
        <v>9.2311281938749653E-12</v>
      </c>
      <c r="BW8" s="5">
        <f t="shared" si="38"/>
        <v>2.9973370053704013E-3</v>
      </c>
      <c r="BX8" s="5">
        <f t="shared" si="39"/>
        <v>3.7023397681898802E-12</v>
      </c>
      <c r="BY8" s="5"/>
      <c r="BZ8">
        <f t="shared" si="11"/>
        <v>0</v>
      </c>
      <c r="CA8" s="5">
        <f>BY8*(1- EXP(-1*(4*PI()*Constants!$B$2/$B$1)^2))</f>
        <v>0</v>
      </c>
      <c r="CB8" s="5">
        <f t="shared" si="40"/>
        <v>0</v>
      </c>
      <c r="CC8" s="5">
        <f t="shared" si="41"/>
        <v>0</v>
      </c>
      <c r="CG8" t="s">
        <v>65</v>
      </c>
      <c r="CH8" s="5">
        <v>1.5063861993449499E-12</v>
      </c>
      <c r="CI8">
        <f t="shared" si="12"/>
        <v>4.0161337163020997E-5</v>
      </c>
      <c r="CJ8" s="5">
        <f>CH8*(1- EXP(-1*(4*PI()*Constants!$B$2/$B$1)^2))</f>
        <v>3.7559070712831857E-14</v>
      </c>
      <c r="CK8" s="5">
        <f t="shared" si="42"/>
        <v>4.0161337200580071E-5</v>
      </c>
      <c r="CL8" s="5">
        <f t="shared" si="43"/>
        <v>1.5063861993449501E-14</v>
      </c>
      <c r="CM8" s="5"/>
      <c r="CN8">
        <f t="shared" si="13"/>
        <v>0</v>
      </c>
      <c r="CO8" s="5">
        <f>CM8*(1- EXP(-1*(4*PI()*Constants!$B$2/$B$1)^2))</f>
        <v>0</v>
      </c>
      <c r="CP8" s="5">
        <f t="shared" si="44"/>
        <v>0</v>
      </c>
      <c r="CQ8" s="5">
        <f t="shared" si="45"/>
        <v>0</v>
      </c>
      <c r="CU8" t="s">
        <v>65</v>
      </c>
      <c r="CV8" s="5">
        <v>2.23491820848375E-14</v>
      </c>
      <c r="CW8">
        <f t="shared" si="14"/>
        <v>1.3556553991977618E-5</v>
      </c>
      <c r="CX8" s="5">
        <f>CV8*(1- EXP(-1*(4*PI()*Constants!$B$2/$B$1)^2))</f>
        <v>5.5723725473811747E-16</v>
      </c>
      <c r="CY8" s="5">
        <f t="shared" si="46"/>
        <v>1.3556553992534855E-5</v>
      </c>
      <c r="CZ8" s="5">
        <f t="shared" si="47"/>
        <v>2.2349182084837501E-16</v>
      </c>
      <c r="DA8" s="5"/>
      <c r="DB8">
        <f t="shared" si="15"/>
        <v>0</v>
      </c>
      <c r="DC8" s="5">
        <f>DA8*(1- EXP(-1*(4*PI()*Constants!$B$2/$B$1)^2))</f>
        <v>0</v>
      </c>
      <c r="DD8" s="5">
        <f t="shared" si="48"/>
        <v>0</v>
      </c>
      <c r="DE8" s="5">
        <f t="shared" si="49"/>
        <v>0</v>
      </c>
      <c r="DI8" t="s">
        <v>65</v>
      </c>
      <c r="DJ8" s="5">
        <v>1.4726669911748199E-13</v>
      </c>
      <c r="DK8">
        <f t="shared" si="16"/>
        <v>1.3081945436267702E-5</v>
      </c>
      <c r="DL8" s="5">
        <f>DJ8*(1- EXP(-1*(4*PI()*Constants!$B$2/$B$1)^2))</f>
        <v>3.6718342004222248E-15</v>
      </c>
      <c r="DM8" s="5">
        <f t="shared" si="50"/>
        <v>1.3081945439939535E-5</v>
      </c>
      <c r="DN8" s="5">
        <f t="shared" si="51"/>
        <v>1.4726669911748199E-15</v>
      </c>
      <c r="DO8" s="5"/>
      <c r="DP8">
        <f t="shared" si="17"/>
        <v>0</v>
      </c>
      <c r="DQ8" s="5">
        <f>DO8*(1- EXP(-1*(4*PI()*Constants!$B$2/$B$1)^2))</f>
        <v>0</v>
      </c>
      <c r="DR8" s="5">
        <f t="shared" si="52"/>
        <v>0</v>
      </c>
      <c r="DS8" s="5">
        <f t="shared" si="53"/>
        <v>0</v>
      </c>
    </row>
    <row r="9" spans="1:123" x14ac:dyDescent="0.25">
      <c r="A9" t="s">
        <v>5</v>
      </c>
      <c r="B9" s="5">
        <v>84.521223185205599</v>
      </c>
      <c r="C9">
        <f t="shared" si="0"/>
        <v>7.542826423548405</v>
      </c>
      <c r="D9" s="5">
        <f>B9*(1- EXP(-1*(4*PI()*Constants!$B$2/$B$1)^2))</f>
        <v>2.1073869368483491</v>
      </c>
      <c r="E9" s="5">
        <f t="shared" si="18"/>
        <v>9.650213360396755</v>
      </c>
      <c r="F9" s="5">
        <f t="shared" si="19"/>
        <v>0.84521223185205596</v>
      </c>
      <c r="G9" s="5"/>
      <c r="H9">
        <f t="shared" si="1"/>
        <v>0</v>
      </c>
      <c r="I9" s="5">
        <f>G9*(1- EXP(-1*(4*PI()*Constants!$B$2/$B$1)^2))</f>
        <v>0</v>
      </c>
      <c r="J9" s="5">
        <f t="shared" si="20"/>
        <v>0</v>
      </c>
      <c r="K9" s="5">
        <f t="shared" si="21"/>
        <v>0</v>
      </c>
      <c r="O9" t="s">
        <v>5</v>
      </c>
      <c r="P9" s="5">
        <v>1.0340423982218001</v>
      </c>
      <c r="Q9">
        <f t="shared" si="2"/>
        <v>82.768145319865397</v>
      </c>
      <c r="R9" s="5">
        <f>P9*(1- EXP(-1*(4*PI()*Constants!$B$2/$B$1)^2))</f>
        <v>2.5782014978474536E-2</v>
      </c>
      <c r="S9" s="5">
        <f t="shared" si="22"/>
        <v>82.793927334843872</v>
      </c>
      <c r="T9" s="5">
        <f t="shared" si="23"/>
        <v>1.0340423982218001E-2</v>
      </c>
      <c r="U9" s="5"/>
      <c r="V9">
        <f t="shared" si="3"/>
        <v>0</v>
      </c>
      <c r="W9" s="5">
        <f>U9*(1- EXP(-1*(4*PI()*Constants!$B$2/$B$1)^2))</f>
        <v>0</v>
      </c>
      <c r="X9" s="5">
        <f t="shared" si="24"/>
        <v>0</v>
      </c>
      <c r="Y9" s="5">
        <f t="shared" si="25"/>
        <v>0</v>
      </c>
      <c r="AC9" t="s">
        <v>5</v>
      </c>
      <c r="AD9" s="2">
        <v>1.2498272353531801E-9</v>
      </c>
      <c r="AE9">
        <f t="shared" si="4"/>
        <v>1.2705775152242046E-3</v>
      </c>
      <c r="AF9" s="5">
        <f>AD9*(1- EXP(-1*(4*PI()*Constants!$B$2/$B$1)^2))</f>
        <v>3.1162227542887772E-11</v>
      </c>
      <c r="AG9" s="5">
        <f t="shared" si="26"/>
        <v>1.2705775463864321E-3</v>
      </c>
      <c r="AH9" s="5">
        <f t="shared" si="27"/>
        <v>1.2498272353531801E-11</v>
      </c>
      <c r="AI9" s="5"/>
      <c r="AJ9">
        <f t="shared" si="5"/>
        <v>0</v>
      </c>
      <c r="AK9" s="5">
        <f>AI9*(1- EXP(-1*(4*PI()*Constants!$B$2/$B$1)^2))</f>
        <v>0</v>
      </c>
      <c r="AL9" s="5">
        <f t="shared" si="28"/>
        <v>0</v>
      </c>
      <c r="AM9" s="5">
        <f t="shared" si="29"/>
        <v>0</v>
      </c>
      <c r="AQ9" t="s">
        <v>5</v>
      </c>
      <c r="AR9" s="5">
        <v>4.1609340738579901E-15</v>
      </c>
      <c r="AS9">
        <f t="shared" si="6"/>
        <v>8.9238593594050453E-9</v>
      </c>
      <c r="AT9" s="5">
        <f>AR9*(1- EXP(-1*(4*PI()*Constants!$B$2/$B$1)^2))</f>
        <v>1.0374551836668597E-16</v>
      </c>
      <c r="AU9" s="5">
        <f t="shared" si="30"/>
        <v>8.9238594631505638E-9</v>
      </c>
      <c r="AV9" s="5">
        <f t="shared" si="31"/>
        <v>4.1609340738579899E-17</v>
      </c>
      <c r="AW9" s="5"/>
      <c r="AX9">
        <f t="shared" si="7"/>
        <v>0</v>
      </c>
      <c r="AY9" s="5">
        <f>AW9*(1- EXP(-1*(4*PI()*Constants!$B$2/$B$1)^2))</f>
        <v>0</v>
      </c>
      <c r="AZ9" s="5">
        <f t="shared" si="32"/>
        <v>0</v>
      </c>
      <c r="BA9" s="5">
        <f t="shared" si="33"/>
        <v>0</v>
      </c>
      <c r="BE9" t="s">
        <v>5</v>
      </c>
      <c r="BF9" s="5">
        <v>0</v>
      </c>
      <c r="BG9">
        <f t="shared" si="8"/>
        <v>4.4109962472390798E-9</v>
      </c>
      <c r="BH9" s="5">
        <f>BF9*(1- EXP(-1*(4*PI()*Constants!$B$2/$B$1)^2))</f>
        <v>0</v>
      </c>
      <c r="BI9" s="5">
        <f t="shared" si="34"/>
        <v>4.4109962472390798E-9</v>
      </c>
      <c r="BJ9" s="5">
        <f t="shared" si="35"/>
        <v>0</v>
      </c>
      <c r="BK9" s="5"/>
      <c r="BL9">
        <f t="shared" si="9"/>
        <v>0</v>
      </c>
      <c r="BM9" s="5">
        <f>BK9*(1- EXP(-1*(4*PI()*Constants!$B$2/$B$1)^2))</f>
        <v>0</v>
      </c>
      <c r="BN9" s="5">
        <f t="shared" si="36"/>
        <v>0</v>
      </c>
      <c r="BO9" s="5">
        <f t="shared" si="37"/>
        <v>0</v>
      </c>
      <c r="BS9" t="s">
        <v>5</v>
      </c>
      <c r="BT9" s="5">
        <v>0</v>
      </c>
      <c r="BU9">
        <f t="shared" si="10"/>
        <v>3.70233976818988E-10</v>
      </c>
      <c r="BV9" s="5">
        <f>BT9*(1- EXP(-1*(4*PI()*Constants!$B$2/$B$1)^2))</f>
        <v>0</v>
      </c>
      <c r="BW9" s="5">
        <f t="shared" si="38"/>
        <v>3.70233976818988E-10</v>
      </c>
      <c r="BX9" s="5">
        <f t="shared" si="39"/>
        <v>0</v>
      </c>
      <c r="BY9" s="5"/>
      <c r="BZ9">
        <f t="shared" si="11"/>
        <v>0</v>
      </c>
      <c r="CA9" s="5">
        <f>BY9*(1- EXP(-1*(4*PI()*Constants!$B$2/$B$1)^2))</f>
        <v>0</v>
      </c>
      <c r="CB9" s="5">
        <f t="shared" si="40"/>
        <v>0</v>
      </c>
      <c r="CC9" s="5">
        <f t="shared" si="41"/>
        <v>0</v>
      </c>
      <c r="CG9" t="s">
        <v>5</v>
      </c>
      <c r="CH9" s="5">
        <v>0</v>
      </c>
      <c r="CI9">
        <f t="shared" si="12"/>
        <v>1.5063861993449499E-12</v>
      </c>
      <c r="CJ9" s="5">
        <f>CH9*(1- EXP(-1*(4*PI()*Constants!$B$2/$B$1)^2))</f>
        <v>0</v>
      </c>
      <c r="CK9" s="5">
        <f t="shared" si="42"/>
        <v>1.5063861993449499E-12</v>
      </c>
      <c r="CL9" s="5">
        <f t="shared" si="43"/>
        <v>0</v>
      </c>
      <c r="CM9" s="5"/>
      <c r="CN9">
        <f t="shared" si="13"/>
        <v>0</v>
      </c>
      <c r="CO9" s="5">
        <f>CM9*(1- EXP(-1*(4*PI()*Constants!$B$2/$B$1)^2))</f>
        <v>0</v>
      </c>
      <c r="CP9" s="5">
        <f t="shared" si="44"/>
        <v>0</v>
      </c>
      <c r="CQ9" s="5">
        <f t="shared" si="45"/>
        <v>0</v>
      </c>
      <c r="CU9" t="s">
        <v>5</v>
      </c>
      <c r="CV9" s="5">
        <v>1.4555548686866099E-23</v>
      </c>
      <c r="CW9">
        <f t="shared" si="14"/>
        <v>2.234918207028195E-14</v>
      </c>
      <c r="CX9" s="5">
        <f>CV9*(1- EXP(-1*(4*PI()*Constants!$B$2/$B$1)^2))</f>
        <v>3.6291681550972741E-25</v>
      </c>
      <c r="CY9" s="5">
        <f t="shared" si="46"/>
        <v>2.2349182070644867E-14</v>
      </c>
      <c r="CZ9" s="5">
        <f t="shared" si="47"/>
        <v>1.4555548686866099E-25</v>
      </c>
      <c r="DA9" s="5"/>
      <c r="DB9">
        <f t="shared" si="15"/>
        <v>0</v>
      </c>
      <c r="DC9" s="5">
        <f>DA9*(1- EXP(-1*(4*PI()*Constants!$B$2/$B$1)^2))</f>
        <v>0</v>
      </c>
      <c r="DD9" s="5">
        <f t="shared" si="48"/>
        <v>0</v>
      </c>
      <c r="DE9" s="5">
        <f t="shared" si="49"/>
        <v>0</v>
      </c>
      <c r="DI9" t="s">
        <v>5</v>
      </c>
      <c r="DJ9" s="5">
        <v>0</v>
      </c>
      <c r="DK9">
        <f t="shared" si="16"/>
        <v>1.4726669911748199E-13</v>
      </c>
      <c r="DL9" s="5">
        <f>DJ9*(1- EXP(-1*(4*PI()*Constants!$B$2/$B$1)^2))</f>
        <v>0</v>
      </c>
      <c r="DM9" s="5">
        <f t="shared" si="50"/>
        <v>1.4726669911748199E-13</v>
      </c>
      <c r="DN9" s="5">
        <f t="shared" si="51"/>
        <v>0</v>
      </c>
      <c r="DO9" s="5"/>
      <c r="DP9">
        <f t="shared" si="17"/>
        <v>0</v>
      </c>
      <c r="DQ9" s="5">
        <f>DO9*(1- EXP(-1*(4*PI()*Constants!$B$2/$B$1)^2))</f>
        <v>0</v>
      </c>
      <c r="DR9" s="5">
        <f t="shared" si="52"/>
        <v>0</v>
      </c>
      <c r="DS9" s="5">
        <f t="shared" si="53"/>
        <v>0</v>
      </c>
    </row>
    <row r="10" spans="1:123" x14ac:dyDescent="0.25">
      <c r="A10" t="s">
        <v>66</v>
      </c>
      <c r="B10" s="5">
        <v>0.63937674697823399</v>
      </c>
      <c r="C10">
        <f t="shared" si="0"/>
        <v>83.88184643822737</v>
      </c>
      <c r="D10" s="5">
        <f>B10*(1- EXP(-1*(4*PI()*Constants!$B$2/$B$1)^2))</f>
        <v>1.5941726273341138E-2</v>
      </c>
      <c r="E10" s="5">
        <f t="shared" si="18"/>
        <v>83.89778816450071</v>
      </c>
      <c r="F10" s="5">
        <f t="shared" si="19"/>
        <v>6.3937674697823396E-3</v>
      </c>
      <c r="G10" s="5"/>
      <c r="H10">
        <f t="shared" si="1"/>
        <v>0</v>
      </c>
      <c r="I10" s="5">
        <f>G10*(1- EXP(-1*(4*PI()*Constants!$B$2/$B$1)^2))</f>
        <v>0</v>
      </c>
      <c r="J10" s="5">
        <f t="shared" si="20"/>
        <v>0</v>
      </c>
      <c r="K10" s="5">
        <f t="shared" si="21"/>
        <v>0</v>
      </c>
      <c r="O10" t="s">
        <v>66</v>
      </c>
      <c r="P10" s="5">
        <v>0.63937674697823399</v>
      </c>
      <c r="Q10">
        <f t="shared" si="2"/>
        <v>0.39466565124356612</v>
      </c>
      <c r="R10" s="5">
        <f>P10*(1- EXP(-1*(4*PI()*Constants!$B$2/$B$1)^2))</f>
        <v>1.5941726273341138E-2</v>
      </c>
      <c r="S10" s="5">
        <f t="shared" si="22"/>
        <v>0.41060737751690723</v>
      </c>
      <c r="T10" s="5">
        <f t="shared" si="23"/>
        <v>6.3937674697823396E-3</v>
      </c>
      <c r="U10" s="5"/>
      <c r="V10">
        <f t="shared" si="3"/>
        <v>0</v>
      </c>
      <c r="W10" s="5">
        <f>U10*(1- EXP(-1*(4*PI()*Constants!$B$2/$B$1)^2))</f>
        <v>0</v>
      </c>
      <c r="X10" s="5">
        <f t="shared" si="24"/>
        <v>0</v>
      </c>
      <c r="Y10" s="5">
        <f t="shared" si="25"/>
        <v>0</v>
      </c>
      <c r="AC10" t="s">
        <v>66</v>
      </c>
      <c r="AD10" s="2">
        <v>6.9855846805583804E-11</v>
      </c>
      <c r="AE10">
        <f t="shared" si="4"/>
        <v>1.1799713885475964E-9</v>
      </c>
      <c r="AF10" s="5">
        <f>AD10*(1- EXP(-1*(4*PI()*Constants!$B$2/$B$1)^2))</f>
        <v>1.7417317624236022E-12</v>
      </c>
      <c r="AG10" s="5">
        <f t="shared" si="26"/>
        <v>1.1817131203100199E-9</v>
      </c>
      <c r="AH10" s="5">
        <f t="shared" si="27"/>
        <v>6.9855846805583808E-13</v>
      </c>
      <c r="AI10" s="5"/>
      <c r="AJ10">
        <f t="shared" si="5"/>
        <v>0</v>
      </c>
      <c r="AK10" s="5">
        <f>AI10*(1- EXP(-1*(4*PI()*Constants!$B$2/$B$1)^2))</f>
        <v>0</v>
      </c>
      <c r="AL10" s="5">
        <f t="shared" si="28"/>
        <v>0</v>
      </c>
      <c r="AM10" s="5">
        <f t="shared" si="29"/>
        <v>0</v>
      </c>
      <c r="AQ10" t="s">
        <v>66</v>
      </c>
      <c r="AR10" s="5">
        <v>3.2080037336207597E-17</v>
      </c>
      <c r="AS10">
        <f t="shared" si="6"/>
        <v>4.1288540365217822E-15</v>
      </c>
      <c r="AT10" s="5">
        <f>AR10*(1- EXP(-1*(4*PI()*Constants!$B$2/$B$1)^2))</f>
        <v>7.9985888831486566E-19</v>
      </c>
      <c r="AU10" s="5">
        <f t="shared" si="30"/>
        <v>4.1296538954100969E-15</v>
      </c>
      <c r="AV10" s="5">
        <f t="shared" si="31"/>
        <v>3.20800373362076E-19</v>
      </c>
      <c r="AW10" s="5"/>
      <c r="AX10">
        <f t="shared" si="7"/>
        <v>0</v>
      </c>
      <c r="AY10" s="5">
        <f>AW10*(1- EXP(-1*(4*PI()*Constants!$B$2/$B$1)^2))</f>
        <v>0</v>
      </c>
      <c r="AZ10" s="5">
        <f t="shared" si="32"/>
        <v>0</v>
      </c>
      <c r="BA10" s="5">
        <f t="shared" si="33"/>
        <v>0</v>
      </c>
      <c r="BE10" t="s">
        <v>66</v>
      </c>
      <c r="BF10" s="5">
        <v>0</v>
      </c>
      <c r="BG10">
        <f t="shared" si="8"/>
        <v>0</v>
      </c>
      <c r="BH10" s="5">
        <f>BF10*(1- EXP(-1*(4*PI()*Constants!$B$2/$B$1)^2))</f>
        <v>0</v>
      </c>
      <c r="BI10" s="5">
        <f t="shared" si="34"/>
        <v>0</v>
      </c>
      <c r="BJ10" s="5">
        <f t="shared" si="35"/>
        <v>0</v>
      </c>
      <c r="BK10" s="5"/>
      <c r="BL10">
        <f t="shared" si="9"/>
        <v>0</v>
      </c>
      <c r="BM10" s="5">
        <f>BK10*(1- EXP(-1*(4*PI()*Constants!$B$2/$B$1)^2))</f>
        <v>0</v>
      </c>
      <c r="BN10" s="5">
        <f t="shared" si="36"/>
        <v>0</v>
      </c>
      <c r="BO10" s="5">
        <f t="shared" si="37"/>
        <v>0</v>
      </c>
      <c r="BS10" t="s">
        <v>66</v>
      </c>
      <c r="BT10" s="5">
        <v>0</v>
      </c>
      <c r="BU10">
        <f t="shared" si="10"/>
        <v>0</v>
      </c>
      <c r="BV10" s="5">
        <f>BT10*(1- EXP(-1*(4*PI()*Constants!$B$2/$B$1)^2))</f>
        <v>0</v>
      </c>
      <c r="BW10" s="5">
        <f t="shared" si="38"/>
        <v>0</v>
      </c>
      <c r="BX10" s="5">
        <f t="shared" si="39"/>
        <v>0</v>
      </c>
      <c r="BY10" s="5"/>
      <c r="BZ10">
        <f t="shared" si="11"/>
        <v>0</v>
      </c>
      <c r="CA10" s="5">
        <f>BY10*(1- EXP(-1*(4*PI()*Constants!$B$2/$B$1)^2))</f>
        <v>0</v>
      </c>
      <c r="CB10" s="5">
        <f t="shared" si="40"/>
        <v>0</v>
      </c>
      <c r="CC10" s="5">
        <f t="shared" si="41"/>
        <v>0</v>
      </c>
      <c r="CG10" t="s">
        <v>66</v>
      </c>
      <c r="CH10" s="5">
        <v>0</v>
      </c>
      <c r="CI10">
        <f t="shared" si="12"/>
        <v>0</v>
      </c>
      <c r="CJ10" s="5">
        <f>CH10*(1- EXP(-1*(4*PI()*Constants!$B$2/$B$1)^2))</f>
        <v>0</v>
      </c>
      <c r="CK10" s="5">
        <f t="shared" si="42"/>
        <v>0</v>
      </c>
      <c r="CL10" s="5">
        <f t="shared" si="43"/>
        <v>0</v>
      </c>
      <c r="CM10" s="5"/>
      <c r="CN10">
        <f t="shared" si="13"/>
        <v>0</v>
      </c>
      <c r="CO10" s="5">
        <f>CM10*(1- EXP(-1*(4*PI()*Constants!$B$2/$B$1)^2))</f>
        <v>0</v>
      </c>
      <c r="CP10" s="5">
        <f t="shared" si="44"/>
        <v>0</v>
      </c>
      <c r="CQ10" s="5">
        <f t="shared" si="45"/>
        <v>0</v>
      </c>
      <c r="CU10" t="s">
        <v>66</v>
      </c>
      <c r="CV10" s="5">
        <v>1.7569305736552298E-27</v>
      </c>
      <c r="CW10">
        <f t="shared" si="14"/>
        <v>1.4553791756292444E-23</v>
      </c>
      <c r="CX10" s="5">
        <f>CV10*(1- EXP(-1*(4*PI()*Constants!$B$2/$B$1)^2))</f>
        <v>4.3805950746327933E-29</v>
      </c>
      <c r="CY10" s="5">
        <f t="shared" si="46"/>
        <v>1.455383556224319E-23</v>
      </c>
      <c r="CZ10" s="5">
        <f t="shared" si="47"/>
        <v>1.7569305736552298E-29</v>
      </c>
      <c r="DA10" s="5"/>
      <c r="DB10">
        <f t="shared" si="15"/>
        <v>0</v>
      </c>
      <c r="DC10" s="5">
        <f>DA10*(1- EXP(-1*(4*PI()*Constants!$B$2/$B$1)^2))</f>
        <v>0</v>
      </c>
      <c r="DD10" s="5">
        <f t="shared" si="48"/>
        <v>0</v>
      </c>
      <c r="DE10" s="5">
        <f t="shared" si="49"/>
        <v>0</v>
      </c>
      <c r="DI10" t="s">
        <v>66</v>
      </c>
      <c r="DJ10" s="5">
        <v>0</v>
      </c>
      <c r="DK10">
        <f t="shared" si="16"/>
        <v>0</v>
      </c>
      <c r="DL10" s="5">
        <f>DJ10*(1- EXP(-1*(4*PI()*Constants!$B$2/$B$1)^2))</f>
        <v>0</v>
      </c>
      <c r="DM10" s="5">
        <f t="shared" si="50"/>
        <v>0</v>
      </c>
      <c r="DN10" s="5">
        <f t="shared" si="51"/>
        <v>0</v>
      </c>
      <c r="DO10" s="5"/>
      <c r="DP10">
        <f t="shared" si="17"/>
        <v>0</v>
      </c>
      <c r="DQ10" s="5">
        <f>DO10*(1- EXP(-1*(4*PI()*Constants!$B$2/$B$1)^2))</f>
        <v>0</v>
      </c>
      <c r="DR10" s="5">
        <f t="shared" si="52"/>
        <v>0</v>
      </c>
      <c r="DS10" s="5">
        <f t="shared" si="53"/>
        <v>0</v>
      </c>
    </row>
    <row r="11" spans="1:123" x14ac:dyDescent="0.25">
      <c r="A11" t="s">
        <v>67</v>
      </c>
      <c r="B11" s="5">
        <v>0.54590250575186205</v>
      </c>
      <c r="C11">
        <f t="shared" si="0"/>
        <v>9.3474241226371935E-2</v>
      </c>
      <c r="D11" s="5">
        <f>B11*(1- EXP(-1*(4*PI()*Constants!$B$2/$B$1)^2))</f>
        <v>1.3611111695501622E-2</v>
      </c>
      <c r="E11" s="5">
        <f t="shared" si="18"/>
        <v>0.10708535292187356</v>
      </c>
      <c r="F11" s="5">
        <f t="shared" si="19"/>
        <v>5.4590250575186202E-3</v>
      </c>
      <c r="G11" s="5"/>
      <c r="H11">
        <f t="shared" si="1"/>
        <v>0</v>
      </c>
      <c r="I11" s="5">
        <f>G11*(1- EXP(-1*(4*PI()*Constants!$B$2/$B$1)^2))</f>
        <v>0</v>
      </c>
      <c r="J11" s="5">
        <f t="shared" si="20"/>
        <v>0</v>
      </c>
      <c r="K11" s="5">
        <f t="shared" si="21"/>
        <v>0</v>
      </c>
      <c r="O11" t="s">
        <v>67</v>
      </c>
      <c r="P11" s="5">
        <v>0.54590250575186205</v>
      </c>
      <c r="Q11">
        <f t="shared" si="2"/>
        <v>9.3474241226371935E-2</v>
      </c>
      <c r="R11" s="5">
        <f>P11*(1- EXP(-1*(4*PI()*Constants!$B$2/$B$1)^2))</f>
        <v>1.3611111695501622E-2</v>
      </c>
      <c r="S11" s="5">
        <f t="shared" si="22"/>
        <v>0.10708535292187356</v>
      </c>
      <c r="T11" s="5">
        <f t="shared" si="23"/>
        <v>5.4590250575186202E-3</v>
      </c>
      <c r="U11" s="5"/>
      <c r="V11">
        <f t="shared" si="3"/>
        <v>0</v>
      </c>
      <c r="W11" s="5">
        <f>U11*(1- EXP(-1*(4*PI()*Constants!$B$2/$B$1)^2))</f>
        <v>0</v>
      </c>
      <c r="X11" s="5">
        <f t="shared" si="24"/>
        <v>0</v>
      </c>
      <c r="Y11" s="5">
        <f t="shared" si="25"/>
        <v>0</v>
      </c>
      <c r="AC11" t="s">
        <v>67</v>
      </c>
      <c r="AD11" s="2">
        <v>1.1336463923347E-11</v>
      </c>
      <c r="AE11">
        <f t="shared" si="4"/>
        <v>5.8519382882236798E-11</v>
      </c>
      <c r="AF11" s="5">
        <f>AD11*(1- EXP(-1*(4*PI()*Constants!$B$2/$B$1)^2))</f>
        <v>2.826546408322183E-13</v>
      </c>
      <c r="AG11" s="5">
        <f t="shared" si="26"/>
        <v>5.8802037523069017E-11</v>
      </c>
      <c r="AH11" s="5">
        <f t="shared" si="27"/>
        <v>1.1336463923347E-13</v>
      </c>
      <c r="AI11" s="5"/>
      <c r="AJ11">
        <f t="shared" si="5"/>
        <v>0</v>
      </c>
      <c r="AK11" s="5">
        <f>AI11*(1- EXP(-1*(4*PI()*Constants!$B$2/$B$1)^2))</f>
        <v>0</v>
      </c>
      <c r="AL11" s="5">
        <f t="shared" si="28"/>
        <v>0</v>
      </c>
      <c r="AM11" s="5">
        <f t="shared" si="29"/>
        <v>0</v>
      </c>
      <c r="AQ11" t="s">
        <v>67</v>
      </c>
      <c r="AR11" s="5">
        <v>2.2561016790073201E-18</v>
      </c>
      <c r="AS11">
        <f t="shared" si="6"/>
        <v>2.9823935657200276E-17</v>
      </c>
      <c r="AT11" s="5">
        <f>AR11*(1- EXP(-1*(4*PI()*Constants!$B$2/$B$1)^2))</f>
        <v>5.6251897776295631E-20</v>
      </c>
      <c r="AU11" s="5">
        <f t="shared" si="30"/>
        <v>2.9880187554976575E-17</v>
      </c>
      <c r="AV11" s="5">
        <f t="shared" si="31"/>
        <v>2.25610167900732E-20</v>
      </c>
      <c r="AW11" s="5"/>
      <c r="AX11">
        <f t="shared" si="7"/>
        <v>0</v>
      </c>
      <c r="AY11" s="5">
        <f>AW11*(1- EXP(-1*(4*PI()*Constants!$B$2/$B$1)^2))</f>
        <v>0</v>
      </c>
      <c r="AZ11" s="5">
        <f t="shared" si="32"/>
        <v>0</v>
      </c>
      <c r="BA11" s="5">
        <f t="shared" si="33"/>
        <v>0</v>
      </c>
      <c r="BE11" t="s">
        <v>67</v>
      </c>
      <c r="BF11" s="5">
        <v>0</v>
      </c>
      <c r="BG11">
        <f t="shared" si="8"/>
        <v>0</v>
      </c>
      <c r="BH11" s="5">
        <f>BF11*(1- EXP(-1*(4*PI()*Constants!$B$2/$B$1)^2))</f>
        <v>0</v>
      </c>
      <c r="BI11" s="5">
        <f t="shared" si="34"/>
        <v>0</v>
      </c>
      <c r="BJ11" s="5">
        <f t="shared" si="35"/>
        <v>0</v>
      </c>
      <c r="BK11" s="5"/>
      <c r="BL11">
        <f t="shared" si="9"/>
        <v>0</v>
      </c>
      <c r="BM11" s="5">
        <f>BK11*(1- EXP(-1*(4*PI()*Constants!$B$2/$B$1)^2))</f>
        <v>0</v>
      </c>
      <c r="BN11" s="5">
        <f t="shared" si="36"/>
        <v>0</v>
      </c>
      <c r="BO11" s="5">
        <f t="shared" si="37"/>
        <v>0</v>
      </c>
      <c r="BS11" t="s">
        <v>67</v>
      </c>
      <c r="BT11" s="5">
        <v>0</v>
      </c>
      <c r="BU11">
        <f t="shared" si="10"/>
        <v>0</v>
      </c>
      <c r="BV11" s="5">
        <f>BT11*(1- EXP(-1*(4*PI()*Constants!$B$2/$B$1)^2))</f>
        <v>0</v>
      </c>
      <c r="BW11" s="5">
        <f t="shared" si="38"/>
        <v>0</v>
      </c>
      <c r="BX11" s="5">
        <f t="shared" si="39"/>
        <v>0</v>
      </c>
      <c r="BY11" s="5"/>
      <c r="BZ11">
        <f t="shared" si="11"/>
        <v>0</v>
      </c>
      <c r="CA11" s="5">
        <f>BY11*(1- EXP(-1*(4*PI()*Constants!$B$2/$B$1)^2))</f>
        <v>0</v>
      </c>
      <c r="CB11" s="5">
        <f t="shared" si="40"/>
        <v>0</v>
      </c>
      <c r="CC11" s="5">
        <f t="shared" si="41"/>
        <v>0</v>
      </c>
      <c r="CG11" t="s">
        <v>67</v>
      </c>
      <c r="CH11" s="5">
        <v>0</v>
      </c>
      <c r="CI11">
        <f t="shared" si="12"/>
        <v>0</v>
      </c>
      <c r="CJ11" s="5">
        <f>CH11*(1- EXP(-1*(4*PI()*Constants!$B$2/$B$1)^2))</f>
        <v>0</v>
      </c>
      <c r="CK11" s="5">
        <f t="shared" si="42"/>
        <v>0</v>
      </c>
      <c r="CL11" s="5">
        <f t="shared" si="43"/>
        <v>0</v>
      </c>
      <c r="CM11" s="5"/>
      <c r="CN11">
        <f t="shared" si="13"/>
        <v>0</v>
      </c>
      <c r="CO11" s="5">
        <f>CM11*(1- EXP(-1*(4*PI()*Constants!$B$2/$B$1)^2))</f>
        <v>0</v>
      </c>
      <c r="CP11" s="5">
        <f t="shared" si="44"/>
        <v>0</v>
      </c>
      <c r="CQ11" s="5">
        <f t="shared" si="45"/>
        <v>0</v>
      </c>
      <c r="CU11" t="s">
        <v>67</v>
      </c>
      <c r="CV11" s="5">
        <v>3.3253721002004897E-33</v>
      </c>
      <c r="CW11">
        <f t="shared" si="14"/>
        <v>1.7569272482831297E-27</v>
      </c>
      <c r="CX11" s="5">
        <f>CV11*(1- EXP(-1*(4*PI()*Constants!$B$2/$B$1)^2))</f>
        <v>8.2912261086977594E-35</v>
      </c>
      <c r="CY11" s="5">
        <f t="shared" si="46"/>
        <v>1.7569273311953907E-27</v>
      </c>
      <c r="CZ11" s="5">
        <f t="shared" si="47"/>
        <v>3.3253721002004895E-35</v>
      </c>
      <c r="DA11" s="5"/>
      <c r="DB11">
        <f t="shared" si="15"/>
        <v>0</v>
      </c>
      <c r="DC11" s="5">
        <f>DA11*(1- EXP(-1*(4*PI()*Constants!$B$2/$B$1)^2))</f>
        <v>0</v>
      </c>
      <c r="DD11" s="5">
        <f t="shared" si="48"/>
        <v>0</v>
      </c>
      <c r="DE11" s="5">
        <f t="shared" si="49"/>
        <v>0</v>
      </c>
      <c r="DI11" t="s">
        <v>67</v>
      </c>
      <c r="DJ11" s="5">
        <v>0</v>
      </c>
      <c r="DK11">
        <f t="shared" si="16"/>
        <v>0</v>
      </c>
      <c r="DL11" s="5">
        <f>DJ11*(1- EXP(-1*(4*PI()*Constants!$B$2/$B$1)^2))</f>
        <v>0</v>
      </c>
      <c r="DM11" s="5">
        <f t="shared" si="50"/>
        <v>0</v>
      </c>
      <c r="DN11" s="5">
        <f t="shared" si="51"/>
        <v>0</v>
      </c>
      <c r="DO11" s="5"/>
      <c r="DP11">
        <f t="shared" si="17"/>
        <v>0</v>
      </c>
      <c r="DQ11" s="5">
        <f>DO11*(1- EXP(-1*(4*PI()*Constants!$B$2/$B$1)^2))</f>
        <v>0</v>
      </c>
      <c r="DR11" s="5">
        <f t="shared" si="52"/>
        <v>0</v>
      </c>
      <c r="DS11" s="5">
        <f t="shared" si="53"/>
        <v>0</v>
      </c>
    </row>
    <row r="12" spans="1:123" x14ac:dyDescent="0.25">
      <c r="A12" t="s">
        <v>69</v>
      </c>
      <c r="B12" s="5">
        <v>0.40648192477281597</v>
      </c>
      <c r="C12">
        <f t="shared" si="0"/>
        <v>0.13942058097904608</v>
      </c>
      <c r="D12" s="5">
        <f>B12*(1- EXP(-1*(4*PI()*Constants!$B$2/$B$1)^2))</f>
        <v>1.0134906548313484E-2</v>
      </c>
      <c r="E12" s="5">
        <f t="shared" si="18"/>
        <v>0.14955548752735956</v>
      </c>
      <c r="F12" s="5">
        <f t="shared" si="19"/>
        <v>4.0648192477281599E-3</v>
      </c>
      <c r="G12" s="5"/>
      <c r="H12">
        <f t="shared" si="1"/>
        <v>0</v>
      </c>
      <c r="I12" s="5">
        <f>G12*(1- EXP(-1*(4*PI()*Constants!$B$2/$B$1)^2))</f>
        <v>0</v>
      </c>
      <c r="J12" s="5">
        <f t="shared" si="20"/>
        <v>0</v>
      </c>
      <c r="K12" s="5">
        <f t="shared" si="21"/>
        <v>0</v>
      </c>
      <c r="O12" t="s">
        <v>69</v>
      </c>
      <c r="P12" s="5">
        <v>0.40648192477281597</v>
      </c>
      <c r="Q12">
        <f t="shared" si="2"/>
        <v>0.13942058097904608</v>
      </c>
      <c r="R12" s="5">
        <f>P12*(1- EXP(-1*(4*PI()*Constants!$B$2/$B$1)^2))</f>
        <v>1.0134906548313484E-2</v>
      </c>
      <c r="S12" s="5">
        <f t="shared" si="22"/>
        <v>0.14955548752735956</v>
      </c>
      <c r="T12" s="5">
        <f t="shared" si="23"/>
        <v>4.0648192477281599E-3</v>
      </c>
      <c r="U12" s="5"/>
      <c r="V12">
        <f t="shared" si="3"/>
        <v>0</v>
      </c>
      <c r="W12" s="5">
        <f>U12*(1- EXP(-1*(4*PI()*Constants!$B$2/$B$1)^2))</f>
        <v>0</v>
      </c>
      <c r="X12" s="5">
        <f t="shared" si="24"/>
        <v>0</v>
      </c>
      <c r="Y12" s="5">
        <f t="shared" si="25"/>
        <v>0</v>
      </c>
      <c r="AC12" t="s">
        <v>69</v>
      </c>
      <c r="AD12" s="2">
        <v>1.4359061209478301E-12</v>
      </c>
      <c r="AE12">
        <f t="shared" si="4"/>
        <v>9.900557802399171E-12</v>
      </c>
      <c r="AF12" s="5">
        <f>AD12*(1- EXP(-1*(4*PI()*Constants!$B$2/$B$1)^2))</f>
        <v>3.580177484175014E-14</v>
      </c>
      <c r="AG12" s="5">
        <f t="shared" si="26"/>
        <v>9.9363595772409208E-12</v>
      </c>
      <c r="AH12" s="5">
        <f t="shared" si="27"/>
        <v>1.43590612094783E-14</v>
      </c>
      <c r="AI12" s="5"/>
      <c r="AJ12">
        <f t="shared" si="5"/>
        <v>0</v>
      </c>
      <c r="AK12" s="5">
        <f>AI12*(1- EXP(-1*(4*PI()*Constants!$B$2/$B$1)^2))</f>
        <v>0</v>
      </c>
      <c r="AL12" s="5">
        <f t="shared" si="28"/>
        <v>0</v>
      </c>
      <c r="AM12" s="5">
        <f t="shared" si="29"/>
        <v>0</v>
      </c>
      <c r="AQ12" t="s">
        <v>69</v>
      </c>
      <c r="AR12" s="5">
        <v>3.1267997304989501E-21</v>
      </c>
      <c r="AS12">
        <f t="shared" si="6"/>
        <v>2.252974879276821E-18</v>
      </c>
      <c r="AT12" s="5">
        <f>AR12*(1- EXP(-1*(4*PI()*Constants!$B$2/$B$1)^2))</f>
        <v>7.7961210899132076E-23</v>
      </c>
      <c r="AU12" s="5">
        <f t="shared" si="30"/>
        <v>2.2530528404877203E-18</v>
      </c>
      <c r="AV12" s="5">
        <f t="shared" si="31"/>
        <v>3.12679973049895E-23</v>
      </c>
      <c r="AW12" s="5"/>
      <c r="AX12">
        <f t="shared" si="7"/>
        <v>0</v>
      </c>
      <c r="AY12" s="5">
        <f>AW12*(1- EXP(-1*(4*PI()*Constants!$B$2/$B$1)^2))</f>
        <v>0</v>
      </c>
      <c r="AZ12" s="5">
        <f t="shared" si="32"/>
        <v>0</v>
      </c>
      <c r="BA12" s="5">
        <f t="shared" si="33"/>
        <v>0</v>
      </c>
      <c r="BE12" t="s">
        <v>69</v>
      </c>
      <c r="BF12" s="5">
        <v>0</v>
      </c>
      <c r="BG12">
        <f t="shared" si="8"/>
        <v>0</v>
      </c>
      <c r="BH12" s="5">
        <f>BF12*(1- EXP(-1*(4*PI()*Constants!$B$2/$B$1)^2))</f>
        <v>0</v>
      </c>
      <c r="BI12" s="5">
        <f t="shared" si="34"/>
        <v>0</v>
      </c>
      <c r="BJ12" s="5">
        <f t="shared" si="35"/>
        <v>0</v>
      </c>
      <c r="BK12" s="5"/>
      <c r="BL12">
        <f t="shared" si="9"/>
        <v>0</v>
      </c>
      <c r="BM12" s="5">
        <f>BK12*(1- EXP(-1*(4*PI()*Constants!$B$2/$B$1)^2))</f>
        <v>0</v>
      </c>
      <c r="BN12" s="5">
        <f t="shared" si="36"/>
        <v>0</v>
      </c>
      <c r="BO12" s="5">
        <f t="shared" si="37"/>
        <v>0</v>
      </c>
      <c r="BS12" t="s">
        <v>69</v>
      </c>
      <c r="BT12" s="5">
        <v>0</v>
      </c>
      <c r="BU12">
        <f t="shared" si="10"/>
        <v>0</v>
      </c>
      <c r="BV12" s="5">
        <f>BT12*(1- EXP(-1*(4*PI()*Constants!$B$2/$B$1)^2))</f>
        <v>0</v>
      </c>
      <c r="BW12" s="5">
        <f t="shared" si="38"/>
        <v>0</v>
      </c>
      <c r="BX12" s="5">
        <f t="shared" si="39"/>
        <v>0</v>
      </c>
      <c r="BY12" s="5"/>
      <c r="BZ12">
        <f t="shared" si="11"/>
        <v>0</v>
      </c>
      <c r="CA12" s="5">
        <f>BY12*(1- EXP(-1*(4*PI()*Constants!$B$2/$B$1)^2))</f>
        <v>0</v>
      </c>
      <c r="CB12" s="5">
        <f t="shared" si="40"/>
        <v>0</v>
      </c>
      <c r="CC12" s="5">
        <f t="shared" si="41"/>
        <v>0</v>
      </c>
      <c r="CG12" t="s">
        <v>69</v>
      </c>
      <c r="CH12" s="5">
        <v>0</v>
      </c>
      <c r="CI12">
        <f t="shared" si="12"/>
        <v>0</v>
      </c>
      <c r="CJ12" s="5">
        <f>CH12*(1- EXP(-1*(4*PI()*Constants!$B$2/$B$1)^2))</f>
        <v>0</v>
      </c>
      <c r="CK12" s="5">
        <f t="shared" si="42"/>
        <v>0</v>
      </c>
      <c r="CL12" s="5">
        <f t="shared" si="43"/>
        <v>0</v>
      </c>
      <c r="CM12" s="5"/>
      <c r="CN12">
        <f t="shared" si="13"/>
        <v>0</v>
      </c>
      <c r="CO12" s="5">
        <f>CM12*(1- EXP(-1*(4*PI()*Constants!$B$2/$B$1)^2))</f>
        <v>0</v>
      </c>
      <c r="CP12" s="5">
        <f t="shared" si="44"/>
        <v>0</v>
      </c>
      <c r="CQ12" s="5">
        <f t="shared" si="45"/>
        <v>0</v>
      </c>
      <c r="CU12" t="s">
        <v>69</v>
      </c>
      <c r="CV12" s="5">
        <v>6.5701623946042697E-40</v>
      </c>
      <c r="CW12">
        <f t="shared" si="14"/>
        <v>3.32537144318425E-33</v>
      </c>
      <c r="CX12" s="5">
        <f>CV12*(1- EXP(-1*(4*PI()*Constants!$B$2/$B$1)^2))</f>
        <v>1.6381535762942975E-41</v>
      </c>
      <c r="CY12" s="5">
        <f t="shared" si="46"/>
        <v>3.3253714595657855E-33</v>
      </c>
      <c r="CZ12" s="5">
        <f t="shared" si="47"/>
        <v>6.5701623946042692E-42</v>
      </c>
      <c r="DA12" s="5"/>
      <c r="DB12">
        <f t="shared" si="15"/>
        <v>0</v>
      </c>
      <c r="DC12" s="5">
        <f>DA12*(1- EXP(-1*(4*PI()*Constants!$B$2/$B$1)^2))</f>
        <v>0</v>
      </c>
      <c r="DD12" s="5">
        <f t="shared" si="48"/>
        <v>0</v>
      </c>
      <c r="DE12" s="5">
        <f t="shared" si="49"/>
        <v>0</v>
      </c>
      <c r="DI12" t="s">
        <v>69</v>
      </c>
      <c r="DJ12" s="5">
        <v>0</v>
      </c>
      <c r="DK12">
        <f t="shared" si="16"/>
        <v>0</v>
      </c>
      <c r="DL12" s="5">
        <f>DJ12*(1- EXP(-1*(4*PI()*Constants!$B$2/$B$1)^2))</f>
        <v>0</v>
      </c>
      <c r="DM12" s="5">
        <f t="shared" si="50"/>
        <v>0</v>
      </c>
      <c r="DN12" s="5">
        <f t="shared" si="51"/>
        <v>0</v>
      </c>
      <c r="DO12" s="5"/>
      <c r="DP12">
        <f t="shared" si="17"/>
        <v>0</v>
      </c>
      <c r="DQ12" s="5">
        <f>DO12*(1- EXP(-1*(4*PI()*Constants!$B$2/$B$1)^2))</f>
        <v>0</v>
      </c>
      <c r="DR12" s="5">
        <f t="shared" si="52"/>
        <v>0</v>
      </c>
      <c r="DS12" s="5">
        <f t="shared" si="53"/>
        <v>0</v>
      </c>
    </row>
    <row r="13" spans="1:123" x14ac:dyDescent="0.25">
      <c r="A13" t="s">
        <v>68</v>
      </c>
      <c r="B13" s="5">
        <v>0.39915292831549798</v>
      </c>
      <c r="C13">
        <f t="shared" si="0"/>
        <v>7.3289964573179933E-3</v>
      </c>
      <c r="D13" s="5">
        <f>B13*(1- EXP(-1*(4*PI()*Constants!$B$2/$B$1)^2))</f>
        <v>9.9521710079094345E-3</v>
      </c>
      <c r="E13" s="5">
        <f t="shared" si="18"/>
        <v>1.7281167465227426E-2</v>
      </c>
      <c r="F13" s="5">
        <f t="shared" si="19"/>
        <v>3.9915292831549801E-3</v>
      </c>
      <c r="G13" s="5"/>
      <c r="H13">
        <f t="shared" si="1"/>
        <v>0</v>
      </c>
      <c r="I13" s="5">
        <f>G13*(1- EXP(-1*(4*PI()*Constants!$B$2/$B$1)^2))</f>
        <v>0</v>
      </c>
      <c r="J13" s="5">
        <f t="shared" si="20"/>
        <v>0</v>
      </c>
      <c r="K13" s="5">
        <f t="shared" si="21"/>
        <v>0</v>
      </c>
      <c r="O13" t="s">
        <v>68</v>
      </c>
      <c r="P13" s="5">
        <v>0.39915292831549798</v>
      </c>
      <c r="Q13">
        <f t="shared" si="2"/>
        <v>7.3289964573179933E-3</v>
      </c>
      <c r="R13" s="5">
        <f>P13*(1- EXP(-1*(4*PI()*Constants!$B$2/$B$1)^2))</f>
        <v>9.9521710079094345E-3</v>
      </c>
      <c r="S13" s="5">
        <f t="shared" si="22"/>
        <v>1.7281167465227426E-2</v>
      </c>
      <c r="T13" s="5">
        <f t="shared" si="23"/>
        <v>3.9915292831549801E-3</v>
      </c>
      <c r="U13" s="5"/>
      <c r="V13">
        <f t="shared" si="3"/>
        <v>0</v>
      </c>
      <c r="W13" s="5">
        <f>U13*(1- EXP(-1*(4*PI()*Constants!$B$2/$B$1)^2))</f>
        <v>0</v>
      </c>
      <c r="X13" s="5">
        <f t="shared" si="24"/>
        <v>0</v>
      </c>
      <c r="Y13" s="5">
        <f t="shared" si="25"/>
        <v>0</v>
      </c>
      <c r="AC13" t="s">
        <v>68</v>
      </c>
      <c r="AD13" s="2">
        <v>1.1150745169268099E-12</v>
      </c>
      <c r="AE13">
        <f t="shared" si="4"/>
        <v>3.2083160402102015E-13</v>
      </c>
      <c r="AF13" s="5">
        <f>AD13*(1- EXP(-1*(4*PI()*Constants!$B$2/$B$1)^2))</f>
        <v>2.7802407277458361E-14</v>
      </c>
      <c r="AG13" s="5">
        <f t="shared" si="26"/>
        <v>3.486340112984785E-13</v>
      </c>
      <c r="AH13" s="5">
        <f t="shared" si="27"/>
        <v>1.11507451692681E-14</v>
      </c>
      <c r="AI13" s="5"/>
      <c r="AJ13">
        <f t="shared" si="5"/>
        <v>0</v>
      </c>
      <c r="AK13" s="5">
        <f>AI13*(1- EXP(-1*(4*PI()*Constants!$B$2/$B$1)^2))</f>
        <v>0</v>
      </c>
      <c r="AL13" s="5">
        <f t="shared" si="28"/>
        <v>0</v>
      </c>
      <c r="AM13" s="5">
        <f t="shared" si="29"/>
        <v>0</v>
      </c>
      <c r="AQ13" t="s">
        <v>68</v>
      </c>
      <c r="AR13" s="5">
        <v>1.4625510397641601E-23</v>
      </c>
      <c r="AS13">
        <f t="shared" si="6"/>
        <v>3.1121742201013085E-21</v>
      </c>
      <c r="AT13" s="5">
        <f>AR13*(1- EXP(-1*(4*PI()*Constants!$B$2/$B$1)^2))</f>
        <v>3.6466118680266044E-25</v>
      </c>
      <c r="AU13" s="5">
        <f t="shared" si="30"/>
        <v>3.112538881288111E-21</v>
      </c>
      <c r="AV13" s="5">
        <f t="shared" si="31"/>
        <v>1.46255103976416E-25</v>
      </c>
      <c r="AW13" s="5"/>
      <c r="AX13">
        <f t="shared" si="7"/>
        <v>0</v>
      </c>
      <c r="AY13" s="5">
        <f>AW13*(1- EXP(-1*(4*PI()*Constants!$B$2/$B$1)^2))</f>
        <v>0</v>
      </c>
      <c r="AZ13" s="5">
        <f t="shared" si="32"/>
        <v>0</v>
      </c>
      <c r="BA13" s="5">
        <f t="shared" si="33"/>
        <v>0</v>
      </c>
      <c r="BE13" t="s">
        <v>68</v>
      </c>
      <c r="BF13" s="5">
        <v>0</v>
      </c>
      <c r="BG13">
        <f t="shared" si="8"/>
        <v>0</v>
      </c>
      <c r="BH13" s="5">
        <f>BF13*(1- EXP(-1*(4*PI()*Constants!$B$2/$B$1)^2))</f>
        <v>0</v>
      </c>
      <c r="BI13" s="5">
        <f t="shared" si="34"/>
        <v>0</v>
      </c>
      <c r="BJ13" s="5">
        <f t="shared" si="35"/>
        <v>0</v>
      </c>
      <c r="BK13" s="5"/>
      <c r="BL13">
        <f t="shared" si="9"/>
        <v>0</v>
      </c>
      <c r="BM13" s="5">
        <f>BK13*(1- EXP(-1*(4*PI()*Constants!$B$2/$B$1)^2))</f>
        <v>0</v>
      </c>
      <c r="BN13" s="5">
        <f t="shared" si="36"/>
        <v>0</v>
      </c>
      <c r="BO13" s="5">
        <f t="shared" si="37"/>
        <v>0</v>
      </c>
      <c r="BS13" t="s">
        <v>68</v>
      </c>
      <c r="BT13" s="5">
        <v>0</v>
      </c>
      <c r="BU13">
        <f t="shared" si="10"/>
        <v>0</v>
      </c>
      <c r="BV13" s="5">
        <f>BT13*(1- EXP(-1*(4*PI()*Constants!$B$2/$B$1)^2))</f>
        <v>0</v>
      </c>
      <c r="BW13" s="5">
        <f t="shared" si="38"/>
        <v>0</v>
      </c>
      <c r="BX13" s="5">
        <f t="shared" si="39"/>
        <v>0</v>
      </c>
      <c r="BY13" s="5"/>
      <c r="BZ13">
        <f t="shared" si="11"/>
        <v>0</v>
      </c>
      <c r="CA13" s="5">
        <f>BY13*(1- EXP(-1*(4*PI()*Constants!$B$2/$B$1)^2))</f>
        <v>0</v>
      </c>
      <c r="CB13" s="5">
        <f t="shared" si="40"/>
        <v>0</v>
      </c>
      <c r="CC13" s="5">
        <f t="shared" si="41"/>
        <v>0</v>
      </c>
      <c r="CG13" t="s">
        <v>68</v>
      </c>
      <c r="CH13" s="5">
        <v>0</v>
      </c>
      <c r="CI13">
        <f t="shared" si="12"/>
        <v>0</v>
      </c>
      <c r="CJ13" s="5">
        <f>CH13*(1- EXP(-1*(4*PI()*Constants!$B$2/$B$1)^2))</f>
        <v>0</v>
      </c>
      <c r="CK13" s="5">
        <f t="shared" si="42"/>
        <v>0</v>
      </c>
      <c r="CL13" s="5">
        <f t="shared" si="43"/>
        <v>0</v>
      </c>
      <c r="CM13" s="5"/>
      <c r="CN13">
        <f t="shared" si="13"/>
        <v>0</v>
      </c>
      <c r="CO13" s="5">
        <f>CM13*(1- EXP(-1*(4*PI()*Constants!$B$2/$B$1)^2))</f>
        <v>0</v>
      </c>
      <c r="CP13" s="5">
        <f t="shared" si="44"/>
        <v>0</v>
      </c>
      <c r="CQ13" s="5">
        <f t="shared" si="45"/>
        <v>0</v>
      </c>
      <c r="CU13" t="s">
        <v>68</v>
      </c>
      <c r="CV13" s="5">
        <v>2.5421153315169999E-40</v>
      </c>
      <c r="CW13">
        <f t="shared" si="14"/>
        <v>4.0280470630872694E-40</v>
      </c>
      <c r="CX13" s="5">
        <f>CV13*(1- EXP(-1*(4*PI()*Constants!$B$2/$B$1)^2))</f>
        <v>6.3383141413629601E-42</v>
      </c>
      <c r="CY13" s="5">
        <f t="shared" si="46"/>
        <v>4.0914302045008993E-40</v>
      </c>
      <c r="CZ13" s="5">
        <f t="shared" si="47"/>
        <v>2.542115331517E-42</v>
      </c>
      <c r="DA13" s="5"/>
      <c r="DB13">
        <f t="shared" si="15"/>
        <v>0</v>
      </c>
      <c r="DC13" s="5">
        <f>DA13*(1- EXP(-1*(4*PI()*Constants!$B$2/$B$1)^2))</f>
        <v>0</v>
      </c>
      <c r="DD13" s="5">
        <f t="shared" si="48"/>
        <v>0</v>
      </c>
      <c r="DE13" s="5">
        <f t="shared" si="49"/>
        <v>0</v>
      </c>
      <c r="DI13" t="s">
        <v>68</v>
      </c>
      <c r="DJ13" s="5">
        <v>0</v>
      </c>
      <c r="DK13">
        <f t="shared" si="16"/>
        <v>0</v>
      </c>
      <c r="DL13" s="5">
        <f>DJ13*(1- EXP(-1*(4*PI()*Constants!$B$2/$B$1)^2))</f>
        <v>0</v>
      </c>
      <c r="DM13" s="5">
        <f t="shared" si="50"/>
        <v>0</v>
      </c>
      <c r="DN13" s="5">
        <f t="shared" si="51"/>
        <v>0</v>
      </c>
      <c r="DO13" s="5"/>
      <c r="DP13">
        <f t="shared" si="17"/>
        <v>0</v>
      </c>
      <c r="DQ13" s="5">
        <f>DO13*(1- EXP(-1*(4*PI()*Constants!$B$2/$B$1)^2))</f>
        <v>0</v>
      </c>
      <c r="DR13" s="5">
        <f t="shared" si="52"/>
        <v>0</v>
      </c>
      <c r="DS13" s="5">
        <f t="shared" si="53"/>
        <v>0</v>
      </c>
    </row>
    <row r="14" spans="1:123" x14ac:dyDescent="0.25">
      <c r="A14" t="s">
        <v>70</v>
      </c>
      <c r="B14" s="5">
        <v>0.38331715732457899</v>
      </c>
      <c r="C14">
        <f t="shared" si="0"/>
        <v>1.5835770990918985E-2</v>
      </c>
      <c r="D14" s="5">
        <f>B14*(1- EXP(-1*(4*PI()*Constants!$B$2/$B$1)^2))</f>
        <v>9.5573341176758576E-3</v>
      </c>
      <c r="E14" s="5">
        <f t="shared" si="18"/>
        <v>2.5393105108594841E-2</v>
      </c>
      <c r="F14" s="5">
        <f t="shared" si="19"/>
        <v>3.83317157324579E-3</v>
      </c>
      <c r="G14" s="5"/>
      <c r="H14">
        <f t="shared" si="1"/>
        <v>0</v>
      </c>
      <c r="I14" s="5">
        <f>G14*(1- EXP(-1*(4*PI()*Constants!$B$2/$B$1)^2))</f>
        <v>0</v>
      </c>
      <c r="J14" s="5">
        <f t="shared" si="20"/>
        <v>0</v>
      </c>
      <c r="K14" s="5">
        <f t="shared" si="21"/>
        <v>0</v>
      </c>
      <c r="O14" t="s">
        <v>70</v>
      </c>
      <c r="P14" s="5">
        <v>0.38331715732457899</v>
      </c>
      <c r="Q14">
        <f t="shared" si="2"/>
        <v>1.5835770990918985E-2</v>
      </c>
      <c r="R14" s="5">
        <f>P14*(1- EXP(-1*(4*PI()*Constants!$B$2/$B$1)^2))</f>
        <v>9.5573341176758576E-3</v>
      </c>
      <c r="S14" s="5">
        <f t="shared" si="22"/>
        <v>2.5393105108594841E-2</v>
      </c>
      <c r="T14" s="5">
        <f t="shared" si="23"/>
        <v>3.83317157324579E-3</v>
      </c>
      <c r="U14" s="5"/>
      <c r="V14">
        <f t="shared" si="3"/>
        <v>0</v>
      </c>
      <c r="W14" s="5">
        <f>U14*(1- EXP(-1*(4*PI()*Constants!$B$2/$B$1)^2))</f>
        <v>0</v>
      </c>
      <c r="X14" s="5">
        <f t="shared" si="24"/>
        <v>0</v>
      </c>
      <c r="Y14" s="5">
        <f t="shared" si="25"/>
        <v>0</v>
      </c>
      <c r="AC14" t="s">
        <v>70</v>
      </c>
      <c r="AD14" s="2">
        <v>8.5642914521020999E-13</v>
      </c>
      <c r="AE14">
        <f t="shared" si="4"/>
        <v>2.5864537171659993E-13</v>
      </c>
      <c r="AF14" s="5">
        <f>AD14*(1- EXP(-1*(4*PI()*Constants!$B$2/$B$1)^2))</f>
        <v>2.1353543227804436E-14</v>
      </c>
      <c r="AG14" s="5">
        <f t="shared" si="26"/>
        <v>2.7999891494440438E-13</v>
      </c>
      <c r="AH14" s="5">
        <f t="shared" si="27"/>
        <v>8.5642914521021004E-15</v>
      </c>
      <c r="AI14" s="5"/>
      <c r="AJ14">
        <f t="shared" si="5"/>
        <v>0</v>
      </c>
      <c r="AK14" s="5">
        <f>AI14*(1- EXP(-1*(4*PI()*Constants!$B$2/$B$1)^2))</f>
        <v>0</v>
      </c>
      <c r="AL14" s="5">
        <f t="shared" si="28"/>
        <v>0</v>
      </c>
      <c r="AM14" s="5">
        <f t="shared" si="29"/>
        <v>0</v>
      </c>
      <c r="AQ14" t="s">
        <v>70</v>
      </c>
      <c r="AR14" s="5">
        <v>8.49898281130913E-24</v>
      </c>
      <c r="AS14">
        <f t="shared" si="6"/>
        <v>6.1265275863324713E-24</v>
      </c>
      <c r="AT14" s="5">
        <f>AR14*(1- EXP(-1*(4*PI()*Constants!$B$2/$B$1)^2))</f>
        <v>2.1190707704034453E-25</v>
      </c>
      <c r="AU14" s="5">
        <f t="shared" si="30"/>
        <v>6.3384346633728156E-24</v>
      </c>
      <c r="AV14" s="5">
        <f t="shared" si="31"/>
        <v>8.4989828113091303E-26</v>
      </c>
      <c r="AW14" s="5"/>
      <c r="AX14">
        <f t="shared" si="7"/>
        <v>0</v>
      </c>
      <c r="AY14" s="5">
        <f>AW14*(1- EXP(-1*(4*PI()*Constants!$B$2/$B$1)^2))</f>
        <v>0</v>
      </c>
      <c r="AZ14" s="5">
        <f t="shared" si="32"/>
        <v>0</v>
      </c>
      <c r="BA14" s="5">
        <f t="shared" si="33"/>
        <v>0</v>
      </c>
      <c r="BE14" t="s">
        <v>70</v>
      </c>
      <c r="BF14" s="5">
        <v>0</v>
      </c>
      <c r="BG14">
        <f t="shared" si="8"/>
        <v>0</v>
      </c>
      <c r="BH14" s="5">
        <f>BF14*(1- EXP(-1*(4*PI()*Constants!$B$2/$B$1)^2))</f>
        <v>0</v>
      </c>
      <c r="BI14" s="5">
        <f t="shared" si="34"/>
        <v>0</v>
      </c>
      <c r="BJ14" s="5">
        <f t="shared" si="35"/>
        <v>0</v>
      </c>
      <c r="BK14" s="5"/>
      <c r="BL14">
        <f t="shared" si="9"/>
        <v>0</v>
      </c>
      <c r="BM14" s="5">
        <f>BK14*(1- EXP(-1*(4*PI()*Constants!$B$2/$B$1)^2))</f>
        <v>0</v>
      </c>
      <c r="BN14" s="5">
        <f t="shared" si="36"/>
        <v>0</v>
      </c>
      <c r="BO14" s="5">
        <f t="shared" si="37"/>
        <v>0</v>
      </c>
      <c r="BS14" t="s">
        <v>70</v>
      </c>
      <c r="BT14" s="5">
        <v>0</v>
      </c>
      <c r="BU14">
        <f t="shared" si="10"/>
        <v>0</v>
      </c>
      <c r="BV14" s="5">
        <f>BT14*(1- EXP(-1*(4*PI()*Constants!$B$2/$B$1)^2))</f>
        <v>0</v>
      </c>
      <c r="BW14" s="5">
        <f t="shared" si="38"/>
        <v>0</v>
      </c>
      <c r="BX14" s="5">
        <f t="shared" si="39"/>
        <v>0</v>
      </c>
      <c r="BY14" s="5"/>
      <c r="BZ14">
        <f t="shared" si="11"/>
        <v>0</v>
      </c>
      <c r="CA14" s="5">
        <f>BY14*(1- EXP(-1*(4*PI()*Constants!$B$2/$B$1)^2))</f>
        <v>0</v>
      </c>
      <c r="CB14" s="5">
        <f t="shared" si="40"/>
        <v>0</v>
      </c>
      <c r="CC14" s="5">
        <f t="shared" si="41"/>
        <v>0</v>
      </c>
      <c r="CG14" t="s">
        <v>70</v>
      </c>
      <c r="CH14" s="5">
        <v>0</v>
      </c>
      <c r="CI14">
        <f t="shared" si="12"/>
        <v>0</v>
      </c>
      <c r="CJ14" s="5">
        <f>CH14*(1- EXP(-1*(4*PI()*Constants!$B$2/$B$1)^2))</f>
        <v>0</v>
      </c>
      <c r="CK14" s="5">
        <f t="shared" si="42"/>
        <v>0</v>
      </c>
      <c r="CL14" s="5">
        <f t="shared" si="43"/>
        <v>0</v>
      </c>
      <c r="CM14" s="5"/>
      <c r="CN14">
        <f t="shared" si="13"/>
        <v>0</v>
      </c>
      <c r="CO14" s="5">
        <f>CM14*(1- EXP(-1*(4*PI()*Constants!$B$2/$B$1)^2))</f>
        <v>0</v>
      </c>
      <c r="CP14" s="5">
        <f t="shared" si="44"/>
        <v>0</v>
      </c>
      <c r="CQ14" s="5">
        <f t="shared" si="45"/>
        <v>0</v>
      </c>
      <c r="CU14" t="s">
        <v>70</v>
      </c>
      <c r="CV14" s="5">
        <v>9.60392575920154E-42</v>
      </c>
      <c r="CW14">
        <f t="shared" si="14"/>
        <v>2.4460760739249843E-40</v>
      </c>
      <c r="CX14" s="5">
        <f>CV14*(1- EXP(-1*(4*PI()*Constants!$B$2/$B$1)^2))</f>
        <v>2.3945687159607162E-43</v>
      </c>
      <c r="CY14" s="5">
        <f t="shared" si="46"/>
        <v>2.4484706426409451E-40</v>
      </c>
      <c r="CZ14" s="5">
        <f t="shared" si="47"/>
        <v>9.6039257592015408E-44</v>
      </c>
      <c r="DA14" s="5"/>
      <c r="DB14">
        <f t="shared" si="15"/>
        <v>0</v>
      </c>
      <c r="DC14" s="5">
        <f>DA14*(1- EXP(-1*(4*PI()*Constants!$B$2/$B$1)^2))</f>
        <v>0</v>
      </c>
      <c r="DD14" s="5">
        <f t="shared" si="48"/>
        <v>0</v>
      </c>
      <c r="DE14" s="5">
        <f t="shared" si="49"/>
        <v>0</v>
      </c>
      <c r="DI14" t="s">
        <v>70</v>
      </c>
      <c r="DJ14" s="5">
        <v>0</v>
      </c>
      <c r="DK14">
        <f t="shared" si="16"/>
        <v>0</v>
      </c>
      <c r="DL14" s="5">
        <f>DJ14*(1- EXP(-1*(4*PI()*Constants!$B$2/$B$1)^2))</f>
        <v>0</v>
      </c>
      <c r="DM14" s="5">
        <f t="shared" si="50"/>
        <v>0</v>
      </c>
      <c r="DN14" s="5">
        <f t="shared" si="51"/>
        <v>0</v>
      </c>
      <c r="DO14" s="5"/>
      <c r="DP14">
        <f t="shared" si="17"/>
        <v>0</v>
      </c>
      <c r="DQ14" s="5">
        <f>DO14*(1- EXP(-1*(4*PI()*Constants!$B$2/$B$1)^2))</f>
        <v>0</v>
      </c>
      <c r="DR14" s="5">
        <f t="shared" si="52"/>
        <v>0</v>
      </c>
      <c r="DS14" s="5">
        <f t="shared" si="53"/>
        <v>0</v>
      </c>
    </row>
    <row r="15" spans="1:123" x14ac:dyDescent="0.25">
      <c r="A15" t="s">
        <v>7</v>
      </c>
      <c r="B15" s="5">
        <v>0.27370783916604102</v>
      </c>
      <c r="C15">
        <f t="shared" si="0"/>
        <v>0.10960931815853797</v>
      </c>
      <c r="D15" s="5">
        <f>B15*(1- EXP(-1*(4*PI()*Constants!$B$2/$B$1)^2))</f>
        <v>6.8244199862983876E-3</v>
      </c>
      <c r="E15" s="5">
        <f t="shared" si="18"/>
        <v>0.11643373814483636</v>
      </c>
      <c r="F15" s="5">
        <f t="shared" si="19"/>
        <v>2.7370783916604103E-3</v>
      </c>
      <c r="G15" s="5"/>
      <c r="H15">
        <f t="shared" si="1"/>
        <v>0</v>
      </c>
      <c r="I15" s="5">
        <f>G15*(1- EXP(-1*(4*PI()*Constants!$B$2/$B$1)^2))</f>
        <v>0</v>
      </c>
      <c r="J15" s="5">
        <f t="shared" si="20"/>
        <v>0</v>
      </c>
      <c r="K15" s="5">
        <f t="shared" si="21"/>
        <v>0</v>
      </c>
      <c r="O15" t="s">
        <v>7</v>
      </c>
      <c r="P15" s="5">
        <v>0.27370783916604102</v>
      </c>
      <c r="Q15">
        <f t="shared" si="2"/>
        <v>0.10960931815853797</v>
      </c>
      <c r="R15" s="5">
        <f>P15*(1- EXP(-1*(4*PI()*Constants!$B$2/$B$1)^2))</f>
        <v>6.8244199862983876E-3</v>
      </c>
      <c r="S15" s="5">
        <f t="shared" si="22"/>
        <v>0.11643373814483636</v>
      </c>
      <c r="T15" s="5">
        <f t="shared" si="23"/>
        <v>2.7370783916604103E-3</v>
      </c>
      <c r="U15" s="5"/>
      <c r="V15">
        <f t="shared" si="3"/>
        <v>0</v>
      </c>
      <c r="W15" s="5">
        <f>U15*(1- EXP(-1*(4*PI()*Constants!$B$2/$B$1)^2))</f>
        <v>0</v>
      </c>
      <c r="X15" s="5">
        <f t="shared" si="24"/>
        <v>0</v>
      </c>
      <c r="Y15" s="5">
        <f t="shared" si="25"/>
        <v>0</v>
      </c>
      <c r="AC15" t="s">
        <v>7</v>
      </c>
      <c r="AD15" s="2">
        <v>1.0013179013617599E-14</v>
      </c>
      <c r="AE15">
        <f t="shared" si="4"/>
        <v>8.4641596619659234E-13</v>
      </c>
      <c r="AF15" s="5">
        <f>AD15*(1- EXP(-1*(4*PI()*Constants!$B$2/$B$1)^2))</f>
        <v>2.4966087633851644E-16</v>
      </c>
      <c r="AG15" s="5">
        <f t="shared" si="26"/>
        <v>8.4666562707293084E-13</v>
      </c>
      <c r="AH15" s="5">
        <f t="shared" si="27"/>
        <v>1.0013179013617599E-16</v>
      </c>
      <c r="AI15" s="5"/>
      <c r="AJ15">
        <f t="shared" si="5"/>
        <v>0</v>
      </c>
      <c r="AK15" s="5">
        <f>AI15*(1- EXP(-1*(4*PI()*Constants!$B$2/$B$1)^2))</f>
        <v>0</v>
      </c>
      <c r="AL15" s="5">
        <f t="shared" si="28"/>
        <v>0</v>
      </c>
      <c r="AM15" s="5">
        <f t="shared" si="29"/>
        <v>0</v>
      </c>
      <c r="AQ15" t="s">
        <v>7</v>
      </c>
      <c r="AR15" s="5">
        <v>4.9205328222248E-24</v>
      </c>
      <c r="AS15">
        <f t="shared" si="6"/>
        <v>3.5784499890843301E-24</v>
      </c>
      <c r="AT15" s="5">
        <f>AR15*(1- EXP(-1*(4*PI()*Constants!$B$2/$B$1)^2))</f>
        <v>1.2268476722311716E-25</v>
      </c>
      <c r="AU15" s="5">
        <f t="shared" si="30"/>
        <v>3.7011347563074475E-24</v>
      </c>
      <c r="AV15" s="5">
        <f t="shared" si="31"/>
        <v>4.9205328222248001E-26</v>
      </c>
      <c r="AW15" s="5"/>
      <c r="AX15">
        <f t="shared" si="7"/>
        <v>0</v>
      </c>
      <c r="AY15" s="5">
        <f>AW15*(1- EXP(-1*(4*PI()*Constants!$B$2/$B$1)^2))</f>
        <v>0</v>
      </c>
      <c r="AZ15" s="5">
        <f t="shared" si="32"/>
        <v>0</v>
      </c>
      <c r="BA15" s="5">
        <f t="shared" si="33"/>
        <v>0</v>
      </c>
      <c r="BE15" t="s">
        <v>7</v>
      </c>
      <c r="BF15" s="5">
        <v>0</v>
      </c>
      <c r="BG15">
        <f t="shared" si="8"/>
        <v>0</v>
      </c>
      <c r="BH15" s="5">
        <f>BF15*(1- EXP(-1*(4*PI()*Constants!$B$2/$B$1)^2))</f>
        <v>0</v>
      </c>
      <c r="BI15" s="5">
        <f t="shared" si="34"/>
        <v>0</v>
      </c>
      <c r="BJ15" s="5">
        <f t="shared" si="35"/>
        <v>0</v>
      </c>
      <c r="BK15" s="5"/>
      <c r="BL15">
        <f t="shared" si="9"/>
        <v>0</v>
      </c>
      <c r="BM15" s="5">
        <f>BK15*(1- EXP(-1*(4*PI()*Constants!$B$2/$B$1)^2))</f>
        <v>0</v>
      </c>
      <c r="BN15" s="5">
        <f t="shared" si="36"/>
        <v>0</v>
      </c>
      <c r="BO15" s="5">
        <f t="shared" si="37"/>
        <v>0</v>
      </c>
      <c r="BS15" t="s">
        <v>7</v>
      </c>
      <c r="BT15" s="5">
        <v>0</v>
      </c>
      <c r="BU15">
        <f t="shared" si="10"/>
        <v>0</v>
      </c>
      <c r="BV15" s="5">
        <f>BT15*(1- EXP(-1*(4*PI()*Constants!$B$2/$B$1)^2))</f>
        <v>0</v>
      </c>
      <c r="BW15" s="5">
        <f t="shared" si="38"/>
        <v>0</v>
      </c>
      <c r="BX15" s="5">
        <f t="shared" si="39"/>
        <v>0</v>
      </c>
      <c r="BY15" s="5"/>
      <c r="BZ15">
        <f t="shared" si="11"/>
        <v>0</v>
      </c>
      <c r="CA15" s="5">
        <f>BY15*(1- EXP(-1*(4*PI()*Constants!$B$2/$B$1)^2))</f>
        <v>0</v>
      </c>
      <c r="CB15" s="5">
        <f t="shared" si="40"/>
        <v>0</v>
      </c>
      <c r="CC15" s="5">
        <f t="shared" si="41"/>
        <v>0</v>
      </c>
      <c r="CG15" t="s">
        <v>7</v>
      </c>
      <c r="CH15" s="5">
        <v>0</v>
      </c>
      <c r="CI15">
        <f t="shared" si="12"/>
        <v>0</v>
      </c>
      <c r="CJ15" s="5">
        <f>CH15*(1- EXP(-1*(4*PI()*Constants!$B$2/$B$1)^2))</f>
        <v>0</v>
      </c>
      <c r="CK15" s="5">
        <f t="shared" si="42"/>
        <v>0</v>
      </c>
      <c r="CL15" s="5">
        <f t="shared" si="43"/>
        <v>0</v>
      </c>
      <c r="CM15" s="5"/>
      <c r="CN15">
        <f t="shared" si="13"/>
        <v>0</v>
      </c>
      <c r="CO15" s="5">
        <f>CM15*(1- EXP(-1*(4*PI()*Constants!$B$2/$B$1)^2))</f>
        <v>0</v>
      </c>
      <c r="CP15" s="5">
        <f t="shared" si="44"/>
        <v>0</v>
      </c>
      <c r="CQ15" s="5">
        <f t="shared" si="45"/>
        <v>0</v>
      </c>
      <c r="CU15" t="s">
        <v>7</v>
      </c>
      <c r="CV15" s="5">
        <v>3.1750659157430301E-50</v>
      </c>
      <c r="CW15">
        <f t="shared" si="14"/>
        <v>9.6039257274508804E-42</v>
      </c>
      <c r="CX15" s="5">
        <f>CV15*(1- EXP(-1*(4*PI()*Constants!$B$2/$B$1)^2))</f>
        <v>7.9164642705271397E-52</v>
      </c>
      <c r="CY15" s="5">
        <f t="shared" si="46"/>
        <v>9.6039257282425273E-42</v>
      </c>
      <c r="CZ15" s="5">
        <f t="shared" si="47"/>
        <v>3.1750659157430302E-52</v>
      </c>
      <c r="DA15" s="5"/>
      <c r="DB15">
        <f t="shared" si="15"/>
        <v>0</v>
      </c>
      <c r="DC15" s="5">
        <f>DA15*(1- EXP(-1*(4*PI()*Constants!$B$2/$B$1)^2))</f>
        <v>0</v>
      </c>
      <c r="DD15" s="5">
        <f t="shared" si="48"/>
        <v>0</v>
      </c>
      <c r="DE15" s="5">
        <f t="shared" si="49"/>
        <v>0</v>
      </c>
      <c r="DI15" t="s">
        <v>7</v>
      </c>
      <c r="DJ15" s="5">
        <v>0</v>
      </c>
      <c r="DK15">
        <f t="shared" si="16"/>
        <v>0</v>
      </c>
      <c r="DL15" s="5">
        <f>DJ15*(1- EXP(-1*(4*PI()*Constants!$B$2/$B$1)^2))</f>
        <v>0</v>
      </c>
      <c r="DM15" s="5">
        <f t="shared" si="50"/>
        <v>0</v>
      </c>
      <c r="DN15" s="5">
        <f t="shared" si="51"/>
        <v>0</v>
      </c>
      <c r="DO15" s="5"/>
      <c r="DP15">
        <f t="shared" si="17"/>
        <v>0</v>
      </c>
      <c r="DQ15" s="5">
        <f>DO15*(1- EXP(-1*(4*PI()*Constants!$B$2/$B$1)^2))</f>
        <v>0</v>
      </c>
      <c r="DR15" s="5">
        <f t="shared" si="52"/>
        <v>0</v>
      </c>
      <c r="DS15" s="5">
        <f t="shared" si="53"/>
        <v>0</v>
      </c>
    </row>
    <row r="16" spans="1:123" x14ac:dyDescent="0.25">
      <c r="A16" t="s">
        <v>8</v>
      </c>
      <c r="B16" s="5">
        <v>0.26461537311424299</v>
      </c>
      <c r="C16">
        <f t="shared" si="0"/>
        <v>9.0924660517980316E-3</v>
      </c>
      <c r="D16" s="5">
        <f>B16*(1- EXP(-1*(4*PI()*Constants!$B$2/$B$1)^2))</f>
        <v>6.5977154562502438E-3</v>
      </c>
      <c r="E16" s="5">
        <f t="shared" si="18"/>
        <v>1.5690181508048275E-2</v>
      </c>
      <c r="F16" s="5">
        <f t="shared" si="19"/>
        <v>2.6461537311424301E-3</v>
      </c>
      <c r="G16" s="5"/>
      <c r="H16">
        <f t="shared" si="1"/>
        <v>0</v>
      </c>
      <c r="I16" s="5">
        <f>G16*(1- EXP(-1*(4*PI()*Constants!$B$2/$B$1)^2))</f>
        <v>0</v>
      </c>
      <c r="J16" s="5">
        <f t="shared" si="20"/>
        <v>0</v>
      </c>
      <c r="K16" s="5">
        <f t="shared" si="21"/>
        <v>0</v>
      </c>
      <c r="O16" t="s">
        <v>8</v>
      </c>
      <c r="P16" s="5">
        <v>0.26461537311424299</v>
      </c>
      <c r="Q16">
        <f t="shared" si="2"/>
        <v>9.0924660517980316E-3</v>
      </c>
      <c r="R16" s="5">
        <f>P16*(1- EXP(-1*(4*PI()*Constants!$B$2/$B$1)^2))</f>
        <v>6.5977154562502438E-3</v>
      </c>
      <c r="S16" s="5">
        <f t="shared" si="22"/>
        <v>1.5690181508048275E-2</v>
      </c>
      <c r="T16" s="5">
        <f t="shared" si="23"/>
        <v>2.6461537311424301E-3</v>
      </c>
      <c r="U16" s="5"/>
      <c r="V16">
        <f t="shared" si="3"/>
        <v>0</v>
      </c>
      <c r="W16" s="5">
        <f>U16*(1- EXP(-1*(4*PI()*Constants!$B$2/$B$1)^2))</f>
        <v>0</v>
      </c>
      <c r="X16" s="5">
        <f t="shared" si="24"/>
        <v>0</v>
      </c>
      <c r="Y16" s="5">
        <f t="shared" si="25"/>
        <v>0</v>
      </c>
      <c r="AC16" t="s">
        <v>8</v>
      </c>
      <c r="AD16" s="2">
        <v>9.6734920986806496E-15</v>
      </c>
      <c r="AE16">
        <f t="shared" si="4"/>
        <v>3.3968691493694987E-16</v>
      </c>
      <c r="AF16" s="5">
        <f>AD16*(1- EXP(-1*(4*PI()*Constants!$B$2/$B$1)^2))</f>
        <v>2.4119138500628799E-16</v>
      </c>
      <c r="AG16" s="5">
        <f t="shared" si="26"/>
        <v>5.808782999432379E-16</v>
      </c>
      <c r="AH16" s="5">
        <f t="shared" si="27"/>
        <v>9.6734920986806491E-17</v>
      </c>
      <c r="AI16" s="5"/>
      <c r="AJ16">
        <f t="shared" si="5"/>
        <v>0</v>
      </c>
      <c r="AK16" s="5">
        <f>AI16*(1- EXP(-1*(4*PI()*Constants!$B$2/$B$1)^2))</f>
        <v>0</v>
      </c>
      <c r="AL16" s="5">
        <f t="shared" si="28"/>
        <v>0</v>
      </c>
      <c r="AM16" s="5">
        <f t="shared" si="29"/>
        <v>0</v>
      </c>
      <c r="AQ16" t="s">
        <v>8</v>
      </c>
      <c r="AR16" s="5">
        <v>4.8804867475999396E-24</v>
      </c>
      <c r="AS16">
        <f t="shared" si="6"/>
        <v>4.0046074624860313E-26</v>
      </c>
      <c r="AT16" s="5">
        <f>AR16*(1- EXP(-1*(4*PI()*Constants!$B$2/$B$1)^2))</f>
        <v>1.2168628931004247E-25</v>
      </c>
      <c r="AU16" s="5">
        <f t="shared" si="30"/>
        <v>1.6173236393490278E-25</v>
      </c>
      <c r="AV16" s="5">
        <f t="shared" si="31"/>
        <v>4.8804867475999397E-26</v>
      </c>
      <c r="AW16" s="5"/>
      <c r="AX16">
        <f t="shared" si="7"/>
        <v>0</v>
      </c>
      <c r="AY16" s="5">
        <f>AW16*(1- EXP(-1*(4*PI()*Constants!$B$2/$B$1)^2))</f>
        <v>0</v>
      </c>
      <c r="AZ16" s="5">
        <f t="shared" si="32"/>
        <v>0</v>
      </c>
      <c r="BA16" s="5">
        <f t="shared" si="33"/>
        <v>0</v>
      </c>
      <c r="BE16" t="s">
        <v>8</v>
      </c>
      <c r="BF16" s="5">
        <v>0</v>
      </c>
      <c r="BG16">
        <f t="shared" si="8"/>
        <v>0</v>
      </c>
      <c r="BH16" s="5">
        <f>BF16*(1- EXP(-1*(4*PI()*Constants!$B$2/$B$1)^2))</f>
        <v>0</v>
      </c>
      <c r="BI16" s="5">
        <f t="shared" si="34"/>
        <v>0</v>
      </c>
      <c r="BJ16" s="5">
        <f t="shared" si="35"/>
        <v>0</v>
      </c>
      <c r="BK16" s="5"/>
      <c r="BL16">
        <f t="shared" si="9"/>
        <v>0</v>
      </c>
      <c r="BM16" s="5">
        <f>BK16*(1- EXP(-1*(4*PI()*Constants!$B$2/$B$1)^2))</f>
        <v>0</v>
      </c>
      <c r="BN16" s="5">
        <f t="shared" si="36"/>
        <v>0</v>
      </c>
      <c r="BO16" s="5">
        <f t="shared" si="37"/>
        <v>0</v>
      </c>
      <c r="BS16" t="s">
        <v>8</v>
      </c>
      <c r="BT16" s="5">
        <v>0</v>
      </c>
      <c r="BU16">
        <f t="shared" si="10"/>
        <v>0</v>
      </c>
      <c r="BV16" s="5">
        <f>BT16*(1- EXP(-1*(4*PI()*Constants!$B$2/$B$1)^2))</f>
        <v>0</v>
      </c>
      <c r="BW16" s="5">
        <f t="shared" si="38"/>
        <v>0</v>
      </c>
      <c r="BX16" s="5">
        <f t="shared" si="39"/>
        <v>0</v>
      </c>
      <c r="BY16" s="5"/>
      <c r="BZ16">
        <f t="shared" si="11"/>
        <v>0</v>
      </c>
      <c r="CA16" s="5">
        <f>BY16*(1- EXP(-1*(4*PI()*Constants!$B$2/$B$1)^2))</f>
        <v>0</v>
      </c>
      <c r="CB16" s="5">
        <f t="shared" si="40"/>
        <v>0</v>
      </c>
      <c r="CC16" s="5">
        <f t="shared" si="41"/>
        <v>0</v>
      </c>
      <c r="CG16" t="s">
        <v>8</v>
      </c>
      <c r="CH16" s="5">
        <v>0</v>
      </c>
      <c r="CI16">
        <f t="shared" si="12"/>
        <v>0</v>
      </c>
      <c r="CJ16" s="5">
        <f>CH16*(1- EXP(-1*(4*PI()*Constants!$B$2/$B$1)^2))</f>
        <v>0</v>
      </c>
      <c r="CK16" s="5">
        <f t="shared" si="42"/>
        <v>0</v>
      </c>
      <c r="CL16" s="5">
        <f t="shared" si="43"/>
        <v>0</v>
      </c>
      <c r="CM16" s="5"/>
      <c r="CN16">
        <f t="shared" si="13"/>
        <v>0</v>
      </c>
      <c r="CO16" s="5">
        <f>CM16*(1- EXP(-1*(4*PI()*Constants!$B$2/$B$1)^2))</f>
        <v>0</v>
      </c>
      <c r="CP16" s="5">
        <f t="shared" si="44"/>
        <v>0</v>
      </c>
      <c r="CQ16" s="5">
        <f t="shared" si="45"/>
        <v>0</v>
      </c>
      <c r="CU16" t="s">
        <v>8</v>
      </c>
      <c r="CV16" s="5">
        <v>2.92621233553309E-50</v>
      </c>
      <c r="CW16">
        <f t="shared" si="14"/>
        <v>2.4885358020994008E-51</v>
      </c>
      <c r="CX16" s="5">
        <f>CV16*(1- EXP(-1*(4*PI()*Constants!$B$2/$B$1)^2))</f>
        <v>7.2959919626746839E-52</v>
      </c>
      <c r="CY16" s="5">
        <f t="shared" si="46"/>
        <v>3.2181349983668689E-51</v>
      </c>
      <c r="CZ16" s="5">
        <f t="shared" si="47"/>
        <v>2.92621233553309E-52</v>
      </c>
      <c r="DA16" s="5"/>
      <c r="DB16">
        <f t="shared" si="15"/>
        <v>0</v>
      </c>
      <c r="DC16" s="5">
        <f>DA16*(1- EXP(-1*(4*PI()*Constants!$B$2/$B$1)^2))</f>
        <v>0</v>
      </c>
      <c r="DD16" s="5">
        <f t="shared" si="48"/>
        <v>0</v>
      </c>
      <c r="DE16" s="5">
        <f t="shared" si="49"/>
        <v>0</v>
      </c>
      <c r="DI16" t="s">
        <v>8</v>
      </c>
      <c r="DJ16" s="5">
        <v>0</v>
      </c>
      <c r="DK16">
        <f t="shared" si="16"/>
        <v>0</v>
      </c>
      <c r="DL16" s="5">
        <f>DJ16*(1- EXP(-1*(4*PI()*Constants!$B$2/$B$1)^2))</f>
        <v>0</v>
      </c>
      <c r="DM16" s="5">
        <f t="shared" si="50"/>
        <v>0</v>
      </c>
      <c r="DN16" s="5">
        <f t="shared" si="51"/>
        <v>0</v>
      </c>
      <c r="DO16" s="5"/>
      <c r="DP16">
        <f t="shared" si="17"/>
        <v>0</v>
      </c>
      <c r="DQ16" s="5">
        <f>DO16*(1- EXP(-1*(4*PI()*Constants!$B$2/$B$1)^2))</f>
        <v>0</v>
      </c>
      <c r="DR16" s="5">
        <f t="shared" si="52"/>
        <v>0</v>
      </c>
      <c r="DS16" s="5">
        <f t="shared" si="53"/>
        <v>0</v>
      </c>
    </row>
    <row r="17" spans="1:123" x14ac:dyDescent="0.25">
      <c r="A17" t="s">
        <v>9</v>
      </c>
      <c r="B17" s="5">
        <v>0.26452783091719001</v>
      </c>
      <c r="C17">
        <f t="shared" si="0"/>
        <v>8.7542197052981052E-5</v>
      </c>
      <c r="D17" s="5">
        <f>B17*(1- EXP(-1*(4*PI()*Constants!$B$2/$B$1)^2))</f>
        <v>6.5955327466828704E-3</v>
      </c>
      <c r="E17" s="5">
        <f t="shared" si="18"/>
        <v>6.6830749437358514E-3</v>
      </c>
      <c r="F17" s="5">
        <f t="shared" si="19"/>
        <v>2.6452783091718999E-3</v>
      </c>
      <c r="G17" s="5"/>
      <c r="H17">
        <f t="shared" si="1"/>
        <v>0</v>
      </c>
      <c r="I17" s="5">
        <f>G17*(1- EXP(-1*(4*PI()*Constants!$B$2/$B$1)^2))</f>
        <v>0</v>
      </c>
      <c r="J17" s="5">
        <f t="shared" si="20"/>
        <v>0</v>
      </c>
      <c r="K17" s="5">
        <f t="shared" si="21"/>
        <v>0</v>
      </c>
      <c r="O17" t="s">
        <v>9</v>
      </c>
      <c r="P17" s="5">
        <v>0.26452783091719001</v>
      </c>
      <c r="Q17">
        <f t="shared" si="2"/>
        <v>8.7542197052981052E-5</v>
      </c>
      <c r="R17" s="5">
        <f>P17*(1- EXP(-1*(4*PI()*Constants!$B$2/$B$1)^2))</f>
        <v>6.5955327466828704E-3</v>
      </c>
      <c r="S17" s="5">
        <f t="shared" si="22"/>
        <v>6.6830749437358514E-3</v>
      </c>
      <c r="T17" s="5">
        <f t="shared" si="23"/>
        <v>2.6452783091718999E-3</v>
      </c>
      <c r="U17" s="5"/>
      <c r="V17">
        <f t="shared" si="3"/>
        <v>0</v>
      </c>
      <c r="W17" s="5">
        <f>U17*(1- EXP(-1*(4*PI()*Constants!$B$2/$B$1)^2))</f>
        <v>0</v>
      </c>
      <c r="X17" s="5">
        <f t="shared" si="24"/>
        <v>0</v>
      </c>
      <c r="Y17" s="5">
        <f t="shared" si="25"/>
        <v>0</v>
      </c>
      <c r="AC17" t="s">
        <v>9</v>
      </c>
      <c r="AD17" s="2">
        <v>9.4809858500214904E-15</v>
      </c>
      <c r="AE17">
        <f t="shared" si="4"/>
        <v>1.9250624865915925E-16</v>
      </c>
      <c r="AF17" s="5">
        <f>AD17*(1- EXP(-1*(4*PI()*Constants!$B$2/$B$1)^2))</f>
        <v>2.3639158279806581E-16</v>
      </c>
      <c r="AG17" s="5">
        <f t="shared" si="26"/>
        <v>4.2889783145722506E-16</v>
      </c>
      <c r="AH17" s="5">
        <f t="shared" si="27"/>
        <v>9.4809858500214905E-17</v>
      </c>
      <c r="AI17" s="5"/>
      <c r="AJ17">
        <f t="shared" si="5"/>
        <v>0</v>
      </c>
      <c r="AK17" s="5">
        <f>AI17*(1- EXP(-1*(4*PI()*Constants!$B$2/$B$1)^2))</f>
        <v>0</v>
      </c>
      <c r="AL17" s="5">
        <f t="shared" si="28"/>
        <v>0</v>
      </c>
      <c r="AM17" s="5">
        <f t="shared" si="29"/>
        <v>0</v>
      </c>
      <c r="AQ17" t="s">
        <v>9</v>
      </c>
      <c r="AR17" s="5">
        <v>4.88008442669887E-24</v>
      </c>
      <c r="AS17">
        <f t="shared" si="6"/>
        <v>4.0232090106966403E-28</v>
      </c>
      <c r="AT17" s="5">
        <f>AR17*(1- EXP(-1*(4*PI()*Constants!$B$2/$B$1)^2))</f>
        <v>1.2167625815124727E-25</v>
      </c>
      <c r="AU17" s="5">
        <f t="shared" si="30"/>
        <v>1.2207857905231694E-25</v>
      </c>
      <c r="AV17" s="5">
        <f t="shared" si="31"/>
        <v>4.8800844266988701E-26</v>
      </c>
      <c r="AW17" s="5"/>
      <c r="AX17">
        <f t="shared" si="7"/>
        <v>0</v>
      </c>
      <c r="AY17" s="5">
        <f>AW17*(1- EXP(-1*(4*PI()*Constants!$B$2/$B$1)^2))</f>
        <v>0</v>
      </c>
      <c r="AZ17" s="5">
        <f t="shared" si="32"/>
        <v>0</v>
      </c>
      <c r="BA17" s="5">
        <f t="shared" si="33"/>
        <v>0</v>
      </c>
      <c r="BE17" t="s">
        <v>9</v>
      </c>
      <c r="BF17" s="5">
        <v>0</v>
      </c>
      <c r="BG17">
        <f t="shared" si="8"/>
        <v>0</v>
      </c>
      <c r="BH17" s="5">
        <f>BF17*(1- EXP(-1*(4*PI()*Constants!$B$2/$B$1)^2))</f>
        <v>0</v>
      </c>
      <c r="BI17" s="5">
        <f t="shared" si="34"/>
        <v>0</v>
      </c>
      <c r="BJ17" s="5">
        <f t="shared" si="35"/>
        <v>0</v>
      </c>
      <c r="BK17" s="5"/>
      <c r="BL17">
        <f t="shared" si="9"/>
        <v>0</v>
      </c>
      <c r="BM17" s="5">
        <f>BK17*(1- EXP(-1*(4*PI()*Constants!$B$2/$B$1)^2))</f>
        <v>0</v>
      </c>
      <c r="BN17" s="5">
        <f t="shared" si="36"/>
        <v>0</v>
      </c>
      <c r="BO17" s="5">
        <f t="shared" si="37"/>
        <v>0</v>
      </c>
      <c r="BS17" t="s">
        <v>9</v>
      </c>
      <c r="BT17" s="5">
        <v>0</v>
      </c>
      <c r="BU17">
        <f t="shared" si="10"/>
        <v>0</v>
      </c>
      <c r="BV17" s="5">
        <f>BT17*(1- EXP(-1*(4*PI()*Constants!$B$2/$B$1)^2))</f>
        <v>0</v>
      </c>
      <c r="BW17" s="5">
        <f t="shared" si="38"/>
        <v>0</v>
      </c>
      <c r="BX17" s="5">
        <f t="shared" si="39"/>
        <v>0</v>
      </c>
      <c r="BY17" s="5"/>
      <c r="BZ17">
        <f t="shared" si="11"/>
        <v>0</v>
      </c>
      <c r="CA17" s="5">
        <f>BY17*(1- EXP(-1*(4*PI()*Constants!$B$2/$B$1)^2))</f>
        <v>0</v>
      </c>
      <c r="CB17" s="5">
        <f t="shared" si="40"/>
        <v>0</v>
      </c>
      <c r="CC17" s="5">
        <f t="shared" si="41"/>
        <v>0</v>
      </c>
      <c r="CG17" t="s">
        <v>9</v>
      </c>
      <c r="CH17" s="5">
        <v>0</v>
      </c>
      <c r="CI17">
        <f t="shared" si="12"/>
        <v>0</v>
      </c>
      <c r="CJ17" s="5">
        <f>CH17*(1- EXP(-1*(4*PI()*Constants!$B$2/$B$1)^2))</f>
        <v>0</v>
      </c>
      <c r="CK17" s="5">
        <f t="shared" si="42"/>
        <v>0</v>
      </c>
      <c r="CL17" s="5">
        <f t="shared" si="43"/>
        <v>0</v>
      </c>
      <c r="CM17" s="5"/>
      <c r="CN17">
        <f t="shared" si="13"/>
        <v>0</v>
      </c>
      <c r="CO17" s="5">
        <f>CM17*(1- EXP(-1*(4*PI()*Constants!$B$2/$B$1)^2))</f>
        <v>0</v>
      </c>
      <c r="CP17" s="5">
        <f t="shared" si="44"/>
        <v>0</v>
      </c>
      <c r="CQ17" s="5">
        <f t="shared" si="45"/>
        <v>0</v>
      </c>
      <c r="CU17" t="s">
        <v>9</v>
      </c>
      <c r="CV17" s="5">
        <v>2.2104744922691601E-50</v>
      </c>
      <c r="CW17">
        <f t="shared" si="14"/>
        <v>7.1573784326392986E-51</v>
      </c>
      <c r="CX17" s="5">
        <f>CV17*(1- EXP(-1*(4*PI()*Constants!$B$2/$B$1)^2))</f>
        <v>5.5114264721856239E-52</v>
      </c>
      <c r="CY17" s="5">
        <f t="shared" si="46"/>
        <v>7.7085210798578614E-51</v>
      </c>
      <c r="CZ17" s="5">
        <f t="shared" si="47"/>
        <v>2.2104744922691603E-52</v>
      </c>
      <c r="DA17" s="5"/>
      <c r="DB17">
        <f t="shared" si="15"/>
        <v>0</v>
      </c>
      <c r="DC17" s="5">
        <f>DA17*(1- EXP(-1*(4*PI()*Constants!$B$2/$B$1)^2))</f>
        <v>0</v>
      </c>
      <c r="DD17" s="5">
        <f t="shared" si="48"/>
        <v>0</v>
      </c>
      <c r="DE17" s="5">
        <f t="shared" si="49"/>
        <v>0</v>
      </c>
      <c r="DI17" t="s">
        <v>9</v>
      </c>
      <c r="DJ17" s="5">
        <v>0</v>
      </c>
      <c r="DK17">
        <f t="shared" si="16"/>
        <v>0</v>
      </c>
      <c r="DL17" s="5">
        <f>DJ17*(1- EXP(-1*(4*PI()*Constants!$B$2/$B$1)^2))</f>
        <v>0</v>
      </c>
      <c r="DM17" s="5">
        <f t="shared" si="50"/>
        <v>0</v>
      </c>
      <c r="DN17" s="5">
        <f t="shared" si="51"/>
        <v>0</v>
      </c>
      <c r="DO17" s="5"/>
      <c r="DP17">
        <f t="shared" si="17"/>
        <v>0</v>
      </c>
      <c r="DQ17" s="5">
        <f>DO17*(1- EXP(-1*(4*PI()*Constants!$B$2/$B$1)^2))</f>
        <v>0</v>
      </c>
      <c r="DR17" s="5">
        <f t="shared" si="52"/>
        <v>0</v>
      </c>
      <c r="DS17" s="5">
        <f t="shared" si="53"/>
        <v>0</v>
      </c>
    </row>
    <row r="18" spans="1:123" x14ac:dyDescent="0.25">
      <c r="A18" t="s">
        <v>10</v>
      </c>
      <c r="B18" s="5">
        <v>0.25771989468616502</v>
      </c>
      <c r="C18">
        <f t="shared" si="0"/>
        <v>6.8079362310249913E-3</v>
      </c>
      <c r="D18" s="5">
        <f>B18*(1- EXP(-1*(4*PI()*Constants!$B$2/$B$1)^2))</f>
        <v>6.4257889197540871E-3</v>
      </c>
      <c r="E18" s="5">
        <f t="shared" si="18"/>
        <v>1.3233725150779078E-2</v>
      </c>
      <c r="F18" s="5">
        <f t="shared" si="19"/>
        <v>2.57719894686165E-3</v>
      </c>
      <c r="G18" s="5"/>
      <c r="H18">
        <f t="shared" si="1"/>
        <v>0</v>
      </c>
      <c r="I18" s="5">
        <f>G18*(1- EXP(-1*(4*PI()*Constants!$B$2/$B$1)^2))</f>
        <v>0</v>
      </c>
      <c r="J18" s="5">
        <f t="shared" si="20"/>
        <v>0</v>
      </c>
      <c r="K18" s="5">
        <f t="shared" si="21"/>
        <v>0</v>
      </c>
      <c r="O18" t="s">
        <v>10</v>
      </c>
      <c r="P18" s="5">
        <v>0.25771989468616502</v>
      </c>
      <c r="Q18">
        <f t="shared" si="2"/>
        <v>6.8079362310249913E-3</v>
      </c>
      <c r="R18" s="5">
        <f>P18*(1- EXP(-1*(4*PI()*Constants!$B$2/$B$1)^2))</f>
        <v>6.4257889197540871E-3</v>
      </c>
      <c r="S18" s="5">
        <f t="shared" si="22"/>
        <v>1.3233725150779078E-2</v>
      </c>
      <c r="T18" s="5">
        <f t="shared" si="23"/>
        <v>2.57719894686165E-3</v>
      </c>
      <c r="U18" s="5"/>
      <c r="V18">
        <f t="shared" si="3"/>
        <v>0</v>
      </c>
      <c r="W18" s="5">
        <f>U18*(1- EXP(-1*(4*PI()*Constants!$B$2/$B$1)^2))</f>
        <v>0</v>
      </c>
      <c r="X18" s="5">
        <f t="shared" si="24"/>
        <v>0</v>
      </c>
      <c r="Y18" s="5">
        <f t="shared" si="25"/>
        <v>0</v>
      </c>
      <c r="AC18" t="s">
        <v>10</v>
      </c>
      <c r="AD18" s="2">
        <v>9.1539278890615005E-15</v>
      </c>
      <c r="AE18">
        <f t="shared" si="4"/>
        <v>3.2705796095998989E-16</v>
      </c>
      <c r="AF18" s="5">
        <f>AD18*(1- EXP(-1*(4*PI()*Constants!$B$2/$B$1)^2))</f>
        <v>2.2823697205599145E-16</v>
      </c>
      <c r="AG18" s="5">
        <f t="shared" si="26"/>
        <v>5.5529493301598139E-16</v>
      </c>
      <c r="AH18" s="5">
        <f t="shared" si="27"/>
        <v>9.153927889061501E-17</v>
      </c>
      <c r="AI18" s="5"/>
      <c r="AJ18">
        <f t="shared" si="5"/>
        <v>0</v>
      </c>
      <c r="AK18" s="5">
        <f>AI18*(1- EXP(-1*(4*PI()*Constants!$B$2/$B$1)^2))</f>
        <v>0</v>
      </c>
      <c r="AL18" s="5">
        <f t="shared" si="28"/>
        <v>0</v>
      </c>
      <c r="AM18" s="5">
        <f t="shared" si="29"/>
        <v>0</v>
      </c>
      <c r="AQ18" t="s">
        <v>10</v>
      </c>
      <c r="AR18" s="5">
        <v>4.4487358053425E-24</v>
      </c>
      <c r="AS18">
        <f t="shared" si="6"/>
        <v>4.3134862135637E-25</v>
      </c>
      <c r="AT18" s="5">
        <f>AR18*(1- EXP(-1*(4*PI()*Constants!$B$2/$B$1)^2))</f>
        <v>1.1092134458495766E-25</v>
      </c>
      <c r="AU18" s="5">
        <f t="shared" si="30"/>
        <v>5.4226996594132764E-25</v>
      </c>
      <c r="AV18" s="5">
        <f t="shared" si="31"/>
        <v>4.4487358053425E-26</v>
      </c>
      <c r="AW18" s="5"/>
      <c r="AX18">
        <f t="shared" si="7"/>
        <v>0</v>
      </c>
      <c r="AY18" s="5">
        <f>AW18*(1- EXP(-1*(4*PI()*Constants!$B$2/$B$1)^2))</f>
        <v>0</v>
      </c>
      <c r="AZ18" s="5">
        <f t="shared" si="32"/>
        <v>0</v>
      </c>
      <c r="BA18" s="5">
        <f t="shared" si="33"/>
        <v>0</v>
      </c>
      <c r="BE18" t="s">
        <v>10</v>
      </c>
      <c r="BF18" s="5">
        <v>0</v>
      </c>
      <c r="BG18">
        <f t="shared" si="8"/>
        <v>0</v>
      </c>
      <c r="BH18" s="5">
        <f>BF18*(1- EXP(-1*(4*PI()*Constants!$B$2/$B$1)^2))</f>
        <v>0</v>
      </c>
      <c r="BI18" s="5">
        <f t="shared" si="34"/>
        <v>0</v>
      </c>
      <c r="BJ18" s="5">
        <f t="shared" si="35"/>
        <v>0</v>
      </c>
      <c r="BK18" s="5"/>
      <c r="BL18">
        <f t="shared" si="9"/>
        <v>0</v>
      </c>
      <c r="BM18" s="5">
        <f>BK18*(1- EXP(-1*(4*PI()*Constants!$B$2/$B$1)^2))</f>
        <v>0</v>
      </c>
      <c r="BN18" s="5">
        <f t="shared" si="36"/>
        <v>0</v>
      </c>
      <c r="BO18" s="5">
        <f t="shared" si="37"/>
        <v>0</v>
      </c>
      <c r="BS18" t="s">
        <v>10</v>
      </c>
      <c r="BT18" s="5">
        <v>0</v>
      </c>
      <c r="BU18">
        <f t="shared" si="10"/>
        <v>0</v>
      </c>
      <c r="BV18" s="5">
        <f>BT18*(1- EXP(-1*(4*PI()*Constants!$B$2/$B$1)^2))</f>
        <v>0</v>
      </c>
      <c r="BW18" s="5">
        <f t="shared" si="38"/>
        <v>0</v>
      </c>
      <c r="BX18" s="5">
        <f t="shared" si="39"/>
        <v>0</v>
      </c>
      <c r="BY18" s="5"/>
      <c r="BZ18">
        <f t="shared" si="11"/>
        <v>0</v>
      </c>
      <c r="CA18" s="5">
        <f>BY18*(1- EXP(-1*(4*PI()*Constants!$B$2/$B$1)^2))</f>
        <v>0</v>
      </c>
      <c r="CB18" s="5">
        <f t="shared" si="40"/>
        <v>0</v>
      </c>
      <c r="CC18" s="5">
        <f t="shared" si="41"/>
        <v>0</v>
      </c>
      <c r="CG18" t="s">
        <v>10</v>
      </c>
      <c r="CH18" s="5">
        <v>0</v>
      </c>
      <c r="CI18">
        <f t="shared" si="12"/>
        <v>0</v>
      </c>
      <c r="CJ18" s="5">
        <f>CH18*(1- EXP(-1*(4*PI()*Constants!$B$2/$B$1)^2))</f>
        <v>0</v>
      </c>
      <c r="CK18" s="5">
        <f t="shared" si="42"/>
        <v>0</v>
      </c>
      <c r="CL18" s="5">
        <f t="shared" si="43"/>
        <v>0</v>
      </c>
      <c r="CM18" s="5"/>
      <c r="CN18">
        <f t="shared" si="13"/>
        <v>0</v>
      </c>
      <c r="CO18" s="5">
        <f>CM18*(1- EXP(-1*(4*PI()*Constants!$B$2/$B$1)^2))</f>
        <v>0</v>
      </c>
      <c r="CP18" s="5">
        <f t="shared" si="44"/>
        <v>0</v>
      </c>
      <c r="CQ18" s="5">
        <f t="shared" si="45"/>
        <v>0</v>
      </c>
      <c r="CU18" t="s">
        <v>10</v>
      </c>
      <c r="CV18" s="5">
        <v>1.9184819401511901E-50</v>
      </c>
      <c r="CW18">
        <f t="shared" si="14"/>
        <v>2.9199255211797007E-51</v>
      </c>
      <c r="CX18" s="5">
        <f>CV18*(1- EXP(-1*(4*PI()*Constants!$B$2/$B$1)^2))</f>
        <v>4.7833947816810208E-52</v>
      </c>
      <c r="CY18" s="5">
        <f t="shared" si="46"/>
        <v>3.398264999347803E-51</v>
      </c>
      <c r="CZ18" s="5">
        <f t="shared" si="47"/>
        <v>1.9184819401511901E-52</v>
      </c>
      <c r="DA18" s="5"/>
      <c r="DB18">
        <f t="shared" si="15"/>
        <v>0</v>
      </c>
      <c r="DC18" s="5">
        <f>DA18*(1- EXP(-1*(4*PI()*Constants!$B$2/$B$1)^2))</f>
        <v>0</v>
      </c>
      <c r="DD18" s="5">
        <f t="shared" si="48"/>
        <v>0</v>
      </c>
      <c r="DE18" s="5">
        <f t="shared" si="49"/>
        <v>0</v>
      </c>
      <c r="DI18" t="s">
        <v>10</v>
      </c>
      <c r="DJ18" s="5">
        <v>0</v>
      </c>
      <c r="DK18">
        <f t="shared" si="16"/>
        <v>0</v>
      </c>
      <c r="DL18" s="5">
        <f>DJ18*(1- EXP(-1*(4*PI()*Constants!$B$2/$B$1)^2))</f>
        <v>0</v>
      </c>
      <c r="DM18" s="5">
        <f t="shared" si="50"/>
        <v>0</v>
      </c>
      <c r="DN18" s="5">
        <f t="shared" si="51"/>
        <v>0</v>
      </c>
      <c r="DO18" s="5"/>
      <c r="DP18">
        <f t="shared" si="17"/>
        <v>0</v>
      </c>
      <c r="DQ18" s="5">
        <f>DO18*(1- EXP(-1*(4*PI()*Constants!$B$2/$B$1)^2))</f>
        <v>0</v>
      </c>
      <c r="DR18" s="5">
        <f t="shared" si="52"/>
        <v>0</v>
      </c>
      <c r="DS18" s="5">
        <f t="shared" si="53"/>
        <v>0</v>
      </c>
    </row>
    <row r="19" spans="1:123" x14ac:dyDescent="0.25">
      <c r="B19" s="2"/>
      <c r="P19" s="2"/>
      <c r="AD19" s="2"/>
      <c r="AR19" s="2"/>
      <c r="BF19" s="2"/>
      <c r="BT19" s="2"/>
      <c r="CH19" s="2"/>
      <c r="CV19" s="2"/>
      <c r="DJ19" s="2"/>
    </row>
    <row r="20" spans="1:123" x14ac:dyDescent="0.25">
      <c r="A20" s="1" t="s">
        <v>17</v>
      </c>
      <c r="B20" s="1">
        <v>235.6</v>
      </c>
      <c r="O20" s="1" t="s">
        <v>25</v>
      </c>
      <c r="P20" s="1">
        <v>235.6</v>
      </c>
      <c r="AC20" s="1" t="s">
        <v>56</v>
      </c>
      <c r="AD20" s="1">
        <v>235.6</v>
      </c>
      <c r="AQ20" s="1" t="s">
        <v>15</v>
      </c>
      <c r="AR20" s="1">
        <v>235.6</v>
      </c>
      <c r="BE20" s="1" t="s">
        <v>58</v>
      </c>
      <c r="BF20" s="1">
        <v>235.6</v>
      </c>
      <c r="BS20" s="1" t="s">
        <v>27</v>
      </c>
      <c r="BT20" s="1">
        <v>235.6</v>
      </c>
      <c r="CG20" s="1" t="s">
        <v>57</v>
      </c>
      <c r="CH20" s="1">
        <v>235.6</v>
      </c>
      <c r="CU20" s="1" t="s">
        <v>11</v>
      </c>
      <c r="CV20" s="1">
        <v>235.6</v>
      </c>
      <c r="DI20" s="1" t="s">
        <v>28</v>
      </c>
      <c r="DJ20" s="1">
        <v>235.6</v>
      </c>
    </row>
    <row r="21" spans="1:123" ht="60" x14ac:dyDescent="0.25">
      <c r="A21" t="s">
        <v>0</v>
      </c>
      <c r="B21" t="s">
        <v>19</v>
      </c>
      <c r="C21" t="s">
        <v>1</v>
      </c>
      <c r="D21" t="s">
        <v>2</v>
      </c>
      <c r="E21" t="s">
        <v>35</v>
      </c>
      <c r="F21" s="7" t="s">
        <v>54</v>
      </c>
      <c r="G21" t="s">
        <v>20</v>
      </c>
      <c r="H21" t="s">
        <v>1</v>
      </c>
      <c r="I21" t="s">
        <v>2</v>
      </c>
      <c r="J21" t="s">
        <v>35</v>
      </c>
      <c r="K21" s="7" t="s">
        <v>54</v>
      </c>
      <c r="O21" t="s">
        <v>0</v>
      </c>
      <c r="P21" t="s">
        <v>19</v>
      </c>
      <c r="Q21" t="s">
        <v>1</v>
      </c>
      <c r="R21" t="s">
        <v>2</v>
      </c>
      <c r="S21" t="s">
        <v>35</v>
      </c>
      <c r="T21" s="7" t="s">
        <v>54</v>
      </c>
      <c r="U21" t="s">
        <v>20</v>
      </c>
      <c r="V21" t="s">
        <v>1</v>
      </c>
      <c r="W21" t="s">
        <v>2</v>
      </c>
      <c r="X21" t="s">
        <v>35</v>
      </c>
      <c r="Y21" s="7" t="s">
        <v>54</v>
      </c>
      <c r="AC21" t="s">
        <v>0</v>
      </c>
      <c r="AD21" t="s">
        <v>19</v>
      </c>
      <c r="AE21" t="s">
        <v>1</v>
      </c>
      <c r="AF21" t="s">
        <v>2</v>
      </c>
      <c r="AG21" t="s">
        <v>35</v>
      </c>
      <c r="AH21" s="7" t="s">
        <v>54</v>
      </c>
      <c r="AI21" t="s">
        <v>20</v>
      </c>
      <c r="AJ21" t="s">
        <v>1</v>
      </c>
      <c r="AK21" t="s">
        <v>2</v>
      </c>
      <c r="AL21" t="s">
        <v>35</v>
      </c>
      <c r="AM21" s="7" t="s">
        <v>54</v>
      </c>
      <c r="AQ21" t="s">
        <v>0</v>
      </c>
      <c r="AR21" t="s">
        <v>19</v>
      </c>
      <c r="AS21" t="s">
        <v>1</v>
      </c>
      <c r="AT21" t="s">
        <v>2</v>
      </c>
      <c r="AU21" t="s">
        <v>35</v>
      </c>
      <c r="AV21" s="7" t="s">
        <v>54</v>
      </c>
      <c r="AW21" t="s">
        <v>20</v>
      </c>
      <c r="AX21" t="s">
        <v>1</v>
      </c>
      <c r="AY21" t="s">
        <v>2</v>
      </c>
      <c r="AZ21" t="s">
        <v>35</v>
      </c>
      <c r="BA21" s="7" t="s">
        <v>54</v>
      </c>
      <c r="BE21" t="s">
        <v>0</v>
      </c>
      <c r="BF21" t="s">
        <v>19</v>
      </c>
      <c r="BG21" t="s">
        <v>1</v>
      </c>
      <c r="BH21" t="s">
        <v>2</v>
      </c>
      <c r="BI21" t="s">
        <v>35</v>
      </c>
      <c r="BJ21" s="7" t="s">
        <v>54</v>
      </c>
      <c r="BK21" t="s">
        <v>20</v>
      </c>
      <c r="BL21" t="s">
        <v>1</v>
      </c>
      <c r="BM21" t="s">
        <v>2</v>
      </c>
      <c r="BN21" t="s">
        <v>35</v>
      </c>
      <c r="BO21" s="7" t="s">
        <v>54</v>
      </c>
      <c r="BS21" t="s">
        <v>0</v>
      </c>
      <c r="BT21" t="s">
        <v>19</v>
      </c>
      <c r="BU21" t="s">
        <v>1</v>
      </c>
      <c r="BV21" t="s">
        <v>2</v>
      </c>
      <c r="BW21" t="s">
        <v>35</v>
      </c>
      <c r="BX21" s="7" t="s">
        <v>54</v>
      </c>
      <c r="BY21" t="s">
        <v>20</v>
      </c>
      <c r="BZ21" t="s">
        <v>1</v>
      </c>
      <c r="CA21" t="s">
        <v>2</v>
      </c>
      <c r="CB21" t="s">
        <v>35</v>
      </c>
      <c r="CC21" s="7" t="s">
        <v>54</v>
      </c>
      <c r="CG21" t="s">
        <v>0</v>
      </c>
      <c r="CH21" t="s">
        <v>19</v>
      </c>
      <c r="CI21" t="s">
        <v>1</v>
      </c>
      <c r="CJ21" t="s">
        <v>2</v>
      </c>
      <c r="CK21" t="s">
        <v>35</v>
      </c>
      <c r="CL21" s="7" t="s">
        <v>54</v>
      </c>
      <c r="CM21" t="s">
        <v>20</v>
      </c>
      <c r="CN21" t="s">
        <v>1</v>
      </c>
      <c r="CO21" t="s">
        <v>2</v>
      </c>
      <c r="CP21" t="s">
        <v>35</v>
      </c>
      <c r="CQ21" s="7" t="s">
        <v>54</v>
      </c>
      <c r="CU21" t="s">
        <v>0</v>
      </c>
      <c r="CV21" t="s">
        <v>19</v>
      </c>
      <c r="CW21" t="s">
        <v>1</v>
      </c>
      <c r="CX21" t="s">
        <v>2</v>
      </c>
      <c r="CY21" t="s">
        <v>35</v>
      </c>
      <c r="CZ21" s="7" t="s">
        <v>54</v>
      </c>
      <c r="DA21" t="s">
        <v>20</v>
      </c>
      <c r="DB21" t="s">
        <v>1</v>
      </c>
      <c r="DC21" t="s">
        <v>2</v>
      </c>
      <c r="DD21" t="s">
        <v>35</v>
      </c>
      <c r="DE21" s="7" t="s">
        <v>54</v>
      </c>
      <c r="DI21" t="s">
        <v>0</v>
      </c>
      <c r="DJ21" t="s">
        <v>19</v>
      </c>
      <c r="DK21" t="s">
        <v>1</v>
      </c>
      <c r="DL21" t="s">
        <v>2</v>
      </c>
      <c r="DM21" t="s">
        <v>35</v>
      </c>
      <c r="DN21" s="7" t="s">
        <v>54</v>
      </c>
      <c r="DO21" t="s">
        <v>20</v>
      </c>
      <c r="DP21" t="s">
        <v>1</v>
      </c>
      <c r="DQ21" t="s">
        <v>2</v>
      </c>
      <c r="DR21" t="s">
        <v>35</v>
      </c>
      <c r="DS21" s="7" t="s">
        <v>54</v>
      </c>
    </row>
    <row r="22" spans="1:123" x14ac:dyDescent="0.25">
      <c r="A22" t="s">
        <v>72</v>
      </c>
      <c r="B22">
        <v>100</v>
      </c>
      <c r="F22" s="7"/>
      <c r="G22">
        <v>100</v>
      </c>
      <c r="K22" s="7"/>
      <c r="O22" t="s">
        <v>72</v>
      </c>
      <c r="P22">
        <v>100</v>
      </c>
      <c r="T22" s="7"/>
      <c r="U22">
        <v>100</v>
      </c>
      <c r="Y22" s="7"/>
      <c r="AC22" t="s">
        <v>72</v>
      </c>
      <c r="AD22">
        <v>100</v>
      </c>
      <c r="AH22" s="7"/>
      <c r="AI22">
        <v>100</v>
      </c>
      <c r="AM22" s="7"/>
      <c r="AQ22" t="s">
        <v>72</v>
      </c>
      <c r="AR22">
        <v>100</v>
      </c>
      <c r="AV22" s="7"/>
      <c r="AW22">
        <v>100</v>
      </c>
      <c r="BA22" s="7"/>
      <c r="BE22" t="s">
        <v>72</v>
      </c>
      <c r="BF22">
        <v>100</v>
      </c>
      <c r="BJ22" s="7"/>
      <c r="BK22">
        <v>100</v>
      </c>
      <c r="BO22" s="7"/>
      <c r="BS22" t="s">
        <v>72</v>
      </c>
      <c r="BT22">
        <v>100</v>
      </c>
      <c r="BX22" s="7"/>
      <c r="BY22">
        <v>100</v>
      </c>
      <c r="CC22" s="7"/>
      <c r="CG22" t="s">
        <v>72</v>
      </c>
      <c r="CH22">
        <v>100</v>
      </c>
      <c r="CL22" s="7"/>
      <c r="CM22">
        <v>100</v>
      </c>
      <c r="CQ22" s="7"/>
      <c r="CU22" t="s">
        <v>72</v>
      </c>
      <c r="CV22">
        <v>100</v>
      </c>
      <c r="CZ22" s="7"/>
      <c r="DA22">
        <v>100</v>
      </c>
      <c r="DE22" s="7"/>
      <c r="DI22" t="s">
        <v>72</v>
      </c>
      <c r="DJ22">
        <v>100</v>
      </c>
      <c r="DN22" s="7"/>
      <c r="DO22">
        <v>100</v>
      </c>
      <c r="DS22" s="7"/>
    </row>
    <row r="23" spans="1:123" x14ac:dyDescent="0.25">
      <c r="A23" t="s">
        <v>62</v>
      </c>
      <c r="B23" s="2">
        <v>94.975304137102398</v>
      </c>
      <c r="C23">
        <f>B22-B23</f>
        <v>5.0246958628976017</v>
      </c>
      <c r="D23" s="5">
        <f>B23*(1- EXP(-1*(4*PI()*Constants!$B$2/$B$1)^2))</f>
        <v>2.36804092178309</v>
      </c>
      <c r="E23" s="5">
        <f>D23+C23</f>
        <v>7.3927367846806913</v>
      </c>
      <c r="F23" s="5">
        <f>B23/100</f>
        <v>0.94975304137102401</v>
      </c>
      <c r="H23">
        <f>G22-G23</f>
        <v>100</v>
      </c>
      <c r="I23" s="5">
        <f>G23*(1- EXP(-1*(4*PI()*Constants!$B$2/$B$1)^2))</f>
        <v>0</v>
      </c>
      <c r="J23" s="5">
        <f>I23+H23</f>
        <v>100</v>
      </c>
      <c r="K23" s="5">
        <f>G23/100</f>
        <v>0</v>
      </c>
      <c r="O23" t="s">
        <v>62</v>
      </c>
      <c r="P23" s="2">
        <v>94.975304137102398</v>
      </c>
      <c r="Q23">
        <f>P22-P23</f>
        <v>5.0246958628976017</v>
      </c>
      <c r="R23" s="5">
        <f>P23*(1- EXP(-1*(4*PI()*Constants!$B$2/$B$1)^2))</f>
        <v>2.36804092178309</v>
      </c>
      <c r="S23" s="5">
        <f>R23+Q23</f>
        <v>7.3927367846806913</v>
      </c>
      <c r="T23" s="5">
        <f>P23/100</f>
        <v>0.94975304137102401</v>
      </c>
      <c r="V23">
        <f>U22-U23</f>
        <v>100</v>
      </c>
      <c r="W23" s="5">
        <f>U23*(1- EXP(-1*(4*PI()*Constants!$B$2/$B$1)^2))</f>
        <v>0</v>
      </c>
      <c r="X23" s="5">
        <f>W23+V23</f>
        <v>100</v>
      </c>
      <c r="Y23" s="5">
        <f>U23/100</f>
        <v>0</v>
      </c>
      <c r="AC23" t="s">
        <v>62</v>
      </c>
      <c r="AD23" s="2">
        <v>97.149744775427905</v>
      </c>
      <c r="AE23">
        <f>AD22-AD23</f>
        <v>2.8502552245720949</v>
      </c>
      <c r="AF23" s="5">
        <f>AD23*(1- EXP(-1*(4*PI()*Constants!$B$2/$B$1)^2))</f>
        <v>2.422256746205298</v>
      </c>
      <c r="AG23" s="5">
        <f>AF23+AE23</f>
        <v>5.2725119707773924</v>
      </c>
      <c r="AH23" s="5">
        <f>AD23/100</f>
        <v>0.97149744775427904</v>
      </c>
      <c r="AJ23">
        <f>AI22-AI23</f>
        <v>100</v>
      </c>
      <c r="AK23" s="5">
        <f>AI23*(1- EXP(-1*(4*PI()*Constants!$B$2/$B$1)^2))</f>
        <v>0</v>
      </c>
      <c r="AL23" s="5">
        <f>AK23+AJ23</f>
        <v>100</v>
      </c>
      <c r="AM23" s="5">
        <f>AI23/100</f>
        <v>0</v>
      </c>
      <c r="AQ23" t="s">
        <v>62</v>
      </c>
      <c r="AR23" s="2">
        <v>97.538889175210201</v>
      </c>
      <c r="AS23">
        <f>AR22-AR23</f>
        <v>2.4611108247897988</v>
      </c>
      <c r="AT23" s="5">
        <f>AR23*(1- EXP(-1*(4*PI()*Constants!$B$2/$B$1)^2))</f>
        <v>2.4319593722883579</v>
      </c>
      <c r="AU23" s="5">
        <f>AT23+AS23</f>
        <v>4.8930701970781563</v>
      </c>
      <c r="AV23" s="5">
        <f>AR23/100</f>
        <v>0.97538889175210197</v>
      </c>
      <c r="AX23">
        <f>AW22-AW23</f>
        <v>100</v>
      </c>
      <c r="AY23" s="5">
        <f>AW23*(1- EXP(-1*(4*PI()*Constants!$B$2/$B$1)^2))</f>
        <v>0</v>
      </c>
      <c r="AZ23" s="5">
        <f>AY23+AX23</f>
        <v>100</v>
      </c>
      <c r="BA23" s="5">
        <f>AW23/100</f>
        <v>0</v>
      </c>
      <c r="BE23" t="s">
        <v>62</v>
      </c>
      <c r="BF23" s="2">
        <v>97.3609032737956</v>
      </c>
      <c r="BG23">
        <f>BF22-BF23</f>
        <v>2.6390967262044001</v>
      </c>
      <c r="BH23" s="5">
        <f>BF23*(1- EXP(-1*(4*PI()*Constants!$B$2/$B$1)^2))</f>
        <v>2.4275216092100549</v>
      </c>
      <c r="BI23" s="5">
        <f>BH23+BG23</f>
        <v>5.0666183354144554</v>
      </c>
      <c r="BJ23" s="5">
        <f>BF23/100</f>
        <v>0.97360903273795596</v>
      </c>
      <c r="BL23">
        <f>BK22-BK23</f>
        <v>100</v>
      </c>
      <c r="BM23" s="5">
        <f>BK23*(1- EXP(-1*(4*PI()*Constants!$B$2/$B$1)^2))</f>
        <v>0</v>
      </c>
      <c r="BN23" s="5">
        <f>BM23+BL23</f>
        <v>100</v>
      </c>
      <c r="BO23" s="5">
        <f>BK23/100</f>
        <v>0</v>
      </c>
      <c r="BS23" t="s">
        <v>62</v>
      </c>
      <c r="BT23" s="2">
        <v>96.478347746819693</v>
      </c>
      <c r="BU23">
        <f>BT22-BT23</f>
        <v>3.5216522531803065</v>
      </c>
      <c r="BV23" s="5">
        <f>BT23*(1- EXP(-1*(4*PI()*Constants!$B$2/$B$1)^2))</f>
        <v>2.4055166509462955</v>
      </c>
      <c r="BW23" s="5">
        <f>BV23+BU23</f>
        <v>5.927168904126602</v>
      </c>
      <c r="BX23" s="5">
        <f>BT23/100</f>
        <v>0.96478347746819693</v>
      </c>
      <c r="BZ23">
        <f>BY22-BY23</f>
        <v>100</v>
      </c>
      <c r="CA23" s="5">
        <f>BY23*(1- EXP(-1*(4*PI()*Constants!$B$2/$B$1)^2))</f>
        <v>0</v>
      </c>
      <c r="CB23" s="5">
        <f>CA23+BZ23</f>
        <v>100</v>
      </c>
      <c r="CC23" s="5">
        <f>BY23/100</f>
        <v>0</v>
      </c>
      <c r="CG23" t="s">
        <v>62</v>
      </c>
      <c r="CH23" s="2">
        <v>97.228509257293794</v>
      </c>
      <c r="CI23">
        <f>CH22-CH23</f>
        <v>2.7714907427062059</v>
      </c>
      <c r="CJ23" s="5">
        <f>CH23*(1- EXP(-1*(4*PI()*Constants!$B$2/$B$1)^2))</f>
        <v>2.424220598997727</v>
      </c>
      <c r="CK23" s="5">
        <f>CJ23+CI23</f>
        <v>5.1957113417039329</v>
      </c>
      <c r="CL23" s="5">
        <f>CH23/100</f>
        <v>0.97228509257293794</v>
      </c>
      <c r="CN23">
        <f>CM22-CM23</f>
        <v>100</v>
      </c>
      <c r="CO23" s="5">
        <f>CM23*(1- EXP(-1*(4*PI()*Constants!$B$2/$B$1)^2))</f>
        <v>0</v>
      </c>
      <c r="CP23" s="5">
        <f>CO23+CN23</f>
        <v>100</v>
      </c>
      <c r="CQ23" s="5">
        <f>CM23/100</f>
        <v>0</v>
      </c>
      <c r="CU23" t="s">
        <v>62</v>
      </c>
      <c r="CV23" s="2">
        <v>96.208359407744297</v>
      </c>
      <c r="CW23">
        <f>CV22-CV23</f>
        <v>3.7916405922557033</v>
      </c>
      <c r="CX23" s="5">
        <f>CV23*(1- EXP(-1*(4*PI()*Constants!$B$2/$B$1)^2))</f>
        <v>2.3987849701041699</v>
      </c>
      <c r="CY23" s="5">
        <f>CX23+CW23</f>
        <v>6.1904255623598736</v>
      </c>
      <c r="CZ23" s="5">
        <f>CV23/100</f>
        <v>0.96208359407744293</v>
      </c>
      <c r="DB23">
        <f>DA22-DA23</f>
        <v>100</v>
      </c>
      <c r="DC23" s="5">
        <f>DA23*(1- EXP(-1*(4*PI()*Constants!$B$2/$B$1)^2))</f>
        <v>0</v>
      </c>
      <c r="DD23" s="5">
        <f>DC23+DB23</f>
        <v>100</v>
      </c>
      <c r="DE23" s="5">
        <f>DA23/100</f>
        <v>0</v>
      </c>
      <c r="DI23" t="s">
        <v>62</v>
      </c>
      <c r="DJ23" s="2">
        <v>95.189445711547407</v>
      </c>
      <c r="DK23">
        <f>DJ22-DJ23</f>
        <v>4.8105542884525931</v>
      </c>
      <c r="DL23" s="5">
        <f>DJ23*(1- EXP(-1*(4*PI()*Constants!$B$2/$B$1)^2))</f>
        <v>2.3733801625041182</v>
      </c>
      <c r="DM23" s="5">
        <f>DL23+DK23</f>
        <v>7.1839344509567109</v>
      </c>
      <c r="DN23" s="5">
        <f>DJ23/100</f>
        <v>0.95189445711547405</v>
      </c>
      <c r="DP23">
        <f>DO22-DO23</f>
        <v>100</v>
      </c>
      <c r="DQ23" s="5">
        <f>DO23*(1- EXP(-1*(4*PI()*Constants!$B$2/$B$1)^2))</f>
        <v>0</v>
      </c>
      <c r="DR23" s="5">
        <f>DQ23+DP23</f>
        <v>100</v>
      </c>
      <c r="DS23" s="5">
        <f>DO23/100</f>
        <v>0</v>
      </c>
    </row>
    <row r="24" spans="1:123" x14ac:dyDescent="0.25">
      <c r="A24" t="s">
        <v>4</v>
      </c>
      <c r="B24" s="5">
        <v>92.002151726455907</v>
      </c>
      <c r="C24">
        <f t="shared" ref="C24:C37" si="54">B23-B24</f>
        <v>2.9731524106464917</v>
      </c>
      <c r="D24" s="5">
        <f>B24*(1- EXP(-1*(4*PI()*Constants!$B$2/$B$1)^2))</f>
        <v>2.2939106345565761</v>
      </c>
      <c r="E24" s="5">
        <f>D24+C24</f>
        <v>5.2670630452030682</v>
      </c>
      <c r="F24" s="5">
        <f>B24/100</f>
        <v>0.92002151726455905</v>
      </c>
      <c r="G24" s="5"/>
      <c r="H24">
        <f t="shared" ref="H24:H37" si="55">G23-G24</f>
        <v>0</v>
      </c>
      <c r="I24" s="5">
        <f>G24*(1- EXP(-1*(4*PI()*Constants!$B$2/$B$1)^2))</f>
        <v>0</v>
      </c>
      <c r="J24" s="5">
        <f>I24+H24</f>
        <v>0</v>
      </c>
      <c r="K24" s="5">
        <f>G24/100</f>
        <v>0</v>
      </c>
      <c r="O24" t="s">
        <v>4</v>
      </c>
      <c r="P24" s="5">
        <v>92.002151726455907</v>
      </c>
      <c r="Q24">
        <f t="shared" ref="Q24:Q37" si="56">P23-P24</f>
        <v>2.9731524106464917</v>
      </c>
      <c r="R24" s="5">
        <f>P24*(1- EXP(-1*(4*PI()*Constants!$B$2/$B$1)^2))</f>
        <v>2.2939106345565761</v>
      </c>
      <c r="S24" s="5">
        <f>R24+Q24</f>
        <v>5.2670630452030682</v>
      </c>
      <c r="T24" s="5">
        <f>P24/100</f>
        <v>0.92002151726455905</v>
      </c>
      <c r="U24" s="5"/>
      <c r="V24">
        <f t="shared" ref="V24:V37" si="57">U23-U24</f>
        <v>0</v>
      </c>
      <c r="W24" s="5">
        <f>U24*(1- EXP(-1*(4*PI()*Constants!$B$2/$B$1)^2))</f>
        <v>0</v>
      </c>
      <c r="X24" s="5">
        <f>W24+V24</f>
        <v>0</v>
      </c>
      <c r="Y24" s="5">
        <f>U24/100</f>
        <v>0</v>
      </c>
      <c r="AC24" t="s">
        <v>4</v>
      </c>
      <c r="AD24" s="2">
        <v>92.219062431430899</v>
      </c>
      <c r="AE24">
        <f t="shared" ref="AE24:AE37" si="58">AD23-AD24</f>
        <v>4.930682343997006</v>
      </c>
      <c r="AF24" s="5">
        <f>AD24*(1- EXP(-1*(4*PI()*Constants!$B$2/$B$1)^2))</f>
        <v>2.2993189186407426</v>
      </c>
      <c r="AG24" s="5">
        <f>AF24+AE24</f>
        <v>7.2300012626377486</v>
      </c>
      <c r="AH24" s="5">
        <f>AD24/100</f>
        <v>0.92219062431430898</v>
      </c>
      <c r="AI24" s="5"/>
      <c r="AJ24">
        <f t="shared" ref="AJ24:AJ37" si="59">AI23-AI24</f>
        <v>0</v>
      </c>
      <c r="AK24" s="5">
        <f>AI24*(1- EXP(-1*(4*PI()*Constants!$B$2/$B$1)^2))</f>
        <v>0</v>
      </c>
      <c r="AL24" s="5">
        <f>AK24+AJ24</f>
        <v>0</v>
      </c>
      <c r="AM24" s="5">
        <f>AI24/100</f>
        <v>0</v>
      </c>
      <c r="AQ24" t="s">
        <v>4</v>
      </c>
      <c r="AR24" s="5">
        <v>92.073747784805605</v>
      </c>
      <c r="AS24">
        <f t="shared" ref="AS24:AS37" si="60">AR23-AR24</f>
        <v>5.4651413904045967</v>
      </c>
      <c r="AT24" s="5">
        <f>AR24*(1- EXP(-1*(4*PI()*Constants!$B$2/$B$1)^2))</f>
        <v>2.2956957554103687</v>
      </c>
      <c r="AU24" s="5">
        <f>AT24+AS24</f>
        <v>7.7608371458149659</v>
      </c>
      <c r="AV24" s="5">
        <f>AR24/100</f>
        <v>0.92073747784805604</v>
      </c>
      <c r="AW24" s="5"/>
      <c r="AX24">
        <f t="shared" ref="AX24:AX37" si="61">AW23-AW24</f>
        <v>0</v>
      </c>
      <c r="AY24" s="5">
        <f>AW24*(1- EXP(-1*(4*PI()*Constants!$B$2/$B$1)^2))</f>
        <v>0</v>
      </c>
      <c r="AZ24" s="5">
        <f>AY24+AX24</f>
        <v>0</v>
      </c>
      <c r="BA24" s="5">
        <f>AW24/100</f>
        <v>0</v>
      </c>
      <c r="BE24" t="s">
        <v>4</v>
      </c>
      <c r="BF24" s="5">
        <v>92.086826559741297</v>
      </c>
      <c r="BG24">
        <f t="shared" ref="BG24:BG37" si="62">BF23-BF24</f>
        <v>5.2740767140543028</v>
      </c>
      <c r="BH24" s="5">
        <f>BF24*(1- EXP(-1*(4*PI()*Constants!$B$2/$B$1)^2))</f>
        <v>2.2960218514890904</v>
      </c>
      <c r="BI24" s="5">
        <f>BH24+BG24</f>
        <v>7.5700985655433932</v>
      </c>
      <c r="BJ24" s="5">
        <f>BF24/100</f>
        <v>0.92086826559741297</v>
      </c>
      <c r="BK24" s="5"/>
      <c r="BL24">
        <f t="shared" ref="BL24:BL37" si="63">BK23-BK24</f>
        <v>0</v>
      </c>
      <c r="BM24" s="5">
        <f>BK24*(1- EXP(-1*(4*PI()*Constants!$B$2/$B$1)^2))</f>
        <v>0</v>
      </c>
      <c r="BN24" s="5">
        <f>BM24+BL24</f>
        <v>0</v>
      </c>
      <c r="BO24" s="5">
        <f>BK24/100</f>
        <v>0</v>
      </c>
      <c r="BS24" t="s">
        <v>4</v>
      </c>
      <c r="BT24" s="5">
        <v>91.703604740786702</v>
      </c>
      <c r="BU24">
        <f t="shared" ref="BU24:BU37" si="64">BT23-BT24</f>
        <v>4.7747430060329918</v>
      </c>
      <c r="BV24" s="5">
        <f>BT24*(1- EXP(-1*(4*PI()*Constants!$B$2/$B$1)^2))</f>
        <v>2.2864668944647399</v>
      </c>
      <c r="BW24" s="5">
        <f>BV24+BU24</f>
        <v>7.0612099004977313</v>
      </c>
      <c r="BX24" s="5">
        <f>BT24/100</f>
        <v>0.91703604740786704</v>
      </c>
      <c r="BY24" s="5"/>
      <c r="BZ24">
        <f t="shared" ref="BZ24:BZ37" si="65">BY23-BY24</f>
        <v>0</v>
      </c>
      <c r="CA24" s="5">
        <f>BY24*(1- EXP(-1*(4*PI()*Constants!$B$2/$B$1)^2))</f>
        <v>0</v>
      </c>
      <c r="CB24" s="5">
        <f>CA24+BZ24</f>
        <v>0</v>
      </c>
      <c r="CC24" s="5">
        <f>BY24/100</f>
        <v>0</v>
      </c>
      <c r="CG24" t="s">
        <v>4</v>
      </c>
      <c r="CH24" s="5">
        <v>91.848981057392706</v>
      </c>
      <c r="CI24">
        <f t="shared" ref="CI24:CI37" si="66">CH23-CH24</f>
        <v>5.3795281999010882</v>
      </c>
      <c r="CJ24" s="5">
        <f>CH24*(1- EXP(-1*(4*PI()*Constants!$B$2/$B$1)^2))</f>
        <v>2.2900915953268099</v>
      </c>
      <c r="CK24" s="5">
        <f>CJ24+CI24</f>
        <v>7.6696197952278986</v>
      </c>
      <c r="CL24" s="5">
        <f>CH24/100</f>
        <v>0.91848981057392709</v>
      </c>
      <c r="CM24" s="5"/>
      <c r="CN24">
        <f t="shared" ref="CN24:CN37" si="67">CM23-CM24</f>
        <v>0</v>
      </c>
      <c r="CO24" s="5">
        <f>CM24*(1- EXP(-1*(4*PI()*Constants!$B$2/$B$1)^2))</f>
        <v>0</v>
      </c>
      <c r="CP24" s="5">
        <f>CO24+CN24</f>
        <v>0</v>
      </c>
      <c r="CQ24" s="5">
        <f>CM24/100</f>
        <v>0</v>
      </c>
      <c r="CU24" t="s">
        <v>4</v>
      </c>
      <c r="CV24" s="5">
        <v>91.335525382693604</v>
      </c>
      <c r="CW24">
        <f t="shared" ref="CW24:CW37" si="68">CV23-CV24</f>
        <v>4.8728340250506932</v>
      </c>
      <c r="CX24" s="5">
        <f>CV24*(1- EXP(-1*(4*PI()*Constants!$B$2/$B$1)^2))</f>
        <v>2.2772894878710228</v>
      </c>
      <c r="CY24" s="5">
        <f>CX24+CW24</f>
        <v>7.1501235129217164</v>
      </c>
      <c r="CZ24" s="5">
        <f>CV24/100</f>
        <v>0.91335525382693605</v>
      </c>
      <c r="DA24" s="5"/>
      <c r="DB24">
        <f t="shared" ref="DB24:DB37" si="69">DA23-DA24</f>
        <v>0</v>
      </c>
      <c r="DC24" s="5">
        <f>DA24*(1- EXP(-1*(4*PI()*Constants!$B$2/$B$1)^2))</f>
        <v>0</v>
      </c>
      <c r="DD24" s="5">
        <f>DC24+DB24</f>
        <v>0</v>
      </c>
      <c r="DE24" s="5">
        <f>DA24/100</f>
        <v>0</v>
      </c>
      <c r="DI24" t="s">
        <v>4</v>
      </c>
      <c r="DJ24" s="5">
        <v>90.7301704549497</v>
      </c>
      <c r="DK24">
        <f t="shared" ref="DK24:DK37" si="70">DJ23-DJ24</f>
        <v>4.4592752565977065</v>
      </c>
      <c r="DL24" s="5">
        <f>DJ24*(1- EXP(-1*(4*PI()*Constants!$B$2/$B$1)^2))</f>
        <v>2.2621960353769803</v>
      </c>
      <c r="DM24" s="5">
        <f>DL24+DK24</f>
        <v>6.7214712919746873</v>
      </c>
      <c r="DN24" s="5">
        <f>DJ24/100</f>
        <v>0.90730170454949699</v>
      </c>
      <c r="DO24" s="5"/>
      <c r="DP24">
        <f t="shared" ref="DP24:DP37" si="71">DO23-DO24</f>
        <v>0</v>
      </c>
      <c r="DQ24" s="5">
        <f>DO24*(1- EXP(-1*(4*PI()*Constants!$B$2/$B$1)^2))</f>
        <v>0</v>
      </c>
      <c r="DR24" s="5">
        <f>DQ24+DP24</f>
        <v>0</v>
      </c>
      <c r="DS24" s="5">
        <f>DO24/100</f>
        <v>0</v>
      </c>
    </row>
    <row r="25" spans="1:123" x14ac:dyDescent="0.25">
      <c r="A25" t="s">
        <v>63</v>
      </c>
      <c r="B25" s="5">
        <v>91.928902842438603</v>
      </c>
      <c r="C25">
        <f t="shared" si="54"/>
        <v>7.324888401730334E-2</v>
      </c>
      <c r="D25" s="5">
        <f>B25*(1- EXP(-1*(4*PI()*Constants!$B$2/$B$1)^2))</f>
        <v>2.2920843034234055</v>
      </c>
      <c r="E25" s="5">
        <f t="shared" ref="E25:E37" si="72">D25+C25</f>
        <v>2.3653331874407089</v>
      </c>
      <c r="F25" s="5">
        <f t="shared" ref="F25:F37" si="73">B25/100</f>
        <v>0.91928902842438598</v>
      </c>
      <c r="G25" s="5"/>
      <c r="H25">
        <f t="shared" si="55"/>
        <v>0</v>
      </c>
      <c r="I25" s="5">
        <f>G25*(1- EXP(-1*(4*PI()*Constants!$B$2/$B$1)^2))</f>
        <v>0</v>
      </c>
      <c r="J25" s="5">
        <f t="shared" ref="J25:J37" si="74">I25+H25</f>
        <v>0</v>
      </c>
      <c r="K25" s="5">
        <f t="shared" ref="K25:K37" si="75">G25/100</f>
        <v>0</v>
      </c>
      <c r="O25" t="s">
        <v>63</v>
      </c>
      <c r="P25" s="5">
        <v>91.928902842438603</v>
      </c>
      <c r="Q25">
        <f t="shared" si="56"/>
        <v>7.324888401730334E-2</v>
      </c>
      <c r="R25" s="5">
        <f>P25*(1- EXP(-1*(4*PI()*Constants!$B$2/$B$1)^2))</f>
        <v>2.2920843034234055</v>
      </c>
      <c r="S25" s="5">
        <f t="shared" ref="S25:S37" si="76">R25+Q25</f>
        <v>2.3653331874407089</v>
      </c>
      <c r="T25" s="5">
        <f t="shared" ref="T25:T37" si="77">P25/100</f>
        <v>0.91928902842438598</v>
      </c>
      <c r="U25" s="5"/>
      <c r="V25">
        <f t="shared" si="57"/>
        <v>0</v>
      </c>
      <c r="W25" s="5">
        <f>U25*(1- EXP(-1*(4*PI()*Constants!$B$2/$B$1)^2))</f>
        <v>0</v>
      </c>
      <c r="X25" s="5">
        <f t="shared" ref="X25:X37" si="78">W25+V25</f>
        <v>0</v>
      </c>
      <c r="Y25" s="5">
        <f t="shared" ref="Y25:Y37" si="79">U25/100</f>
        <v>0</v>
      </c>
      <c r="AC25" t="s">
        <v>63</v>
      </c>
      <c r="AD25" s="2">
        <v>87.112981870410493</v>
      </c>
      <c r="AE25">
        <f t="shared" si="58"/>
        <v>5.1060805610204056</v>
      </c>
      <c r="AF25" s="5">
        <f>AD25*(1- EXP(-1*(4*PI()*Constants!$B$2/$B$1)^2))</f>
        <v>2.1720078473230577</v>
      </c>
      <c r="AG25" s="5">
        <f t="shared" ref="AG25:AG37" si="80">AF25+AE25</f>
        <v>7.2780884083434634</v>
      </c>
      <c r="AH25" s="5">
        <f t="shared" ref="AH25:AH37" si="81">AD25/100</f>
        <v>0.87112981870410489</v>
      </c>
      <c r="AI25" s="5"/>
      <c r="AJ25">
        <f t="shared" si="59"/>
        <v>0</v>
      </c>
      <c r="AK25" s="5">
        <f>AI25*(1- EXP(-1*(4*PI()*Constants!$B$2/$B$1)^2))</f>
        <v>0</v>
      </c>
      <c r="AL25" s="5">
        <f t="shared" ref="AL25:AL37" si="82">AK25+AJ25</f>
        <v>0</v>
      </c>
      <c r="AM25" s="5">
        <f t="shared" ref="AM25:AM37" si="83">AI25/100</f>
        <v>0</v>
      </c>
      <c r="AQ25" t="s">
        <v>63</v>
      </c>
      <c r="AR25" s="5">
        <v>66.640388828379898</v>
      </c>
      <c r="AS25">
        <f t="shared" si="60"/>
        <v>25.433358956425707</v>
      </c>
      <c r="AT25" s="5">
        <f>AR25*(1- EXP(-1*(4*PI()*Constants!$B$2/$B$1)^2))</f>
        <v>1.6615600152365546</v>
      </c>
      <c r="AU25" s="5">
        <f t="shared" ref="AU25:AU37" si="84">AT25+AS25</f>
        <v>27.09491897166226</v>
      </c>
      <c r="AV25" s="5">
        <f t="shared" ref="AV25:AV37" si="85">AR25/100</f>
        <v>0.66640388828379893</v>
      </c>
      <c r="AW25" s="5"/>
      <c r="AX25">
        <f t="shared" si="61"/>
        <v>0</v>
      </c>
      <c r="AY25" s="5">
        <f>AW25*(1- EXP(-1*(4*PI()*Constants!$B$2/$B$1)^2))</f>
        <v>0</v>
      </c>
      <c r="AZ25" s="5">
        <f t="shared" ref="AZ25:AZ37" si="86">AY25+AX25</f>
        <v>0</v>
      </c>
      <c r="BA25" s="5">
        <f t="shared" ref="BA25:BA37" si="87">AW25/100</f>
        <v>0</v>
      </c>
      <c r="BE25" t="s">
        <v>63</v>
      </c>
      <c r="BF25" s="5">
        <v>65.726258401865195</v>
      </c>
      <c r="BG25">
        <f t="shared" si="62"/>
        <v>26.360568157876102</v>
      </c>
      <c r="BH25" s="5">
        <f>BF25*(1- EXP(-1*(4*PI()*Constants!$B$2/$B$1)^2))</f>
        <v>1.6387677928004045</v>
      </c>
      <c r="BI25" s="5">
        <f t="shared" ref="BI25:BI37" si="88">BH25+BG25</f>
        <v>27.999335950676507</v>
      </c>
      <c r="BJ25" s="5">
        <f t="shared" ref="BJ25:BJ37" si="89">BF25/100</f>
        <v>0.6572625840186519</v>
      </c>
      <c r="BK25" s="5"/>
      <c r="BL25">
        <f t="shared" si="63"/>
        <v>0</v>
      </c>
      <c r="BM25" s="5">
        <f>BK25*(1- EXP(-1*(4*PI()*Constants!$B$2/$B$1)^2))</f>
        <v>0</v>
      </c>
      <c r="BN25" s="5">
        <f t="shared" ref="BN25:BN37" si="90">BM25+BL25</f>
        <v>0</v>
      </c>
      <c r="BO25" s="5">
        <f t="shared" ref="BO25:BO37" si="91">BK25/100</f>
        <v>0</v>
      </c>
      <c r="BS25" t="s">
        <v>63</v>
      </c>
      <c r="BT25" s="5">
        <v>65.402490122944599</v>
      </c>
      <c r="BU25">
        <f t="shared" si="64"/>
        <v>26.301114617842103</v>
      </c>
      <c r="BV25" s="5">
        <f>BT25*(1- EXP(-1*(4*PI()*Constants!$B$2/$B$1)^2))</f>
        <v>1.6306952044509901</v>
      </c>
      <c r="BW25" s="5">
        <f t="shared" ref="BW25:BW37" si="92">BV25+BU25</f>
        <v>27.931809822293094</v>
      </c>
      <c r="BX25" s="5">
        <f t="shared" ref="BX25:BX37" si="93">BT25/100</f>
        <v>0.65402490122944601</v>
      </c>
      <c r="BY25" s="5"/>
      <c r="BZ25">
        <f t="shared" si="65"/>
        <v>0</v>
      </c>
      <c r="CA25" s="5">
        <f>BY25*(1- EXP(-1*(4*PI()*Constants!$B$2/$B$1)^2))</f>
        <v>0</v>
      </c>
      <c r="CB25" s="5">
        <f t="shared" ref="CB25:CB37" si="94">CA25+BZ25</f>
        <v>0</v>
      </c>
      <c r="CC25" s="5">
        <f t="shared" ref="CC25:CC37" si="95">BY25/100</f>
        <v>0</v>
      </c>
      <c r="CG25" t="s">
        <v>63</v>
      </c>
      <c r="CH25" s="5">
        <v>35.892021746361898</v>
      </c>
      <c r="CI25">
        <f t="shared" si="66"/>
        <v>55.956959311030808</v>
      </c>
      <c r="CJ25" s="5">
        <f>CH25*(1- EXP(-1*(4*PI()*Constants!$B$2/$B$1)^2))</f>
        <v>0.89490396512150217</v>
      </c>
      <c r="CK25" s="5">
        <f t="shared" ref="CK25:CK37" si="96">CJ25+CI25</f>
        <v>56.851863276152308</v>
      </c>
      <c r="CL25" s="5">
        <f t="shared" ref="CL25:CL37" si="97">CH25/100</f>
        <v>0.35892021746361896</v>
      </c>
      <c r="CM25" s="5"/>
      <c r="CN25">
        <f t="shared" si="67"/>
        <v>0</v>
      </c>
      <c r="CO25" s="5">
        <f>CM25*(1- EXP(-1*(4*PI()*Constants!$B$2/$B$1)^2))</f>
        <v>0</v>
      </c>
      <c r="CP25" s="5">
        <f t="shared" ref="CP25:CP37" si="98">CO25+CN25</f>
        <v>0</v>
      </c>
      <c r="CQ25" s="5">
        <f t="shared" ref="CQ25:CQ37" si="99">CM25/100</f>
        <v>0</v>
      </c>
      <c r="CU25" t="s">
        <v>63</v>
      </c>
      <c r="CV25" s="5">
        <v>16.237439959634901</v>
      </c>
      <c r="CW25">
        <f t="shared" si="68"/>
        <v>75.098085423058706</v>
      </c>
      <c r="CX25" s="5">
        <f>CV25*(1- EXP(-1*(4*PI()*Constants!$B$2/$B$1)^2))</f>
        <v>0.40485179425069551</v>
      </c>
      <c r="CY25" s="5">
        <f t="shared" ref="CY25:CY37" si="100">CX25+CW25</f>
        <v>75.502937217309395</v>
      </c>
      <c r="CZ25" s="5">
        <f t="shared" ref="CZ25:CZ37" si="101">CV25/100</f>
        <v>0.16237439959634903</v>
      </c>
      <c r="DA25" s="5"/>
      <c r="DB25">
        <f t="shared" si="69"/>
        <v>0</v>
      </c>
      <c r="DC25" s="5">
        <f>DA25*(1- EXP(-1*(4*PI()*Constants!$B$2/$B$1)^2))</f>
        <v>0</v>
      </c>
      <c r="DD25" s="5">
        <f t="shared" ref="DD25:DD37" si="102">DC25+DB25</f>
        <v>0</v>
      </c>
      <c r="DE25" s="5">
        <f t="shared" ref="DE25:DE37" si="103">DA25/100</f>
        <v>0</v>
      </c>
      <c r="DI25" t="s">
        <v>63</v>
      </c>
      <c r="DJ25" s="5">
        <v>15.454518116759401</v>
      </c>
      <c r="DK25">
        <f t="shared" si="70"/>
        <v>75.275652338190298</v>
      </c>
      <c r="DL25" s="5">
        <f>DJ25*(1- EXP(-1*(4*PI()*Constants!$B$2/$B$1)^2))</f>
        <v>0.38533102535891423</v>
      </c>
      <c r="DM25" s="5">
        <f t="shared" ref="DM25:DM37" si="104">DL25+DK25</f>
        <v>75.660983363549207</v>
      </c>
      <c r="DN25" s="5">
        <f t="shared" ref="DN25:DN37" si="105">DJ25/100</f>
        <v>0.154545181167594</v>
      </c>
      <c r="DO25" s="5"/>
      <c r="DP25">
        <f t="shared" si="71"/>
        <v>0</v>
      </c>
      <c r="DQ25" s="5">
        <f>DO25*(1- EXP(-1*(4*PI()*Constants!$B$2/$B$1)^2))</f>
        <v>0</v>
      </c>
      <c r="DR25" s="5">
        <f t="shared" ref="DR25:DR37" si="106">DQ25+DP25</f>
        <v>0</v>
      </c>
      <c r="DS25" s="5">
        <f t="shared" ref="DS25:DS37" si="107">DO25/100</f>
        <v>0</v>
      </c>
    </row>
    <row r="26" spans="1:123" x14ac:dyDescent="0.25">
      <c r="A26" t="s">
        <v>64</v>
      </c>
      <c r="B26" s="5">
        <v>91.920940473733594</v>
      </c>
      <c r="C26">
        <f t="shared" si="54"/>
        <v>7.962368705008771E-3</v>
      </c>
      <c r="D26" s="5">
        <f>B26*(1- EXP(-1*(4*PI()*Constants!$B$2/$B$1)^2))</f>
        <v>2.2918857758682782</v>
      </c>
      <c r="E26" s="5">
        <f t="shared" si="72"/>
        <v>2.299848144573287</v>
      </c>
      <c r="F26" s="5">
        <f t="shared" si="73"/>
        <v>0.91920940473733592</v>
      </c>
      <c r="G26" s="5"/>
      <c r="H26">
        <f t="shared" si="55"/>
        <v>0</v>
      </c>
      <c r="I26" s="5">
        <f>G26*(1- EXP(-1*(4*PI()*Constants!$B$2/$B$1)^2))</f>
        <v>0</v>
      </c>
      <c r="J26" s="5">
        <f t="shared" si="74"/>
        <v>0</v>
      </c>
      <c r="K26" s="5">
        <f t="shared" si="75"/>
        <v>0</v>
      </c>
      <c r="O26" t="s">
        <v>64</v>
      </c>
      <c r="P26" s="5">
        <v>91.920940473733594</v>
      </c>
      <c r="Q26">
        <f t="shared" si="56"/>
        <v>7.962368705008771E-3</v>
      </c>
      <c r="R26" s="5">
        <f>P26*(1- EXP(-1*(4*PI()*Constants!$B$2/$B$1)^2))</f>
        <v>2.2918857758682782</v>
      </c>
      <c r="S26" s="5">
        <f t="shared" si="76"/>
        <v>2.299848144573287</v>
      </c>
      <c r="T26" s="5">
        <f t="shared" si="77"/>
        <v>0.91920940473733592</v>
      </c>
      <c r="U26" s="5"/>
      <c r="V26">
        <f t="shared" si="57"/>
        <v>0</v>
      </c>
      <c r="W26" s="5">
        <f>U26*(1- EXP(-1*(4*PI()*Constants!$B$2/$B$1)^2))</f>
        <v>0</v>
      </c>
      <c r="X26" s="5">
        <f t="shared" si="78"/>
        <v>0</v>
      </c>
      <c r="Y26" s="5">
        <f t="shared" si="79"/>
        <v>0</v>
      </c>
      <c r="AC26" t="s">
        <v>64</v>
      </c>
      <c r="AD26" s="2">
        <v>34.734916563250501</v>
      </c>
      <c r="AE26">
        <f t="shared" si="58"/>
        <v>52.378065307159993</v>
      </c>
      <c r="AF26" s="5">
        <f>AD26*(1- EXP(-1*(4*PI()*Constants!$B$2/$B$1)^2))</f>
        <v>0.8660535976569278</v>
      </c>
      <c r="AG26" s="5">
        <f t="shared" si="80"/>
        <v>53.244118904816922</v>
      </c>
      <c r="AH26" s="5">
        <f t="shared" si="81"/>
        <v>0.34734916563250501</v>
      </c>
      <c r="AI26" s="5"/>
      <c r="AJ26">
        <f t="shared" si="59"/>
        <v>0</v>
      </c>
      <c r="AK26" s="5">
        <f>AI26*(1- EXP(-1*(4*PI()*Constants!$B$2/$B$1)^2))</f>
        <v>0</v>
      </c>
      <c r="AL26" s="5">
        <f t="shared" si="82"/>
        <v>0</v>
      </c>
      <c r="AM26" s="5">
        <f t="shared" si="83"/>
        <v>0</v>
      </c>
      <c r="AQ26" t="s">
        <v>64</v>
      </c>
      <c r="AR26" s="5">
        <v>7.3821654930194703E-3</v>
      </c>
      <c r="AS26">
        <f t="shared" si="60"/>
        <v>66.633006662886885</v>
      </c>
      <c r="AT26" s="5">
        <f>AR26*(1- EXP(-1*(4*PI()*Constants!$B$2/$B$1)^2))</f>
        <v>1.8406121609897569E-4</v>
      </c>
      <c r="AU26" s="5">
        <f t="shared" si="84"/>
        <v>66.633190724102988</v>
      </c>
      <c r="AV26" s="5">
        <f t="shared" si="85"/>
        <v>7.3821654930194709E-5</v>
      </c>
      <c r="AW26" s="5"/>
      <c r="AX26">
        <f t="shared" si="61"/>
        <v>0</v>
      </c>
      <c r="AY26" s="5">
        <f>AW26*(1- EXP(-1*(4*PI()*Constants!$B$2/$B$1)^2))</f>
        <v>0</v>
      </c>
      <c r="AZ26" s="5">
        <f t="shared" si="86"/>
        <v>0</v>
      </c>
      <c r="BA26" s="5">
        <f t="shared" si="87"/>
        <v>0</v>
      </c>
      <c r="BE26" t="s">
        <v>64</v>
      </c>
      <c r="BF26" s="5">
        <v>3.6388286763935E-3</v>
      </c>
      <c r="BG26">
        <f t="shared" si="62"/>
        <v>65.722619573188808</v>
      </c>
      <c r="BH26" s="5">
        <f>BF26*(1- EXP(-1*(4*PI()*Constants!$B$2/$B$1)^2))</f>
        <v>9.0727745400200183E-5</v>
      </c>
      <c r="BI26" s="5">
        <f t="shared" si="88"/>
        <v>65.72271030093421</v>
      </c>
      <c r="BJ26" s="5">
        <f t="shared" si="89"/>
        <v>3.6388286763934997E-5</v>
      </c>
      <c r="BK26" s="5"/>
      <c r="BL26">
        <f t="shared" si="63"/>
        <v>0</v>
      </c>
      <c r="BM26" s="5">
        <f>BK26*(1- EXP(-1*(4*PI()*Constants!$B$2/$B$1)^2))</f>
        <v>0</v>
      </c>
      <c r="BN26" s="5">
        <f t="shared" si="90"/>
        <v>0</v>
      </c>
      <c r="BO26" s="5">
        <f t="shared" si="91"/>
        <v>0</v>
      </c>
      <c r="BS26" t="s">
        <v>64</v>
      </c>
      <c r="BT26" s="5">
        <v>1.9592379346735299E-3</v>
      </c>
      <c r="BU26">
        <f t="shared" si="64"/>
        <v>65.400530885009928</v>
      </c>
      <c r="BV26" s="5">
        <f>BT26*(1- EXP(-1*(4*PI()*Constants!$B$2/$B$1)^2))</f>
        <v>4.8850126324620491E-5</v>
      </c>
      <c r="BW26" s="5">
        <f t="shared" si="92"/>
        <v>65.400579735136247</v>
      </c>
      <c r="BX26" s="5">
        <f t="shared" si="93"/>
        <v>1.95923793467353E-5</v>
      </c>
      <c r="BY26" s="5"/>
      <c r="BZ26">
        <f t="shared" si="65"/>
        <v>0</v>
      </c>
      <c r="CA26" s="5">
        <f>BY26*(1- EXP(-1*(4*PI()*Constants!$B$2/$B$1)^2))</f>
        <v>0</v>
      </c>
      <c r="CB26" s="5">
        <f t="shared" si="94"/>
        <v>0</v>
      </c>
      <c r="CC26" s="5">
        <f t="shared" si="95"/>
        <v>0</v>
      </c>
      <c r="CG26" t="s">
        <v>64</v>
      </c>
      <c r="CH26" s="5">
        <v>4.3713909586946798E-5</v>
      </c>
      <c r="CI26">
        <f t="shared" si="66"/>
        <v>35.891978032452315</v>
      </c>
      <c r="CJ26" s="5">
        <f>CH26*(1- EXP(-1*(4*PI()*Constants!$B$2/$B$1)^2))</f>
        <v>1.0899288788123731E-6</v>
      </c>
      <c r="CK26" s="5">
        <f t="shared" si="96"/>
        <v>35.891979122381194</v>
      </c>
      <c r="CL26" s="5">
        <f t="shared" si="97"/>
        <v>4.37139095869468E-7</v>
      </c>
      <c r="CM26" s="5"/>
      <c r="CN26">
        <f t="shared" si="67"/>
        <v>0</v>
      </c>
      <c r="CO26" s="5">
        <f>CM26*(1- EXP(-1*(4*PI()*Constants!$B$2/$B$1)^2))</f>
        <v>0</v>
      </c>
      <c r="CP26" s="5">
        <f t="shared" si="98"/>
        <v>0</v>
      </c>
      <c r="CQ26" s="5">
        <f t="shared" si="99"/>
        <v>0</v>
      </c>
      <c r="CU26" t="s">
        <v>64</v>
      </c>
      <c r="CV26" s="5">
        <v>1.3556554014326801E-5</v>
      </c>
      <c r="CW26">
        <f t="shared" si="68"/>
        <v>16.237426403080889</v>
      </c>
      <c r="CX26" s="5">
        <f>CV26*(1- EXP(-1*(4*PI()*Constants!$B$2/$B$1)^2))</f>
        <v>3.3800865347003142E-7</v>
      </c>
      <c r="CY26" s="5">
        <f t="shared" si="100"/>
        <v>16.237426741089543</v>
      </c>
      <c r="CZ26" s="5">
        <f t="shared" si="101"/>
        <v>1.3556554014326801E-7</v>
      </c>
      <c r="DA26" s="5"/>
      <c r="DB26">
        <f t="shared" si="69"/>
        <v>0</v>
      </c>
      <c r="DC26" s="5">
        <f>DA26*(1- EXP(-1*(4*PI()*Constants!$B$2/$B$1)^2))</f>
        <v>0</v>
      </c>
      <c r="DD26" s="5">
        <f t="shared" si="102"/>
        <v>0</v>
      </c>
      <c r="DE26" s="5">
        <f t="shared" si="103"/>
        <v>0</v>
      </c>
      <c r="DI26" t="s">
        <v>64</v>
      </c>
      <c r="DJ26" s="5">
        <v>1.3010903906642201E-5</v>
      </c>
      <c r="DK26">
        <f t="shared" si="70"/>
        <v>15.454505105855494</v>
      </c>
      <c r="DL26" s="5">
        <f>DJ26*(1- EXP(-1*(4*PI()*Constants!$B$2/$B$1)^2))</f>
        <v>3.2440383487311246E-7</v>
      </c>
      <c r="DM26" s="5">
        <f t="shared" si="104"/>
        <v>15.45450543025933</v>
      </c>
      <c r="DN26" s="5">
        <f t="shared" si="105"/>
        <v>1.3010903906642199E-7</v>
      </c>
      <c r="DO26" s="5"/>
      <c r="DP26">
        <f t="shared" si="71"/>
        <v>0</v>
      </c>
      <c r="DQ26" s="5">
        <f>DO26*(1- EXP(-1*(4*PI()*Constants!$B$2/$B$1)^2))</f>
        <v>0</v>
      </c>
      <c r="DR26" s="5">
        <f t="shared" si="106"/>
        <v>0</v>
      </c>
      <c r="DS26" s="5">
        <f t="shared" si="107"/>
        <v>0</v>
      </c>
    </row>
    <row r="27" spans="1:123" x14ac:dyDescent="0.25">
      <c r="A27" t="s">
        <v>65</v>
      </c>
      <c r="B27" s="5">
        <v>91.814756500366201</v>
      </c>
      <c r="C27">
        <f t="shared" si="54"/>
        <v>0.10618397336739349</v>
      </c>
      <c r="D27" s="5">
        <f>B27*(1- EXP(-1*(4*PI()*Constants!$B$2/$B$1)^2))</f>
        <v>2.2892382666398947</v>
      </c>
      <c r="E27" s="5">
        <f t="shared" si="72"/>
        <v>2.3954222400072882</v>
      </c>
      <c r="F27" s="5">
        <f t="shared" si="73"/>
        <v>0.91814756500366201</v>
      </c>
      <c r="G27" s="5"/>
      <c r="H27">
        <f t="shared" si="55"/>
        <v>0</v>
      </c>
      <c r="I27" s="5">
        <f>G27*(1- EXP(-1*(4*PI()*Constants!$B$2/$B$1)^2))</f>
        <v>0</v>
      </c>
      <c r="J27" s="5">
        <f t="shared" si="74"/>
        <v>0</v>
      </c>
      <c r="K27" s="5">
        <f t="shared" si="75"/>
        <v>0</v>
      </c>
      <c r="O27" t="s">
        <v>65</v>
      </c>
      <c r="P27" s="5">
        <v>91.814756500366201</v>
      </c>
      <c r="Q27">
        <f t="shared" si="56"/>
        <v>0.10618397336739349</v>
      </c>
      <c r="R27" s="5">
        <f>P27*(1- EXP(-1*(4*PI()*Constants!$B$2/$B$1)^2))</f>
        <v>2.2892382666398947</v>
      </c>
      <c r="S27" s="5">
        <f t="shared" si="76"/>
        <v>2.3954222400072882</v>
      </c>
      <c r="T27" s="5">
        <f t="shared" si="77"/>
        <v>0.91814756500366201</v>
      </c>
      <c r="U27" s="5"/>
      <c r="V27">
        <f t="shared" si="57"/>
        <v>0</v>
      </c>
      <c r="W27" s="5">
        <f>U27*(1- EXP(-1*(4*PI()*Constants!$B$2/$B$1)^2))</f>
        <v>0</v>
      </c>
      <c r="X27" s="5">
        <f t="shared" si="78"/>
        <v>0</v>
      </c>
      <c r="Y27" s="5">
        <f t="shared" si="79"/>
        <v>0</v>
      </c>
      <c r="AC27" t="s">
        <v>65</v>
      </c>
      <c r="AD27" s="2">
        <v>5.8308936510805497E-4</v>
      </c>
      <c r="AE27">
        <f t="shared" si="58"/>
        <v>34.734333473885393</v>
      </c>
      <c r="AF27" s="5">
        <f>AD27*(1- EXP(-1*(4*PI()*Constants!$B$2/$B$1)^2))</f>
        <v>1.453830014209967E-5</v>
      </c>
      <c r="AG27" s="5">
        <f t="shared" si="80"/>
        <v>34.734348012185535</v>
      </c>
      <c r="AH27" s="5">
        <f t="shared" si="81"/>
        <v>5.8308936510805498E-6</v>
      </c>
      <c r="AI27" s="5"/>
      <c r="AJ27">
        <f t="shared" si="59"/>
        <v>0</v>
      </c>
      <c r="AK27" s="5">
        <f>AI27*(1- EXP(-1*(4*PI()*Constants!$B$2/$B$1)^2))</f>
        <v>0</v>
      </c>
      <c r="AL27" s="5">
        <f t="shared" si="82"/>
        <v>0</v>
      </c>
      <c r="AM27" s="5">
        <f t="shared" si="83"/>
        <v>0</v>
      </c>
      <c r="AQ27" t="s">
        <v>65</v>
      </c>
      <c r="AR27" s="5">
        <v>4.2141896788460699E-9</v>
      </c>
      <c r="AS27">
        <f t="shared" si="60"/>
        <v>7.3821612788297917E-3</v>
      </c>
      <c r="AT27" s="5">
        <f>AR27*(1- EXP(-1*(4*PI()*Constants!$B$2/$B$1)^2))</f>
        <v>1.0507335251338204E-10</v>
      </c>
      <c r="AU27" s="5">
        <f t="shared" si="84"/>
        <v>7.3821613839031444E-3</v>
      </c>
      <c r="AV27" s="5">
        <f t="shared" si="85"/>
        <v>4.21418967884607E-11</v>
      </c>
      <c r="AW27" s="5"/>
      <c r="AX27">
        <f t="shared" si="61"/>
        <v>0</v>
      </c>
      <c r="AY27" s="5">
        <f>AW27*(1- EXP(-1*(4*PI()*Constants!$B$2/$B$1)^2))</f>
        <v>0</v>
      </c>
      <c r="AZ27" s="5">
        <f t="shared" si="86"/>
        <v>0</v>
      </c>
      <c r="BA27" s="5">
        <f t="shared" si="87"/>
        <v>0</v>
      </c>
      <c r="BE27" t="s">
        <v>65</v>
      </c>
      <c r="BF27" s="5">
        <v>3.2938452866793199E-9</v>
      </c>
      <c r="BG27">
        <f t="shared" si="62"/>
        <v>3.6388253825482132E-3</v>
      </c>
      <c r="BH27" s="5">
        <f>BF27*(1- EXP(-1*(4*PI()*Constants!$B$2/$B$1)^2))</f>
        <v>8.2126195854232636E-11</v>
      </c>
      <c r="BI27" s="5">
        <f t="shared" si="88"/>
        <v>3.6388254646744092E-3</v>
      </c>
      <c r="BJ27" s="5">
        <f t="shared" si="89"/>
        <v>3.2938452866793196E-11</v>
      </c>
      <c r="BK27" s="5"/>
      <c r="BL27">
        <f t="shared" si="63"/>
        <v>0</v>
      </c>
      <c r="BM27" s="5">
        <f>BK27*(1- EXP(-1*(4*PI()*Constants!$B$2/$B$1)^2))</f>
        <v>0</v>
      </c>
      <c r="BN27" s="5">
        <f t="shared" si="90"/>
        <v>0</v>
      </c>
      <c r="BO27" s="5">
        <f t="shared" si="91"/>
        <v>0</v>
      </c>
      <c r="BS27" t="s">
        <v>65</v>
      </c>
      <c r="BT27" s="5">
        <v>6.2805954430430002E-11</v>
      </c>
      <c r="BU27">
        <f t="shared" si="64"/>
        <v>1.9592378718675755E-3</v>
      </c>
      <c r="BV27" s="5">
        <f>BT27*(1- EXP(-1*(4*PI()*Constants!$B$2/$B$1)^2))</f>
        <v>1.5659551877634E-12</v>
      </c>
      <c r="BW27" s="5">
        <f t="shared" si="92"/>
        <v>1.9592378734335308E-3</v>
      </c>
      <c r="BX27" s="5">
        <f t="shared" si="93"/>
        <v>6.2805954430430006E-13</v>
      </c>
      <c r="BY27" s="5"/>
      <c r="BZ27">
        <f t="shared" si="65"/>
        <v>0</v>
      </c>
      <c r="CA27" s="5">
        <f>BY27*(1- EXP(-1*(4*PI()*Constants!$B$2/$B$1)^2))</f>
        <v>0</v>
      </c>
      <c r="CB27" s="5">
        <f t="shared" si="94"/>
        <v>0</v>
      </c>
      <c r="CC27" s="5">
        <f t="shared" si="95"/>
        <v>0</v>
      </c>
      <c r="CG27" t="s">
        <v>65</v>
      </c>
      <c r="CH27" s="5">
        <v>2.7568378922956501E-12</v>
      </c>
      <c r="CI27">
        <f t="shared" si="66"/>
        <v>4.3713906830108909E-5</v>
      </c>
      <c r="CJ27" s="5">
        <f>CH27*(1- EXP(-1*(4*PI()*Constants!$B$2/$B$1)^2))</f>
        <v>6.873686799943649E-14</v>
      </c>
      <c r="CK27" s="5">
        <f t="shared" si="96"/>
        <v>4.3713906898845775E-5</v>
      </c>
      <c r="CL27" s="5">
        <f t="shared" si="97"/>
        <v>2.75683789229565E-14</v>
      </c>
      <c r="CM27" s="5"/>
      <c r="CN27">
        <f t="shared" si="67"/>
        <v>0</v>
      </c>
      <c r="CO27" s="5">
        <f>CM27*(1- EXP(-1*(4*PI()*Constants!$B$2/$B$1)^2))</f>
        <v>0</v>
      </c>
      <c r="CP27" s="5">
        <f t="shared" si="98"/>
        <v>0</v>
      </c>
      <c r="CQ27" s="5">
        <f t="shared" si="99"/>
        <v>0</v>
      </c>
      <c r="CU27" t="s">
        <v>65</v>
      </c>
      <c r="CV27" s="5">
        <v>2.23491820848375E-14</v>
      </c>
      <c r="CW27">
        <f t="shared" si="68"/>
        <v>1.3556553991977618E-5</v>
      </c>
      <c r="CX27" s="5">
        <f>CV27*(1- EXP(-1*(4*PI()*Constants!$B$2/$B$1)^2))</f>
        <v>5.5723725473811747E-16</v>
      </c>
      <c r="CY27" s="5">
        <f t="shared" si="100"/>
        <v>1.3556553992534855E-5</v>
      </c>
      <c r="CZ27" s="5">
        <f t="shared" si="101"/>
        <v>2.2349182084837501E-16</v>
      </c>
      <c r="DA27" s="5"/>
      <c r="DB27">
        <f t="shared" si="69"/>
        <v>0</v>
      </c>
      <c r="DC27" s="5">
        <f>DA27*(1- EXP(-1*(4*PI()*Constants!$B$2/$B$1)^2))</f>
        <v>0</v>
      </c>
      <c r="DD27" s="5">
        <f t="shared" si="102"/>
        <v>0</v>
      </c>
      <c r="DE27" s="5">
        <f t="shared" si="103"/>
        <v>0</v>
      </c>
      <c r="DI27" t="s">
        <v>65</v>
      </c>
      <c r="DJ27" s="5">
        <v>1.00862223191704E-14</v>
      </c>
      <c r="DK27">
        <f t="shared" si="70"/>
        <v>1.3010903896555978E-5</v>
      </c>
      <c r="DL27" s="5">
        <f>DJ27*(1- EXP(-1*(4*PI()*Constants!$B$2/$B$1)^2))</f>
        <v>2.5148208173693925E-16</v>
      </c>
      <c r="DM27" s="5">
        <f t="shared" si="104"/>
        <v>1.301090389680746E-5</v>
      </c>
      <c r="DN27" s="5">
        <f t="shared" si="105"/>
        <v>1.00862223191704E-16</v>
      </c>
      <c r="DO27" s="5"/>
      <c r="DP27">
        <f t="shared" si="71"/>
        <v>0</v>
      </c>
      <c r="DQ27" s="5">
        <f>DO27*(1- EXP(-1*(4*PI()*Constants!$B$2/$B$1)^2))</f>
        <v>0</v>
      </c>
      <c r="DR27" s="5">
        <f t="shared" si="106"/>
        <v>0</v>
      </c>
      <c r="DS27" s="5">
        <f t="shared" si="107"/>
        <v>0</v>
      </c>
    </row>
    <row r="28" spans="1:123" x14ac:dyDescent="0.25">
      <c r="A28" t="s">
        <v>5</v>
      </c>
      <c r="B28" s="5">
        <v>77.758740905337504</v>
      </c>
      <c r="C28">
        <f t="shared" si="54"/>
        <v>14.056015595028697</v>
      </c>
      <c r="D28" s="5">
        <f>B28*(1- EXP(-1*(4*PI()*Constants!$B$2/$B$1)^2))</f>
        <v>1.938776423651742</v>
      </c>
      <c r="E28" s="5">
        <f t="shared" si="72"/>
        <v>15.994792018680439</v>
      </c>
      <c r="F28" s="5">
        <f t="shared" si="73"/>
        <v>0.77758740905337509</v>
      </c>
      <c r="G28" s="5"/>
      <c r="H28">
        <f t="shared" si="55"/>
        <v>0</v>
      </c>
      <c r="I28" s="5">
        <f>G28*(1- EXP(-1*(4*PI()*Constants!$B$2/$B$1)^2))</f>
        <v>0</v>
      </c>
      <c r="J28" s="5">
        <f t="shared" si="74"/>
        <v>0</v>
      </c>
      <c r="K28" s="5">
        <f t="shared" si="75"/>
        <v>0</v>
      </c>
      <c r="O28" t="s">
        <v>5</v>
      </c>
      <c r="P28" s="5">
        <v>77.758740905337504</v>
      </c>
      <c r="Q28">
        <f t="shared" si="56"/>
        <v>14.056015595028697</v>
      </c>
      <c r="R28" s="5">
        <f>P28*(1- EXP(-1*(4*PI()*Constants!$B$2/$B$1)^2))</f>
        <v>1.938776423651742</v>
      </c>
      <c r="S28" s="5">
        <f t="shared" si="76"/>
        <v>15.994792018680439</v>
      </c>
      <c r="T28" s="5">
        <f t="shared" si="77"/>
        <v>0.77758740905337509</v>
      </c>
      <c r="U28" s="5"/>
      <c r="V28">
        <f t="shared" si="57"/>
        <v>0</v>
      </c>
      <c r="W28" s="5">
        <f>U28*(1- EXP(-1*(4*PI()*Constants!$B$2/$B$1)^2))</f>
        <v>0</v>
      </c>
      <c r="X28" s="5">
        <f t="shared" si="78"/>
        <v>0</v>
      </c>
      <c r="Y28" s="5">
        <f t="shared" si="79"/>
        <v>0</v>
      </c>
      <c r="AC28" t="s">
        <v>5</v>
      </c>
      <c r="AD28" s="2">
        <v>5.4491861586575499E-10</v>
      </c>
      <c r="AE28">
        <f t="shared" si="58"/>
        <v>5.830888201894391E-4</v>
      </c>
      <c r="AF28" s="5">
        <f>AD28*(1- EXP(-1*(4*PI()*Constants!$B$2/$B$1)^2))</f>
        <v>1.3586580144547421E-11</v>
      </c>
      <c r="AG28" s="5">
        <f t="shared" si="80"/>
        <v>5.830888337760192E-4</v>
      </c>
      <c r="AH28" s="5">
        <f t="shared" si="81"/>
        <v>5.4491861586575501E-12</v>
      </c>
      <c r="AI28" s="5"/>
      <c r="AJ28">
        <f t="shared" si="59"/>
        <v>0</v>
      </c>
      <c r="AK28" s="5">
        <f>AI28*(1- EXP(-1*(4*PI()*Constants!$B$2/$B$1)^2))</f>
        <v>0</v>
      </c>
      <c r="AL28" s="5">
        <f t="shared" si="82"/>
        <v>0</v>
      </c>
      <c r="AM28" s="5">
        <f t="shared" si="83"/>
        <v>0</v>
      </c>
      <c r="AQ28" t="s">
        <v>5</v>
      </c>
      <c r="AR28" s="5">
        <v>0</v>
      </c>
      <c r="AS28">
        <f t="shared" si="60"/>
        <v>4.2141896788460699E-9</v>
      </c>
      <c r="AT28" s="5">
        <f>AR28*(1- EXP(-1*(4*PI()*Constants!$B$2/$B$1)^2))</f>
        <v>0</v>
      </c>
      <c r="AU28" s="5">
        <f t="shared" si="84"/>
        <v>4.2141896788460699E-9</v>
      </c>
      <c r="AV28" s="5">
        <f t="shared" si="85"/>
        <v>0</v>
      </c>
      <c r="AW28" s="5"/>
      <c r="AX28">
        <f t="shared" si="61"/>
        <v>0</v>
      </c>
      <c r="AY28" s="5">
        <f>AW28*(1- EXP(-1*(4*PI()*Constants!$B$2/$B$1)^2))</f>
        <v>0</v>
      </c>
      <c r="AZ28" s="5">
        <f t="shared" si="86"/>
        <v>0</v>
      </c>
      <c r="BA28" s="5">
        <f t="shared" si="87"/>
        <v>0</v>
      </c>
      <c r="BE28" t="s">
        <v>5</v>
      </c>
      <c r="BF28" s="5">
        <v>4.6093063666236398E-16</v>
      </c>
      <c r="BG28">
        <f t="shared" si="62"/>
        <v>3.2938448257486834E-9</v>
      </c>
      <c r="BH28" s="5">
        <f>BF28*(1- EXP(-1*(4*PI()*Constants!$B$2/$B$1)^2))</f>
        <v>1.1492488701529855E-17</v>
      </c>
      <c r="BI28" s="5">
        <f t="shared" si="88"/>
        <v>3.2938448372411723E-9</v>
      </c>
      <c r="BJ28" s="5">
        <f t="shared" si="89"/>
        <v>4.6093063666236395E-18</v>
      </c>
      <c r="BK28" s="5"/>
      <c r="BL28">
        <f t="shared" si="63"/>
        <v>0</v>
      </c>
      <c r="BM28" s="5">
        <f>BK28*(1- EXP(-1*(4*PI()*Constants!$B$2/$B$1)^2))</f>
        <v>0</v>
      </c>
      <c r="BN28" s="5">
        <f t="shared" si="90"/>
        <v>0</v>
      </c>
      <c r="BO28" s="5">
        <f t="shared" si="91"/>
        <v>0</v>
      </c>
      <c r="BS28" t="s">
        <v>5</v>
      </c>
      <c r="BT28" s="5">
        <v>0</v>
      </c>
      <c r="BU28">
        <f t="shared" si="64"/>
        <v>6.2805954430430002E-11</v>
      </c>
      <c r="BV28" s="5">
        <f>BT28*(1- EXP(-1*(4*PI()*Constants!$B$2/$B$1)^2))</f>
        <v>0</v>
      </c>
      <c r="BW28" s="5">
        <f t="shared" si="92"/>
        <v>6.2805954430430002E-11</v>
      </c>
      <c r="BX28" s="5">
        <f t="shared" si="93"/>
        <v>0</v>
      </c>
      <c r="BY28" s="5"/>
      <c r="BZ28">
        <f t="shared" si="65"/>
        <v>0</v>
      </c>
      <c r="CA28" s="5">
        <f>BY28*(1- EXP(-1*(4*PI()*Constants!$B$2/$B$1)^2))</f>
        <v>0</v>
      </c>
      <c r="CB28" s="5">
        <f t="shared" si="94"/>
        <v>0</v>
      </c>
      <c r="CC28" s="5">
        <f t="shared" si="95"/>
        <v>0</v>
      </c>
      <c r="CG28" t="s">
        <v>5</v>
      </c>
      <c r="CH28" s="5">
        <v>0</v>
      </c>
      <c r="CI28">
        <f t="shared" si="66"/>
        <v>2.7568378922956501E-12</v>
      </c>
      <c r="CJ28" s="5">
        <f>CH28*(1- EXP(-1*(4*PI()*Constants!$B$2/$B$1)^2))</f>
        <v>0</v>
      </c>
      <c r="CK28" s="5">
        <f t="shared" si="96"/>
        <v>2.7568378922956501E-12</v>
      </c>
      <c r="CL28" s="5">
        <f t="shared" si="97"/>
        <v>0</v>
      </c>
      <c r="CM28" s="5"/>
      <c r="CN28">
        <f t="shared" si="67"/>
        <v>0</v>
      </c>
      <c r="CO28" s="5">
        <f>CM28*(1- EXP(-1*(4*PI()*Constants!$B$2/$B$1)^2))</f>
        <v>0</v>
      </c>
      <c r="CP28" s="5">
        <f t="shared" si="98"/>
        <v>0</v>
      </c>
      <c r="CQ28" s="5">
        <f t="shared" si="99"/>
        <v>0</v>
      </c>
      <c r="CU28" t="s">
        <v>5</v>
      </c>
      <c r="CV28" s="5">
        <v>1.4555548686866099E-23</v>
      </c>
      <c r="CW28">
        <f t="shared" si="68"/>
        <v>2.234918207028195E-14</v>
      </c>
      <c r="CX28" s="5">
        <f>CV28*(1- EXP(-1*(4*PI()*Constants!$B$2/$B$1)^2))</f>
        <v>3.6291681550972741E-25</v>
      </c>
      <c r="CY28" s="5">
        <f t="shared" si="100"/>
        <v>2.2349182070644867E-14</v>
      </c>
      <c r="CZ28" s="5">
        <f t="shared" si="101"/>
        <v>1.4555548686866099E-25</v>
      </c>
      <c r="DA28" s="5"/>
      <c r="DB28">
        <f t="shared" si="69"/>
        <v>0</v>
      </c>
      <c r="DC28" s="5">
        <f>DA28*(1- EXP(-1*(4*PI()*Constants!$B$2/$B$1)^2))</f>
        <v>0</v>
      </c>
      <c r="DD28" s="5">
        <f t="shared" si="102"/>
        <v>0</v>
      </c>
      <c r="DE28" s="5">
        <f t="shared" si="103"/>
        <v>0</v>
      </c>
      <c r="DI28" t="s">
        <v>5</v>
      </c>
      <c r="DJ28" s="5">
        <v>0</v>
      </c>
      <c r="DK28">
        <f t="shared" si="70"/>
        <v>1.00862223191704E-14</v>
      </c>
      <c r="DL28" s="5">
        <f>DJ28*(1- EXP(-1*(4*PI()*Constants!$B$2/$B$1)^2))</f>
        <v>0</v>
      </c>
      <c r="DM28" s="5">
        <f t="shared" si="104"/>
        <v>1.00862223191704E-14</v>
      </c>
      <c r="DN28" s="5">
        <f t="shared" si="105"/>
        <v>0</v>
      </c>
      <c r="DO28" s="5"/>
      <c r="DP28">
        <f t="shared" si="71"/>
        <v>0</v>
      </c>
      <c r="DQ28" s="5">
        <f>DO28*(1- EXP(-1*(4*PI()*Constants!$B$2/$B$1)^2))</f>
        <v>0</v>
      </c>
      <c r="DR28" s="5">
        <f t="shared" si="106"/>
        <v>0</v>
      </c>
      <c r="DS28" s="5">
        <f t="shared" si="107"/>
        <v>0</v>
      </c>
    </row>
    <row r="29" spans="1:123" x14ac:dyDescent="0.25">
      <c r="A29" t="s">
        <v>66</v>
      </c>
      <c r="B29" s="5">
        <v>75.125613992379002</v>
      </c>
      <c r="C29">
        <f t="shared" si="54"/>
        <v>2.6331269129585024</v>
      </c>
      <c r="D29" s="5">
        <f>B29*(1- EXP(-1*(4*PI()*Constants!$B$2/$B$1)^2))</f>
        <v>1.8731240697184184</v>
      </c>
      <c r="E29" s="5">
        <f t="shared" si="72"/>
        <v>4.5062509826769208</v>
      </c>
      <c r="F29" s="5">
        <f t="shared" si="73"/>
        <v>0.75125613992379003</v>
      </c>
      <c r="G29" s="5"/>
      <c r="H29">
        <f t="shared" si="55"/>
        <v>0</v>
      </c>
      <c r="I29" s="5">
        <f>G29*(1- EXP(-1*(4*PI()*Constants!$B$2/$B$1)^2))</f>
        <v>0</v>
      </c>
      <c r="J29" s="5">
        <f t="shared" si="74"/>
        <v>0</v>
      </c>
      <c r="K29" s="5">
        <f t="shared" si="75"/>
        <v>0</v>
      </c>
      <c r="O29" t="s">
        <v>66</v>
      </c>
      <c r="P29" s="5">
        <v>75.125613992379002</v>
      </c>
      <c r="Q29">
        <f t="shared" si="56"/>
        <v>2.6331269129585024</v>
      </c>
      <c r="R29" s="5">
        <f>P29*(1- EXP(-1*(4*PI()*Constants!$B$2/$B$1)^2))</f>
        <v>1.8731240697184184</v>
      </c>
      <c r="S29" s="5">
        <f t="shared" si="76"/>
        <v>4.5062509826769208</v>
      </c>
      <c r="T29" s="5">
        <f t="shared" si="77"/>
        <v>0.75125613992379003</v>
      </c>
      <c r="U29" s="5"/>
      <c r="V29">
        <f t="shared" si="57"/>
        <v>0</v>
      </c>
      <c r="W29" s="5">
        <f>U29*(1- EXP(-1*(4*PI()*Constants!$B$2/$B$1)^2))</f>
        <v>0</v>
      </c>
      <c r="X29" s="5">
        <f t="shared" si="78"/>
        <v>0</v>
      </c>
      <c r="Y29" s="5">
        <f t="shared" si="79"/>
        <v>0</v>
      </c>
      <c r="AC29" t="s">
        <v>66</v>
      </c>
      <c r="AD29" s="2">
        <v>3.2256019810207199E-11</v>
      </c>
      <c r="AE29">
        <f t="shared" si="58"/>
        <v>5.1266259605554775E-10</v>
      </c>
      <c r="AF29" s="5">
        <f>AD29*(1- EXP(-1*(4*PI()*Constants!$B$2/$B$1)^2))</f>
        <v>8.0424669948045146E-13</v>
      </c>
      <c r="AG29" s="5">
        <f t="shared" si="80"/>
        <v>5.1346684275502819E-10</v>
      </c>
      <c r="AH29" s="5">
        <f t="shared" si="81"/>
        <v>3.2256019810207201E-13</v>
      </c>
      <c r="AI29" s="5"/>
      <c r="AJ29">
        <f t="shared" si="59"/>
        <v>0</v>
      </c>
      <c r="AK29" s="5">
        <f>AI29*(1- EXP(-1*(4*PI()*Constants!$B$2/$B$1)^2))</f>
        <v>0</v>
      </c>
      <c r="AL29" s="5">
        <f t="shared" si="82"/>
        <v>0</v>
      </c>
      <c r="AM29" s="5">
        <f t="shared" si="83"/>
        <v>0</v>
      </c>
      <c r="AQ29" t="s">
        <v>66</v>
      </c>
      <c r="AR29" s="5">
        <v>0</v>
      </c>
      <c r="AS29">
        <f t="shared" si="60"/>
        <v>0</v>
      </c>
      <c r="AT29" s="5">
        <f>AR29*(1- EXP(-1*(4*PI()*Constants!$B$2/$B$1)^2))</f>
        <v>0</v>
      </c>
      <c r="AU29" s="5">
        <f t="shared" si="84"/>
        <v>0</v>
      </c>
      <c r="AV29" s="5">
        <f t="shared" si="85"/>
        <v>0</v>
      </c>
      <c r="AW29" s="5"/>
      <c r="AX29">
        <f t="shared" si="61"/>
        <v>0</v>
      </c>
      <c r="AY29" s="5">
        <f>AW29*(1- EXP(-1*(4*PI()*Constants!$B$2/$B$1)^2))</f>
        <v>0</v>
      </c>
      <c r="AZ29" s="5">
        <f t="shared" si="86"/>
        <v>0</v>
      </c>
      <c r="BA29" s="5">
        <f t="shared" si="87"/>
        <v>0</v>
      </c>
      <c r="BE29" t="s">
        <v>66</v>
      </c>
      <c r="BF29" s="5">
        <v>2.7764516363162399E-18</v>
      </c>
      <c r="BG29">
        <f t="shared" si="62"/>
        <v>4.5815418502604779E-16</v>
      </c>
      <c r="BH29" s="5">
        <f>BF29*(1- EXP(-1*(4*PI()*Constants!$B$2/$B$1)^2))</f>
        <v>6.9225901952969158E-20</v>
      </c>
      <c r="BI29" s="5">
        <f t="shared" si="88"/>
        <v>4.5822341092800074E-16</v>
      </c>
      <c r="BJ29" s="5">
        <f t="shared" si="89"/>
        <v>2.7764516363162398E-20</v>
      </c>
      <c r="BK29" s="5"/>
      <c r="BL29">
        <f t="shared" si="63"/>
        <v>0</v>
      </c>
      <c r="BM29" s="5">
        <f>BK29*(1- EXP(-1*(4*PI()*Constants!$B$2/$B$1)^2))</f>
        <v>0</v>
      </c>
      <c r="BN29" s="5">
        <f t="shared" si="90"/>
        <v>0</v>
      </c>
      <c r="BO29" s="5">
        <f t="shared" si="91"/>
        <v>0</v>
      </c>
      <c r="BS29" t="s">
        <v>66</v>
      </c>
      <c r="BT29" s="5">
        <v>0</v>
      </c>
      <c r="BU29">
        <f t="shared" si="64"/>
        <v>0</v>
      </c>
      <c r="BV29" s="5">
        <f>BT29*(1- EXP(-1*(4*PI()*Constants!$B$2/$B$1)^2))</f>
        <v>0</v>
      </c>
      <c r="BW29" s="5">
        <f t="shared" si="92"/>
        <v>0</v>
      </c>
      <c r="BX29" s="5">
        <f t="shared" si="93"/>
        <v>0</v>
      </c>
      <c r="BY29" s="5"/>
      <c r="BZ29">
        <f t="shared" si="65"/>
        <v>0</v>
      </c>
      <c r="CA29" s="5">
        <f>BY29*(1- EXP(-1*(4*PI()*Constants!$B$2/$B$1)^2))</f>
        <v>0</v>
      </c>
      <c r="CB29" s="5">
        <f t="shared" si="94"/>
        <v>0</v>
      </c>
      <c r="CC29" s="5">
        <f t="shared" si="95"/>
        <v>0</v>
      </c>
      <c r="CG29" t="s">
        <v>66</v>
      </c>
      <c r="CH29" s="5">
        <v>0</v>
      </c>
      <c r="CI29">
        <f t="shared" si="66"/>
        <v>0</v>
      </c>
      <c r="CJ29" s="5">
        <f>CH29*(1- EXP(-1*(4*PI()*Constants!$B$2/$B$1)^2))</f>
        <v>0</v>
      </c>
      <c r="CK29" s="5">
        <f t="shared" si="96"/>
        <v>0</v>
      </c>
      <c r="CL29" s="5">
        <f t="shared" si="97"/>
        <v>0</v>
      </c>
      <c r="CM29" s="5"/>
      <c r="CN29">
        <f t="shared" si="67"/>
        <v>0</v>
      </c>
      <c r="CO29" s="5">
        <f>CM29*(1- EXP(-1*(4*PI()*Constants!$B$2/$B$1)^2))</f>
        <v>0</v>
      </c>
      <c r="CP29" s="5">
        <f t="shared" si="98"/>
        <v>0</v>
      </c>
      <c r="CQ29" s="5">
        <f t="shared" si="99"/>
        <v>0</v>
      </c>
      <c r="CU29" t="s">
        <v>66</v>
      </c>
      <c r="CV29" s="5">
        <v>1.7569305736552298E-27</v>
      </c>
      <c r="CW29">
        <f t="shared" si="68"/>
        <v>1.4553791756292444E-23</v>
      </c>
      <c r="CX29" s="5">
        <f>CV29*(1- EXP(-1*(4*PI()*Constants!$B$2/$B$1)^2))</f>
        <v>4.3805950746327933E-29</v>
      </c>
      <c r="CY29" s="5">
        <f t="shared" si="100"/>
        <v>1.455383556224319E-23</v>
      </c>
      <c r="CZ29" s="5">
        <f t="shared" si="101"/>
        <v>1.7569305736552298E-29</v>
      </c>
      <c r="DA29" s="5"/>
      <c r="DB29">
        <f t="shared" si="69"/>
        <v>0</v>
      </c>
      <c r="DC29" s="5">
        <f>DA29*(1- EXP(-1*(4*PI()*Constants!$B$2/$B$1)^2))</f>
        <v>0</v>
      </c>
      <c r="DD29" s="5">
        <f t="shared" si="102"/>
        <v>0</v>
      </c>
      <c r="DE29" s="5">
        <f t="shared" si="103"/>
        <v>0</v>
      </c>
      <c r="DI29" t="s">
        <v>66</v>
      </c>
      <c r="DJ29" s="5">
        <v>0</v>
      </c>
      <c r="DK29">
        <f t="shared" si="70"/>
        <v>0</v>
      </c>
      <c r="DL29" s="5">
        <f>DJ29*(1- EXP(-1*(4*PI()*Constants!$B$2/$B$1)^2))</f>
        <v>0</v>
      </c>
      <c r="DM29" s="5">
        <f t="shared" si="104"/>
        <v>0</v>
      </c>
      <c r="DN29" s="5">
        <f t="shared" si="105"/>
        <v>0</v>
      </c>
      <c r="DO29" s="5"/>
      <c r="DP29">
        <f t="shared" si="71"/>
        <v>0</v>
      </c>
      <c r="DQ29" s="5">
        <f>DO29*(1- EXP(-1*(4*PI()*Constants!$B$2/$B$1)^2))</f>
        <v>0</v>
      </c>
      <c r="DR29" s="5">
        <f t="shared" si="106"/>
        <v>0</v>
      </c>
      <c r="DS29" s="5">
        <f t="shared" si="107"/>
        <v>0</v>
      </c>
    </row>
    <row r="30" spans="1:123" x14ac:dyDescent="0.25">
      <c r="A30" t="s">
        <v>67</v>
      </c>
      <c r="B30" s="5">
        <v>74.353205224255802</v>
      </c>
      <c r="C30">
        <f t="shared" si="54"/>
        <v>0.77240876812319925</v>
      </c>
      <c r="D30" s="5">
        <f>B30*(1- EXP(-1*(4*PI()*Constants!$B$2/$B$1)^2))</f>
        <v>1.8538654257174536</v>
      </c>
      <c r="E30" s="5">
        <f t="shared" si="72"/>
        <v>2.6262741938406529</v>
      </c>
      <c r="F30" s="5">
        <f t="shared" si="73"/>
        <v>0.74353205224255803</v>
      </c>
      <c r="G30" s="5"/>
      <c r="H30">
        <f t="shared" si="55"/>
        <v>0</v>
      </c>
      <c r="I30" s="5">
        <f>G30*(1- EXP(-1*(4*PI()*Constants!$B$2/$B$1)^2))</f>
        <v>0</v>
      </c>
      <c r="J30" s="5">
        <f t="shared" si="74"/>
        <v>0</v>
      </c>
      <c r="K30" s="5">
        <f t="shared" si="75"/>
        <v>0</v>
      </c>
      <c r="O30" t="s">
        <v>67</v>
      </c>
      <c r="P30" s="5">
        <v>74.353205224255802</v>
      </c>
      <c r="Q30">
        <f t="shared" si="56"/>
        <v>0.77240876812319925</v>
      </c>
      <c r="R30" s="5">
        <f>P30*(1- EXP(-1*(4*PI()*Constants!$B$2/$B$1)^2))</f>
        <v>1.8538654257174536</v>
      </c>
      <c r="S30" s="5">
        <f t="shared" si="76"/>
        <v>2.6262741938406529</v>
      </c>
      <c r="T30" s="5">
        <f t="shared" si="77"/>
        <v>0.74353205224255803</v>
      </c>
      <c r="U30" s="5"/>
      <c r="V30">
        <f t="shared" si="57"/>
        <v>0</v>
      </c>
      <c r="W30" s="5">
        <f>U30*(1- EXP(-1*(4*PI()*Constants!$B$2/$B$1)^2))</f>
        <v>0</v>
      </c>
      <c r="X30" s="5">
        <f t="shared" si="78"/>
        <v>0</v>
      </c>
      <c r="Y30" s="5">
        <f t="shared" si="79"/>
        <v>0</v>
      </c>
      <c r="AC30" t="s">
        <v>67</v>
      </c>
      <c r="AD30" s="2">
        <v>4.0893032262516897E-12</v>
      </c>
      <c r="AE30">
        <f t="shared" si="58"/>
        <v>2.816671658395551E-11</v>
      </c>
      <c r="AF30" s="5">
        <f>AD30*(1- EXP(-1*(4*PI()*Constants!$B$2/$B$1)^2))</f>
        <v>1.0195953010442292E-13</v>
      </c>
      <c r="AG30" s="5">
        <f t="shared" si="80"/>
        <v>2.8268676114059933E-11</v>
      </c>
      <c r="AH30" s="5">
        <f t="shared" si="81"/>
        <v>4.0893032262516898E-14</v>
      </c>
      <c r="AI30" s="5"/>
      <c r="AJ30">
        <f t="shared" si="59"/>
        <v>0</v>
      </c>
      <c r="AK30" s="5">
        <f>AI30*(1- EXP(-1*(4*PI()*Constants!$B$2/$B$1)^2))</f>
        <v>0</v>
      </c>
      <c r="AL30" s="5">
        <f t="shared" si="82"/>
        <v>0</v>
      </c>
      <c r="AM30" s="5">
        <f t="shared" si="83"/>
        <v>0</v>
      </c>
      <c r="AQ30" t="s">
        <v>67</v>
      </c>
      <c r="AR30" s="5">
        <v>0</v>
      </c>
      <c r="AS30">
        <f t="shared" si="60"/>
        <v>0</v>
      </c>
      <c r="AT30" s="5">
        <f>AR30*(1- EXP(-1*(4*PI()*Constants!$B$2/$B$1)^2))</f>
        <v>0</v>
      </c>
      <c r="AU30" s="5">
        <f t="shared" si="84"/>
        <v>0</v>
      </c>
      <c r="AV30" s="5">
        <f t="shared" si="85"/>
        <v>0</v>
      </c>
      <c r="AW30" s="5"/>
      <c r="AX30">
        <f t="shared" si="61"/>
        <v>0</v>
      </c>
      <c r="AY30" s="5">
        <f>AW30*(1- EXP(-1*(4*PI()*Constants!$B$2/$B$1)^2))</f>
        <v>0</v>
      </c>
      <c r="AZ30" s="5">
        <f t="shared" si="86"/>
        <v>0</v>
      </c>
      <c r="BA30" s="5">
        <f t="shared" si="87"/>
        <v>0</v>
      </c>
      <c r="BE30" t="s">
        <v>67</v>
      </c>
      <c r="BF30" s="5">
        <v>6.9514794812837593E-21</v>
      </c>
      <c r="BG30">
        <f t="shared" si="62"/>
        <v>2.7695001568349563E-18</v>
      </c>
      <c r="BH30" s="5">
        <f>BF30*(1- EXP(-1*(4*PI()*Constants!$B$2/$B$1)^2))</f>
        <v>1.733228235294983E-22</v>
      </c>
      <c r="BI30" s="5">
        <f t="shared" si="88"/>
        <v>2.7696734796584857E-18</v>
      </c>
      <c r="BJ30" s="5">
        <f t="shared" si="89"/>
        <v>6.9514794812837594E-23</v>
      </c>
      <c r="BK30" s="5"/>
      <c r="BL30">
        <f t="shared" si="63"/>
        <v>0</v>
      </c>
      <c r="BM30" s="5">
        <f>BK30*(1- EXP(-1*(4*PI()*Constants!$B$2/$B$1)^2))</f>
        <v>0</v>
      </c>
      <c r="BN30" s="5">
        <f t="shared" si="90"/>
        <v>0</v>
      </c>
      <c r="BO30" s="5">
        <f t="shared" si="91"/>
        <v>0</v>
      </c>
      <c r="BS30" t="s">
        <v>67</v>
      </c>
      <c r="BT30" s="5">
        <v>0</v>
      </c>
      <c r="BU30">
        <f t="shared" si="64"/>
        <v>0</v>
      </c>
      <c r="BV30" s="5">
        <f>BT30*(1- EXP(-1*(4*PI()*Constants!$B$2/$B$1)^2))</f>
        <v>0</v>
      </c>
      <c r="BW30" s="5">
        <f t="shared" si="92"/>
        <v>0</v>
      </c>
      <c r="BX30" s="5">
        <f t="shared" si="93"/>
        <v>0</v>
      </c>
      <c r="BY30" s="5"/>
      <c r="BZ30">
        <f t="shared" si="65"/>
        <v>0</v>
      </c>
      <c r="CA30" s="5">
        <f>BY30*(1- EXP(-1*(4*PI()*Constants!$B$2/$B$1)^2))</f>
        <v>0</v>
      </c>
      <c r="CB30" s="5">
        <f t="shared" si="94"/>
        <v>0</v>
      </c>
      <c r="CC30" s="5">
        <f t="shared" si="95"/>
        <v>0</v>
      </c>
      <c r="CG30" t="s">
        <v>67</v>
      </c>
      <c r="CH30" s="5">
        <v>0</v>
      </c>
      <c r="CI30">
        <f t="shared" si="66"/>
        <v>0</v>
      </c>
      <c r="CJ30" s="5">
        <f>CH30*(1- EXP(-1*(4*PI()*Constants!$B$2/$B$1)^2))</f>
        <v>0</v>
      </c>
      <c r="CK30" s="5">
        <f t="shared" si="96"/>
        <v>0</v>
      </c>
      <c r="CL30" s="5">
        <f t="shared" si="97"/>
        <v>0</v>
      </c>
      <c r="CM30" s="5"/>
      <c r="CN30">
        <f t="shared" si="67"/>
        <v>0</v>
      </c>
      <c r="CO30" s="5">
        <f>CM30*(1- EXP(-1*(4*PI()*Constants!$B$2/$B$1)^2))</f>
        <v>0</v>
      </c>
      <c r="CP30" s="5">
        <f t="shared" si="98"/>
        <v>0</v>
      </c>
      <c r="CQ30" s="5">
        <f t="shared" si="99"/>
        <v>0</v>
      </c>
      <c r="CU30" t="s">
        <v>67</v>
      </c>
      <c r="CV30" s="5">
        <v>3.3253721002004897E-33</v>
      </c>
      <c r="CW30">
        <f t="shared" si="68"/>
        <v>1.7569272482831297E-27</v>
      </c>
      <c r="CX30" s="5">
        <f>CV30*(1- EXP(-1*(4*PI()*Constants!$B$2/$B$1)^2))</f>
        <v>8.2912261086977594E-35</v>
      </c>
      <c r="CY30" s="5">
        <f t="shared" si="100"/>
        <v>1.7569273311953907E-27</v>
      </c>
      <c r="CZ30" s="5">
        <f t="shared" si="101"/>
        <v>3.3253721002004895E-35</v>
      </c>
      <c r="DA30" s="5"/>
      <c r="DB30">
        <f t="shared" si="69"/>
        <v>0</v>
      </c>
      <c r="DC30" s="5">
        <f>DA30*(1- EXP(-1*(4*PI()*Constants!$B$2/$B$1)^2))</f>
        <v>0</v>
      </c>
      <c r="DD30" s="5">
        <f t="shared" si="102"/>
        <v>0</v>
      </c>
      <c r="DE30" s="5">
        <f t="shared" si="103"/>
        <v>0</v>
      </c>
      <c r="DI30" t="s">
        <v>67</v>
      </c>
      <c r="DJ30" s="5">
        <v>0</v>
      </c>
      <c r="DK30">
        <f t="shared" si="70"/>
        <v>0</v>
      </c>
      <c r="DL30" s="5">
        <f>DJ30*(1- EXP(-1*(4*PI()*Constants!$B$2/$B$1)^2))</f>
        <v>0</v>
      </c>
      <c r="DM30" s="5">
        <f t="shared" si="104"/>
        <v>0</v>
      </c>
      <c r="DN30" s="5">
        <f t="shared" si="105"/>
        <v>0</v>
      </c>
      <c r="DO30" s="5"/>
      <c r="DP30">
        <f t="shared" si="71"/>
        <v>0</v>
      </c>
      <c r="DQ30" s="5">
        <f>DO30*(1- EXP(-1*(4*PI()*Constants!$B$2/$B$1)^2))</f>
        <v>0</v>
      </c>
      <c r="DR30" s="5">
        <f t="shared" si="106"/>
        <v>0</v>
      </c>
      <c r="DS30" s="5">
        <f t="shared" si="107"/>
        <v>0</v>
      </c>
    </row>
    <row r="31" spans="1:123" x14ac:dyDescent="0.25">
      <c r="A31" t="s">
        <v>69</v>
      </c>
      <c r="B31" s="5">
        <v>62.361955670239901</v>
      </c>
      <c r="C31">
        <f t="shared" si="54"/>
        <v>11.991249554015901</v>
      </c>
      <c r="D31" s="5">
        <f>B31*(1- EXP(-1*(4*PI()*Constants!$B$2/$B$1)^2))</f>
        <v>1.5548848654000902</v>
      </c>
      <c r="E31" s="5">
        <f t="shared" si="72"/>
        <v>13.546134419415992</v>
      </c>
      <c r="F31" s="5">
        <f t="shared" si="73"/>
        <v>0.62361955670239899</v>
      </c>
      <c r="G31" s="5"/>
      <c r="H31">
        <f t="shared" si="55"/>
        <v>0</v>
      </c>
      <c r="I31" s="5">
        <f>G31*(1- EXP(-1*(4*PI()*Constants!$B$2/$B$1)^2))</f>
        <v>0</v>
      </c>
      <c r="J31" s="5">
        <f t="shared" si="74"/>
        <v>0</v>
      </c>
      <c r="K31" s="5">
        <f t="shared" si="75"/>
        <v>0</v>
      </c>
      <c r="O31" t="s">
        <v>69</v>
      </c>
      <c r="P31" s="5">
        <v>62.361955670239901</v>
      </c>
      <c r="Q31">
        <f t="shared" si="56"/>
        <v>11.991249554015901</v>
      </c>
      <c r="R31" s="5">
        <f>P31*(1- EXP(-1*(4*PI()*Constants!$B$2/$B$1)^2))</f>
        <v>1.5548848654000902</v>
      </c>
      <c r="S31" s="5">
        <f t="shared" si="76"/>
        <v>13.546134419415992</v>
      </c>
      <c r="T31" s="5">
        <f t="shared" si="77"/>
        <v>0.62361955670239899</v>
      </c>
      <c r="U31" s="5"/>
      <c r="V31">
        <f t="shared" si="57"/>
        <v>0</v>
      </c>
      <c r="W31" s="5">
        <f>U31*(1- EXP(-1*(4*PI()*Constants!$B$2/$B$1)^2))</f>
        <v>0</v>
      </c>
      <c r="X31" s="5">
        <f t="shared" si="78"/>
        <v>0</v>
      </c>
      <c r="Y31" s="5">
        <f t="shared" si="79"/>
        <v>0</v>
      </c>
      <c r="AC31" t="s">
        <v>69</v>
      </c>
      <c r="AD31" s="2">
        <v>4.4350671864972002E-13</v>
      </c>
      <c r="AE31">
        <f t="shared" si="58"/>
        <v>3.6457965076019692E-12</v>
      </c>
      <c r="AF31" s="5">
        <f>AD31*(1- EXP(-1*(4*PI()*Constants!$B$2/$B$1)^2))</f>
        <v>1.1058054179349515E-14</v>
      </c>
      <c r="AG31" s="5">
        <f t="shared" si="80"/>
        <v>3.6568545617813189E-12</v>
      </c>
      <c r="AH31" s="5">
        <f t="shared" si="81"/>
        <v>4.4350671864971998E-15</v>
      </c>
      <c r="AI31" s="5"/>
      <c r="AJ31">
        <f t="shared" si="59"/>
        <v>0</v>
      </c>
      <c r="AK31" s="5">
        <f>AI31*(1- EXP(-1*(4*PI()*Constants!$B$2/$B$1)^2))</f>
        <v>0</v>
      </c>
      <c r="AL31" s="5">
        <f t="shared" si="82"/>
        <v>0</v>
      </c>
      <c r="AM31" s="5">
        <f t="shared" si="83"/>
        <v>0</v>
      </c>
      <c r="AQ31" t="s">
        <v>69</v>
      </c>
      <c r="AR31" s="5">
        <v>0</v>
      </c>
      <c r="AS31">
        <f t="shared" si="60"/>
        <v>0</v>
      </c>
      <c r="AT31" s="5">
        <f>AR31*(1- EXP(-1*(4*PI()*Constants!$B$2/$B$1)^2))</f>
        <v>0</v>
      </c>
      <c r="AU31" s="5">
        <f t="shared" si="84"/>
        <v>0</v>
      </c>
      <c r="AV31" s="5">
        <f t="shared" si="85"/>
        <v>0</v>
      </c>
      <c r="AW31" s="5"/>
      <c r="AX31">
        <f t="shared" si="61"/>
        <v>0</v>
      </c>
      <c r="AY31" s="5">
        <f>AW31*(1- EXP(-1*(4*PI()*Constants!$B$2/$B$1)^2))</f>
        <v>0</v>
      </c>
      <c r="AZ31" s="5">
        <f t="shared" si="86"/>
        <v>0</v>
      </c>
      <c r="BA31" s="5">
        <f t="shared" si="87"/>
        <v>0</v>
      </c>
      <c r="BE31" t="s">
        <v>69</v>
      </c>
      <c r="BF31" s="5">
        <v>8.6232150879956105E-24</v>
      </c>
      <c r="BG31">
        <f t="shared" si="62"/>
        <v>6.9428562661957642E-21</v>
      </c>
      <c r="BH31" s="5">
        <f>BF31*(1- EXP(-1*(4*PI()*Constants!$B$2/$B$1)^2))</f>
        <v>2.1500458873217535E-25</v>
      </c>
      <c r="BI31" s="5">
        <f t="shared" si="88"/>
        <v>6.9430712707844971E-21</v>
      </c>
      <c r="BJ31" s="5">
        <f t="shared" si="89"/>
        <v>8.6232150879956103E-26</v>
      </c>
      <c r="BK31" s="5"/>
      <c r="BL31">
        <f t="shared" si="63"/>
        <v>0</v>
      </c>
      <c r="BM31" s="5">
        <f>BK31*(1- EXP(-1*(4*PI()*Constants!$B$2/$B$1)^2))</f>
        <v>0</v>
      </c>
      <c r="BN31" s="5">
        <f t="shared" si="90"/>
        <v>0</v>
      </c>
      <c r="BO31" s="5">
        <f t="shared" si="91"/>
        <v>0</v>
      </c>
      <c r="BS31" t="s">
        <v>69</v>
      </c>
      <c r="BT31" s="5">
        <v>0</v>
      </c>
      <c r="BU31">
        <f t="shared" si="64"/>
        <v>0</v>
      </c>
      <c r="BV31" s="5">
        <f>BT31*(1- EXP(-1*(4*PI()*Constants!$B$2/$B$1)^2))</f>
        <v>0</v>
      </c>
      <c r="BW31" s="5">
        <f t="shared" si="92"/>
        <v>0</v>
      </c>
      <c r="BX31" s="5">
        <f t="shared" si="93"/>
        <v>0</v>
      </c>
      <c r="BY31" s="5"/>
      <c r="BZ31">
        <f t="shared" si="65"/>
        <v>0</v>
      </c>
      <c r="CA31" s="5">
        <f>BY31*(1- EXP(-1*(4*PI()*Constants!$B$2/$B$1)^2))</f>
        <v>0</v>
      </c>
      <c r="CB31" s="5">
        <f t="shared" si="94"/>
        <v>0</v>
      </c>
      <c r="CC31" s="5">
        <f t="shared" si="95"/>
        <v>0</v>
      </c>
      <c r="CG31" t="s">
        <v>69</v>
      </c>
      <c r="CH31" s="5">
        <v>0</v>
      </c>
      <c r="CI31">
        <f t="shared" si="66"/>
        <v>0</v>
      </c>
      <c r="CJ31" s="5">
        <f>CH31*(1- EXP(-1*(4*PI()*Constants!$B$2/$B$1)^2))</f>
        <v>0</v>
      </c>
      <c r="CK31" s="5">
        <f t="shared" si="96"/>
        <v>0</v>
      </c>
      <c r="CL31" s="5">
        <f t="shared" si="97"/>
        <v>0</v>
      </c>
      <c r="CM31" s="5"/>
      <c r="CN31">
        <f t="shared" si="67"/>
        <v>0</v>
      </c>
      <c r="CO31" s="5">
        <f>CM31*(1- EXP(-1*(4*PI()*Constants!$B$2/$B$1)^2))</f>
        <v>0</v>
      </c>
      <c r="CP31" s="5">
        <f t="shared" si="98"/>
        <v>0</v>
      </c>
      <c r="CQ31" s="5">
        <f t="shared" si="99"/>
        <v>0</v>
      </c>
      <c r="CU31" t="s">
        <v>69</v>
      </c>
      <c r="CV31" s="5">
        <v>6.5701623946042697E-40</v>
      </c>
      <c r="CW31">
        <f t="shared" si="68"/>
        <v>3.32537144318425E-33</v>
      </c>
      <c r="CX31" s="5">
        <f>CV31*(1- EXP(-1*(4*PI()*Constants!$B$2/$B$1)^2))</f>
        <v>1.6381535762942975E-41</v>
      </c>
      <c r="CY31" s="5">
        <f t="shared" si="100"/>
        <v>3.3253714595657855E-33</v>
      </c>
      <c r="CZ31" s="5">
        <f t="shared" si="101"/>
        <v>6.5701623946042692E-42</v>
      </c>
      <c r="DA31" s="5"/>
      <c r="DB31">
        <f t="shared" si="69"/>
        <v>0</v>
      </c>
      <c r="DC31" s="5">
        <f>DA31*(1- EXP(-1*(4*PI()*Constants!$B$2/$B$1)^2))</f>
        <v>0</v>
      </c>
      <c r="DD31" s="5">
        <f t="shared" si="102"/>
        <v>0</v>
      </c>
      <c r="DE31" s="5">
        <f t="shared" si="103"/>
        <v>0</v>
      </c>
      <c r="DI31" t="s">
        <v>69</v>
      </c>
      <c r="DJ31" s="5">
        <v>0</v>
      </c>
      <c r="DK31">
        <f t="shared" si="70"/>
        <v>0</v>
      </c>
      <c r="DL31" s="5">
        <f>DJ31*(1- EXP(-1*(4*PI()*Constants!$B$2/$B$1)^2))</f>
        <v>0</v>
      </c>
      <c r="DM31" s="5">
        <f t="shared" si="104"/>
        <v>0</v>
      </c>
      <c r="DN31" s="5">
        <f t="shared" si="105"/>
        <v>0</v>
      </c>
      <c r="DO31" s="5"/>
      <c r="DP31">
        <f t="shared" si="71"/>
        <v>0</v>
      </c>
      <c r="DQ31" s="5">
        <f>DO31*(1- EXP(-1*(4*PI()*Constants!$B$2/$B$1)^2))</f>
        <v>0</v>
      </c>
      <c r="DR31" s="5">
        <f t="shared" si="106"/>
        <v>0</v>
      </c>
      <c r="DS31" s="5">
        <f t="shared" si="107"/>
        <v>0</v>
      </c>
    </row>
    <row r="32" spans="1:123" x14ac:dyDescent="0.25">
      <c r="A32" t="s">
        <v>68</v>
      </c>
      <c r="B32" s="5">
        <v>62.255131835943601</v>
      </c>
      <c r="C32">
        <f t="shared" si="54"/>
        <v>0.10682383429629994</v>
      </c>
      <c r="D32" s="5">
        <f>B32*(1- EXP(-1*(4*PI()*Constants!$B$2/$B$1)^2))</f>
        <v>1.5522214023732148</v>
      </c>
      <c r="E32" s="5">
        <f t="shared" si="72"/>
        <v>1.6590452366695148</v>
      </c>
      <c r="F32" s="5">
        <f t="shared" si="73"/>
        <v>0.622551318359436</v>
      </c>
      <c r="G32" s="5"/>
      <c r="H32">
        <f t="shared" si="55"/>
        <v>0</v>
      </c>
      <c r="I32" s="5">
        <f>G32*(1- EXP(-1*(4*PI()*Constants!$B$2/$B$1)^2))</f>
        <v>0</v>
      </c>
      <c r="J32" s="5">
        <f t="shared" si="74"/>
        <v>0</v>
      </c>
      <c r="K32" s="5">
        <f t="shared" si="75"/>
        <v>0</v>
      </c>
      <c r="O32" t="s">
        <v>68</v>
      </c>
      <c r="P32" s="5">
        <v>62.255131835943601</v>
      </c>
      <c r="Q32">
        <f t="shared" si="56"/>
        <v>0.10682383429629994</v>
      </c>
      <c r="R32" s="5">
        <f>P32*(1- EXP(-1*(4*PI()*Constants!$B$2/$B$1)^2))</f>
        <v>1.5522214023732148</v>
      </c>
      <c r="S32" s="5">
        <f t="shared" si="76"/>
        <v>1.6590452366695148</v>
      </c>
      <c r="T32" s="5">
        <f t="shared" si="77"/>
        <v>0.622551318359436</v>
      </c>
      <c r="U32" s="5"/>
      <c r="V32">
        <f t="shared" si="57"/>
        <v>0</v>
      </c>
      <c r="W32" s="5">
        <f>U32*(1- EXP(-1*(4*PI()*Constants!$B$2/$B$1)^2))</f>
        <v>0</v>
      </c>
      <c r="X32" s="5">
        <f t="shared" si="78"/>
        <v>0</v>
      </c>
      <c r="Y32" s="5">
        <f t="shared" si="79"/>
        <v>0</v>
      </c>
      <c r="AC32" t="s">
        <v>68</v>
      </c>
      <c r="AD32" s="2">
        <v>2.4900833977623602E-13</v>
      </c>
      <c r="AE32">
        <f t="shared" si="58"/>
        <v>1.94498378873484E-13</v>
      </c>
      <c r="AF32" s="5">
        <f>AD32*(1- EXP(-1*(4*PI()*Constants!$B$2/$B$1)^2))</f>
        <v>6.2085817340914579E-15</v>
      </c>
      <c r="AG32" s="5">
        <f t="shared" si="80"/>
        <v>2.0070696060757547E-13</v>
      </c>
      <c r="AH32" s="5">
        <f t="shared" si="81"/>
        <v>2.4900833977623604E-15</v>
      </c>
      <c r="AI32" s="5"/>
      <c r="AJ32">
        <f t="shared" si="59"/>
        <v>0</v>
      </c>
      <c r="AK32" s="5">
        <f>AI32*(1- EXP(-1*(4*PI()*Constants!$B$2/$B$1)^2))</f>
        <v>0</v>
      </c>
      <c r="AL32" s="5">
        <f t="shared" si="82"/>
        <v>0</v>
      </c>
      <c r="AM32" s="5">
        <f t="shared" si="83"/>
        <v>0</v>
      </c>
      <c r="AQ32" t="s">
        <v>68</v>
      </c>
      <c r="AR32" s="5">
        <v>0</v>
      </c>
      <c r="AS32">
        <f t="shared" si="60"/>
        <v>0</v>
      </c>
      <c r="AT32" s="5">
        <f>AR32*(1- EXP(-1*(4*PI()*Constants!$B$2/$B$1)^2))</f>
        <v>0</v>
      </c>
      <c r="AU32" s="5">
        <f t="shared" si="84"/>
        <v>0</v>
      </c>
      <c r="AV32" s="5">
        <f t="shared" si="85"/>
        <v>0</v>
      </c>
      <c r="AW32" s="5"/>
      <c r="AX32">
        <f t="shared" si="61"/>
        <v>0</v>
      </c>
      <c r="AY32" s="5">
        <f>AW32*(1- EXP(-1*(4*PI()*Constants!$B$2/$B$1)^2))</f>
        <v>0</v>
      </c>
      <c r="AZ32" s="5">
        <f t="shared" si="86"/>
        <v>0</v>
      </c>
      <c r="BA32" s="5">
        <f t="shared" si="87"/>
        <v>0</v>
      </c>
      <c r="BE32" t="s">
        <v>68</v>
      </c>
      <c r="BF32" s="5">
        <v>9.5902091437754903E-27</v>
      </c>
      <c r="BG32">
        <f t="shared" si="62"/>
        <v>8.6136248788518343E-24</v>
      </c>
      <c r="BH32" s="5">
        <f>BF32*(1- EXP(-1*(4*PI()*Constants!$B$2/$B$1)^2))</f>
        <v>2.3911487209491331E-28</v>
      </c>
      <c r="BI32" s="5">
        <f t="shared" si="88"/>
        <v>8.6138639937239293E-24</v>
      </c>
      <c r="BJ32" s="5">
        <f t="shared" si="89"/>
        <v>9.5902091437754906E-29</v>
      </c>
      <c r="BK32" s="5"/>
      <c r="BL32">
        <f t="shared" si="63"/>
        <v>0</v>
      </c>
      <c r="BM32" s="5">
        <f>BK32*(1- EXP(-1*(4*PI()*Constants!$B$2/$B$1)^2))</f>
        <v>0</v>
      </c>
      <c r="BN32" s="5">
        <f t="shared" si="90"/>
        <v>0</v>
      </c>
      <c r="BO32" s="5">
        <f t="shared" si="91"/>
        <v>0</v>
      </c>
      <c r="BS32" t="s">
        <v>68</v>
      </c>
      <c r="BT32" s="5">
        <v>0</v>
      </c>
      <c r="BU32">
        <f t="shared" si="64"/>
        <v>0</v>
      </c>
      <c r="BV32" s="5">
        <f>BT32*(1- EXP(-1*(4*PI()*Constants!$B$2/$B$1)^2))</f>
        <v>0</v>
      </c>
      <c r="BW32" s="5">
        <f t="shared" si="92"/>
        <v>0</v>
      </c>
      <c r="BX32" s="5">
        <f t="shared" si="93"/>
        <v>0</v>
      </c>
      <c r="BY32" s="5"/>
      <c r="BZ32">
        <f t="shared" si="65"/>
        <v>0</v>
      </c>
      <c r="CA32" s="5">
        <f>BY32*(1- EXP(-1*(4*PI()*Constants!$B$2/$B$1)^2))</f>
        <v>0</v>
      </c>
      <c r="CB32" s="5">
        <f t="shared" si="94"/>
        <v>0</v>
      </c>
      <c r="CC32" s="5">
        <f t="shared" si="95"/>
        <v>0</v>
      </c>
      <c r="CG32" t="s">
        <v>68</v>
      </c>
      <c r="CH32" s="5">
        <v>0</v>
      </c>
      <c r="CI32">
        <f t="shared" si="66"/>
        <v>0</v>
      </c>
      <c r="CJ32" s="5">
        <f>CH32*(1- EXP(-1*(4*PI()*Constants!$B$2/$B$1)^2))</f>
        <v>0</v>
      </c>
      <c r="CK32" s="5">
        <f t="shared" si="96"/>
        <v>0</v>
      </c>
      <c r="CL32" s="5">
        <f t="shared" si="97"/>
        <v>0</v>
      </c>
      <c r="CM32" s="5"/>
      <c r="CN32">
        <f t="shared" si="67"/>
        <v>0</v>
      </c>
      <c r="CO32" s="5">
        <f>CM32*(1- EXP(-1*(4*PI()*Constants!$B$2/$B$1)^2))</f>
        <v>0</v>
      </c>
      <c r="CP32" s="5">
        <f t="shared" si="98"/>
        <v>0</v>
      </c>
      <c r="CQ32" s="5">
        <f t="shared" si="99"/>
        <v>0</v>
      </c>
      <c r="CU32" t="s">
        <v>68</v>
      </c>
      <c r="CV32" s="5">
        <v>2.5421153315169999E-40</v>
      </c>
      <c r="CW32">
        <f t="shared" si="68"/>
        <v>4.0280470630872694E-40</v>
      </c>
      <c r="CX32" s="5">
        <f>CV32*(1- EXP(-1*(4*PI()*Constants!$B$2/$B$1)^2))</f>
        <v>6.3383141413629601E-42</v>
      </c>
      <c r="CY32" s="5">
        <f t="shared" si="100"/>
        <v>4.0914302045008993E-40</v>
      </c>
      <c r="CZ32" s="5">
        <f t="shared" si="101"/>
        <v>2.542115331517E-42</v>
      </c>
      <c r="DA32" s="5"/>
      <c r="DB32">
        <f t="shared" si="69"/>
        <v>0</v>
      </c>
      <c r="DC32" s="5">
        <f>DA32*(1- EXP(-1*(4*PI()*Constants!$B$2/$B$1)^2))</f>
        <v>0</v>
      </c>
      <c r="DD32" s="5">
        <f t="shared" si="102"/>
        <v>0</v>
      </c>
      <c r="DE32" s="5">
        <f t="shared" si="103"/>
        <v>0</v>
      </c>
      <c r="DI32" t="s">
        <v>68</v>
      </c>
      <c r="DJ32" s="5">
        <v>0</v>
      </c>
      <c r="DK32">
        <f t="shared" si="70"/>
        <v>0</v>
      </c>
      <c r="DL32" s="5">
        <f>DJ32*(1- EXP(-1*(4*PI()*Constants!$B$2/$B$1)^2))</f>
        <v>0</v>
      </c>
      <c r="DM32" s="5">
        <f t="shared" si="104"/>
        <v>0</v>
      </c>
      <c r="DN32" s="5">
        <f t="shared" si="105"/>
        <v>0</v>
      </c>
      <c r="DO32" s="5"/>
      <c r="DP32">
        <f t="shared" si="71"/>
        <v>0</v>
      </c>
      <c r="DQ32" s="5">
        <f>DO32*(1- EXP(-1*(4*PI()*Constants!$B$2/$B$1)^2))</f>
        <v>0</v>
      </c>
      <c r="DR32" s="5">
        <f t="shared" si="106"/>
        <v>0</v>
      </c>
      <c r="DS32" s="5">
        <f t="shared" si="107"/>
        <v>0</v>
      </c>
    </row>
    <row r="33" spans="1:123" x14ac:dyDescent="0.25">
      <c r="A33" t="s">
        <v>70</v>
      </c>
      <c r="B33" s="5">
        <v>61.815637917372101</v>
      </c>
      <c r="C33">
        <f t="shared" si="54"/>
        <v>0.43949391857150033</v>
      </c>
      <c r="D33" s="5">
        <f>B33*(1- EXP(-1*(4*PI()*Constants!$B$2/$B$1)^2))</f>
        <v>1.5412634002535295</v>
      </c>
      <c r="E33" s="5">
        <f t="shared" si="72"/>
        <v>1.9807573188250298</v>
      </c>
      <c r="F33" s="5">
        <f t="shared" si="73"/>
        <v>0.61815637917372102</v>
      </c>
      <c r="G33" s="5"/>
      <c r="H33">
        <f t="shared" si="55"/>
        <v>0</v>
      </c>
      <c r="I33" s="5">
        <f>G33*(1- EXP(-1*(4*PI()*Constants!$B$2/$B$1)^2))</f>
        <v>0</v>
      </c>
      <c r="J33" s="5">
        <f t="shared" si="74"/>
        <v>0</v>
      </c>
      <c r="K33" s="5">
        <f t="shared" si="75"/>
        <v>0</v>
      </c>
      <c r="O33" t="s">
        <v>70</v>
      </c>
      <c r="P33" s="5">
        <v>61.815637917372101</v>
      </c>
      <c r="Q33">
        <f t="shared" si="56"/>
        <v>0.43949391857150033</v>
      </c>
      <c r="R33" s="5">
        <f>P33*(1- EXP(-1*(4*PI()*Constants!$B$2/$B$1)^2))</f>
        <v>1.5412634002535295</v>
      </c>
      <c r="S33" s="5">
        <f t="shared" si="76"/>
        <v>1.9807573188250298</v>
      </c>
      <c r="T33" s="5">
        <f t="shared" si="77"/>
        <v>0.61815637917372102</v>
      </c>
      <c r="U33" s="5"/>
      <c r="V33">
        <f t="shared" si="57"/>
        <v>0</v>
      </c>
      <c r="W33" s="5">
        <f>U33*(1- EXP(-1*(4*PI()*Constants!$B$2/$B$1)^2))</f>
        <v>0</v>
      </c>
      <c r="X33" s="5">
        <f t="shared" si="78"/>
        <v>0</v>
      </c>
      <c r="Y33" s="5">
        <f t="shared" si="79"/>
        <v>0</v>
      </c>
      <c r="AC33" t="s">
        <v>70</v>
      </c>
      <c r="AD33" s="2">
        <v>7.3795739937918599E-14</v>
      </c>
      <c r="AE33">
        <f t="shared" si="58"/>
        <v>1.7521259983831742E-13</v>
      </c>
      <c r="AF33" s="5">
        <f>AD33*(1- EXP(-1*(4*PI()*Constants!$B$2/$B$1)^2))</f>
        <v>1.8399660165761639E-15</v>
      </c>
      <c r="AG33" s="5">
        <f t="shared" si="80"/>
        <v>1.7705256585489359E-13</v>
      </c>
      <c r="AH33" s="5">
        <f t="shared" si="81"/>
        <v>7.3795739937918603E-16</v>
      </c>
      <c r="AI33" s="5"/>
      <c r="AJ33">
        <f t="shared" si="59"/>
        <v>0</v>
      </c>
      <c r="AK33" s="5">
        <f>AI33*(1- EXP(-1*(4*PI()*Constants!$B$2/$B$1)^2))</f>
        <v>0</v>
      </c>
      <c r="AL33" s="5">
        <f t="shared" si="82"/>
        <v>0</v>
      </c>
      <c r="AM33" s="5">
        <f t="shared" si="83"/>
        <v>0</v>
      </c>
      <c r="AQ33" t="s">
        <v>70</v>
      </c>
      <c r="AR33" s="5">
        <v>0</v>
      </c>
      <c r="AS33">
        <f t="shared" si="60"/>
        <v>0</v>
      </c>
      <c r="AT33" s="5">
        <f>AR33*(1- EXP(-1*(4*PI()*Constants!$B$2/$B$1)^2))</f>
        <v>0</v>
      </c>
      <c r="AU33" s="5">
        <f t="shared" si="84"/>
        <v>0</v>
      </c>
      <c r="AV33" s="5">
        <f t="shared" si="85"/>
        <v>0</v>
      </c>
      <c r="AW33" s="5"/>
      <c r="AX33">
        <f t="shared" si="61"/>
        <v>0</v>
      </c>
      <c r="AY33" s="5">
        <f>AW33*(1- EXP(-1*(4*PI()*Constants!$B$2/$B$1)^2))</f>
        <v>0</v>
      </c>
      <c r="AZ33" s="5">
        <f t="shared" si="86"/>
        <v>0</v>
      </c>
      <c r="BA33" s="5">
        <f t="shared" si="87"/>
        <v>0</v>
      </c>
      <c r="BE33" t="s">
        <v>70</v>
      </c>
      <c r="BF33" s="5">
        <v>2.9074179618497701E-27</v>
      </c>
      <c r="BG33">
        <f t="shared" si="62"/>
        <v>6.6827911819257205E-27</v>
      </c>
      <c r="BH33" s="5">
        <f>BF33*(1- EXP(-1*(4*PI()*Constants!$B$2/$B$1)^2))</f>
        <v>7.249131522073053E-29</v>
      </c>
      <c r="BI33" s="5">
        <f t="shared" si="88"/>
        <v>6.7552824971464509E-27</v>
      </c>
      <c r="BJ33" s="5">
        <f t="shared" si="89"/>
        <v>2.9074179618497701E-29</v>
      </c>
      <c r="BK33" s="5"/>
      <c r="BL33">
        <f t="shared" si="63"/>
        <v>0</v>
      </c>
      <c r="BM33" s="5">
        <f>BK33*(1- EXP(-1*(4*PI()*Constants!$B$2/$B$1)^2))</f>
        <v>0</v>
      </c>
      <c r="BN33" s="5">
        <f t="shared" si="90"/>
        <v>0</v>
      </c>
      <c r="BO33" s="5">
        <f t="shared" si="91"/>
        <v>0</v>
      </c>
      <c r="BS33" t="s">
        <v>70</v>
      </c>
      <c r="BT33" s="5">
        <v>0</v>
      </c>
      <c r="BU33">
        <f t="shared" si="64"/>
        <v>0</v>
      </c>
      <c r="BV33" s="5">
        <f>BT33*(1- EXP(-1*(4*PI()*Constants!$B$2/$B$1)^2))</f>
        <v>0</v>
      </c>
      <c r="BW33" s="5">
        <f t="shared" si="92"/>
        <v>0</v>
      </c>
      <c r="BX33" s="5">
        <f t="shared" si="93"/>
        <v>0</v>
      </c>
      <c r="BY33" s="5"/>
      <c r="BZ33">
        <f t="shared" si="65"/>
        <v>0</v>
      </c>
      <c r="CA33" s="5">
        <f>BY33*(1- EXP(-1*(4*PI()*Constants!$B$2/$B$1)^2))</f>
        <v>0</v>
      </c>
      <c r="CB33" s="5">
        <f t="shared" si="94"/>
        <v>0</v>
      </c>
      <c r="CC33" s="5">
        <f t="shared" si="95"/>
        <v>0</v>
      </c>
      <c r="CG33" t="s">
        <v>70</v>
      </c>
      <c r="CH33" s="5">
        <v>0</v>
      </c>
      <c r="CI33">
        <f t="shared" si="66"/>
        <v>0</v>
      </c>
      <c r="CJ33" s="5">
        <f>CH33*(1- EXP(-1*(4*PI()*Constants!$B$2/$B$1)^2))</f>
        <v>0</v>
      </c>
      <c r="CK33" s="5">
        <f t="shared" si="96"/>
        <v>0</v>
      </c>
      <c r="CL33" s="5">
        <f t="shared" si="97"/>
        <v>0</v>
      </c>
      <c r="CM33" s="5"/>
      <c r="CN33">
        <f t="shared" si="67"/>
        <v>0</v>
      </c>
      <c r="CO33" s="5">
        <f>CM33*(1- EXP(-1*(4*PI()*Constants!$B$2/$B$1)^2))</f>
        <v>0</v>
      </c>
      <c r="CP33" s="5">
        <f t="shared" si="98"/>
        <v>0</v>
      </c>
      <c r="CQ33" s="5">
        <f t="shared" si="99"/>
        <v>0</v>
      </c>
      <c r="CU33" t="s">
        <v>70</v>
      </c>
      <c r="CV33" s="5">
        <v>9.60392575920154E-42</v>
      </c>
      <c r="CW33">
        <f t="shared" si="68"/>
        <v>2.4460760739249843E-40</v>
      </c>
      <c r="CX33" s="5">
        <f>CV33*(1- EXP(-1*(4*PI()*Constants!$B$2/$B$1)^2))</f>
        <v>2.3945687159607162E-43</v>
      </c>
      <c r="CY33" s="5">
        <f t="shared" si="100"/>
        <v>2.4484706426409451E-40</v>
      </c>
      <c r="CZ33" s="5">
        <f t="shared" si="101"/>
        <v>9.6039257592015408E-44</v>
      </c>
      <c r="DA33" s="5"/>
      <c r="DB33">
        <f t="shared" si="69"/>
        <v>0</v>
      </c>
      <c r="DC33" s="5">
        <f>DA33*(1- EXP(-1*(4*PI()*Constants!$B$2/$B$1)^2))</f>
        <v>0</v>
      </c>
      <c r="DD33" s="5">
        <f t="shared" si="102"/>
        <v>0</v>
      </c>
      <c r="DE33" s="5">
        <f t="shared" si="103"/>
        <v>0</v>
      </c>
      <c r="DI33" t="s">
        <v>70</v>
      </c>
      <c r="DJ33" s="5">
        <v>0</v>
      </c>
      <c r="DK33">
        <f t="shared" si="70"/>
        <v>0</v>
      </c>
      <c r="DL33" s="5">
        <f>DJ33*(1- EXP(-1*(4*PI()*Constants!$B$2/$B$1)^2))</f>
        <v>0</v>
      </c>
      <c r="DM33" s="5">
        <f t="shared" si="104"/>
        <v>0</v>
      </c>
      <c r="DN33" s="5">
        <f t="shared" si="105"/>
        <v>0</v>
      </c>
      <c r="DO33" s="5"/>
      <c r="DP33">
        <f t="shared" si="71"/>
        <v>0</v>
      </c>
      <c r="DQ33" s="5">
        <f>DO33*(1- EXP(-1*(4*PI()*Constants!$B$2/$B$1)^2))</f>
        <v>0</v>
      </c>
      <c r="DR33" s="5">
        <f t="shared" si="106"/>
        <v>0</v>
      </c>
      <c r="DS33" s="5">
        <f t="shared" si="107"/>
        <v>0</v>
      </c>
    </row>
    <row r="34" spans="1:123" x14ac:dyDescent="0.25">
      <c r="A34" t="s">
        <v>7</v>
      </c>
      <c r="B34" s="5">
        <v>58.550898582643498</v>
      </c>
      <c r="C34">
        <f t="shared" si="54"/>
        <v>3.2647393347286027</v>
      </c>
      <c r="D34" s="5">
        <f>B34*(1- EXP(-1*(4*PI()*Constants!$B$2/$B$1)^2))</f>
        <v>1.4598629097383107</v>
      </c>
      <c r="E34" s="5">
        <f t="shared" si="72"/>
        <v>4.7246022444669133</v>
      </c>
      <c r="F34" s="5">
        <f t="shared" si="73"/>
        <v>0.58550898582643496</v>
      </c>
      <c r="G34" s="5"/>
      <c r="H34">
        <f t="shared" si="55"/>
        <v>0</v>
      </c>
      <c r="I34" s="5">
        <f>G34*(1- EXP(-1*(4*PI()*Constants!$B$2/$B$1)^2))</f>
        <v>0</v>
      </c>
      <c r="J34" s="5">
        <f t="shared" si="74"/>
        <v>0</v>
      </c>
      <c r="K34" s="5">
        <f t="shared" si="75"/>
        <v>0</v>
      </c>
      <c r="O34" t="s">
        <v>7</v>
      </c>
      <c r="P34" s="5">
        <v>58.550898582643498</v>
      </c>
      <c r="Q34">
        <f t="shared" si="56"/>
        <v>3.2647393347286027</v>
      </c>
      <c r="R34" s="5">
        <f>P34*(1- EXP(-1*(4*PI()*Constants!$B$2/$B$1)^2))</f>
        <v>1.4598629097383107</v>
      </c>
      <c r="S34" s="5">
        <f t="shared" si="76"/>
        <v>4.7246022444669133</v>
      </c>
      <c r="T34" s="5">
        <f t="shared" si="77"/>
        <v>0.58550898582643496</v>
      </c>
      <c r="U34" s="5"/>
      <c r="V34">
        <f t="shared" si="57"/>
        <v>0</v>
      </c>
      <c r="W34" s="5">
        <f>U34*(1- EXP(-1*(4*PI()*Constants!$B$2/$B$1)^2))</f>
        <v>0</v>
      </c>
      <c r="X34" s="5">
        <f t="shared" si="78"/>
        <v>0</v>
      </c>
      <c r="Y34" s="5">
        <f t="shared" si="79"/>
        <v>0</v>
      </c>
      <c r="AC34" t="s">
        <v>7</v>
      </c>
      <c r="AD34" s="2">
        <v>4.3994089297565303E-15</v>
      </c>
      <c r="AE34">
        <f t="shared" si="58"/>
        <v>6.939633100816207E-14</v>
      </c>
      <c r="AF34" s="5">
        <f>AD34*(1- EXP(-1*(4*PI()*Constants!$B$2/$B$1)^2))</f>
        <v>1.0969146634458204E-16</v>
      </c>
      <c r="AG34" s="5">
        <f t="shared" si="80"/>
        <v>6.9506022474506658E-14</v>
      </c>
      <c r="AH34" s="5">
        <f t="shared" si="81"/>
        <v>4.3994089297565301E-17</v>
      </c>
      <c r="AI34" s="5"/>
      <c r="AJ34">
        <f t="shared" si="59"/>
        <v>0</v>
      </c>
      <c r="AK34" s="5">
        <f>AI34*(1- EXP(-1*(4*PI()*Constants!$B$2/$B$1)^2))</f>
        <v>0</v>
      </c>
      <c r="AL34" s="5">
        <f t="shared" si="82"/>
        <v>0</v>
      </c>
      <c r="AM34" s="5">
        <f t="shared" si="83"/>
        <v>0</v>
      </c>
      <c r="AQ34" t="s">
        <v>7</v>
      </c>
      <c r="AR34" s="5">
        <v>0</v>
      </c>
      <c r="AS34">
        <f t="shared" si="60"/>
        <v>0</v>
      </c>
      <c r="AT34" s="5">
        <f>AR34*(1- EXP(-1*(4*PI()*Constants!$B$2/$B$1)^2))</f>
        <v>0</v>
      </c>
      <c r="AU34" s="5">
        <f t="shared" si="84"/>
        <v>0</v>
      </c>
      <c r="AV34" s="5">
        <f t="shared" si="85"/>
        <v>0</v>
      </c>
      <c r="AW34" s="5"/>
      <c r="AX34">
        <f t="shared" si="61"/>
        <v>0</v>
      </c>
      <c r="AY34" s="5">
        <f>AW34*(1- EXP(-1*(4*PI()*Constants!$B$2/$B$1)^2))</f>
        <v>0</v>
      </c>
      <c r="AZ34" s="5">
        <f t="shared" si="86"/>
        <v>0</v>
      </c>
      <c r="BA34" s="5">
        <f t="shared" si="87"/>
        <v>0</v>
      </c>
      <c r="BE34" t="s">
        <v>7</v>
      </c>
      <c r="BF34" s="5">
        <v>1.3714153981830999E-27</v>
      </c>
      <c r="BG34">
        <f t="shared" si="62"/>
        <v>1.5360025636666702E-27</v>
      </c>
      <c r="BH34" s="5">
        <f>BF34*(1- EXP(-1*(4*PI()*Constants!$B$2/$B$1)^2))</f>
        <v>3.4193812940814354E-29</v>
      </c>
      <c r="BI34" s="5">
        <f t="shared" si="88"/>
        <v>1.5701963766074846E-27</v>
      </c>
      <c r="BJ34" s="5">
        <f t="shared" si="89"/>
        <v>1.3714153981830998E-29</v>
      </c>
      <c r="BK34" s="5"/>
      <c r="BL34">
        <f t="shared" si="63"/>
        <v>0</v>
      </c>
      <c r="BM34" s="5">
        <f>BK34*(1- EXP(-1*(4*PI()*Constants!$B$2/$B$1)^2))</f>
        <v>0</v>
      </c>
      <c r="BN34" s="5">
        <f t="shared" si="90"/>
        <v>0</v>
      </c>
      <c r="BO34" s="5">
        <f t="shared" si="91"/>
        <v>0</v>
      </c>
      <c r="BS34" t="s">
        <v>7</v>
      </c>
      <c r="BT34" s="5">
        <v>0</v>
      </c>
      <c r="BU34">
        <f t="shared" si="64"/>
        <v>0</v>
      </c>
      <c r="BV34" s="5">
        <f>BT34*(1- EXP(-1*(4*PI()*Constants!$B$2/$B$1)^2))</f>
        <v>0</v>
      </c>
      <c r="BW34" s="5">
        <f t="shared" si="92"/>
        <v>0</v>
      </c>
      <c r="BX34" s="5">
        <f t="shared" si="93"/>
        <v>0</v>
      </c>
      <c r="BY34" s="5"/>
      <c r="BZ34">
        <f t="shared" si="65"/>
        <v>0</v>
      </c>
      <c r="CA34" s="5">
        <f>BY34*(1- EXP(-1*(4*PI()*Constants!$B$2/$B$1)^2))</f>
        <v>0</v>
      </c>
      <c r="CB34" s="5">
        <f t="shared" si="94"/>
        <v>0</v>
      </c>
      <c r="CC34" s="5">
        <f t="shared" si="95"/>
        <v>0</v>
      </c>
      <c r="CG34" t="s">
        <v>7</v>
      </c>
      <c r="CH34" s="5">
        <v>0</v>
      </c>
      <c r="CI34">
        <f t="shared" si="66"/>
        <v>0</v>
      </c>
      <c r="CJ34" s="5">
        <f>CH34*(1- EXP(-1*(4*PI()*Constants!$B$2/$B$1)^2))</f>
        <v>0</v>
      </c>
      <c r="CK34" s="5">
        <f t="shared" si="96"/>
        <v>0</v>
      </c>
      <c r="CL34" s="5">
        <f t="shared" si="97"/>
        <v>0</v>
      </c>
      <c r="CM34" s="5"/>
      <c r="CN34">
        <f t="shared" si="67"/>
        <v>0</v>
      </c>
      <c r="CO34" s="5">
        <f>CM34*(1- EXP(-1*(4*PI()*Constants!$B$2/$B$1)^2))</f>
        <v>0</v>
      </c>
      <c r="CP34" s="5">
        <f t="shared" si="98"/>
        <v>0</v>
      </c>
      <c r="CQ34" s="5">
        <f t="shared" si="99"/>
        <v>0</v>
      </c>
      <c r="CU34" t="s">
        <v>7</v>
      </c>
      <c r="CV34" s="5">
        <v>3.1750659157430301E-50</v>
      </c>
      <c r="CW34">
        <f t="shared" si="68"/>
        <v>9.6039257274508804E-42</v>
      </c>
      <c r="CX34" s="5">
        <f>CV34*(1- EXP(-1*(4*PI()*Constants!$B$2/$B$1)^2))</f>
        <v>7.9164642705271397E-52</v>
      </c>
      <c r="CY34" s="5">
        <f t="shared" si="100"/>
        <v>9.6039257282425273E-42</v>
      </c>
      <c r="CZ34" s="5">
        <f t="shared" si="101"/>
        <v>3.1750659157430302E-52</v>
      </c>
      <c r="DA34" s="5"/>
      <c r="DB34">
        <f t="shared" si="69"/>
        <v>0</v>
      </c>
      <c r="DC34" s="5">
        <f>DA34*(1- EXP(-1*(4*PI()*Constants!$B$2/$B$1)^2))</f>
        <v>0</v>
      </c>
      <c r="DD34" s="5">
        <f t="shared" si="102"/>
        <v>0</v>
      </c>
      <c r="DE34" s="5">
        <f t="shared" si="103"/>
        <v>0</v>
      </c>
      <c r="DI34" t="s">
        <v>7</v>
      </c>
      <c r="DJ34" s="5">
        <v>0</v>
      </c>
      <c r="DK34">
        <f t="shared" si="70"/>
        <v>0</v>
      </c>
      <c r="DL34" s="5">
        <f>DJ34*(1- EXP(-1*(4*PI()*Constants!$B$2/$B$1)^2))</f>
        <v>0</v>
      </c>
      <c r="DM34" s="5">
        <f t="shared" si="104"/>
        <v>0</v>
      </c>
      <c r="DN34" s="5">
        <f t="shared" si="105"/>
        <v>0</v>
      </c>
      <c r="DO34" s="5"/>
      <c r="DP34">
        <f t="shared" si="71"/>
        <v>0</v>
      </c>
      <c r="DQ34" s="5">
        <f>DO34*(1- EXP(-1*(4*PI()*Constants!$B$2/$B$1)^2))</f>
        <v>0</v>
      </c>
      <c r="DR34" s="5">
        <f t="shared" si="106"/>
        <v>0</v>
      </c>
      <c r="DS34" s="5">
        <f t="shared" si="107"/>
        <v>0</v>
      </c>
    </row>
    <row r="35" spans="1:123" x14ac:dyDescent="0.25">
      <c r="A35" t="s">
        <v>8</v>
      </c>
      <c r="B35" s="5">
        <v>57.767333536910201</v>
      </c>
      <c r="C35">
        <f t="shared" si="54"/>
        <v>0.78356504573329744</v>
      </c>
      <c r="D35" s="5">
        <f>B35*(1- EXP(-1*(4*PI()*Constants!$B$2/$B$1)^2))</f>
        <v>1.4403261037229622</v>
      </c>
      <c r="E35" s="5">
        <f t="shared" si="72"/>
        <v>2.2238911494562599</v>
      </c>
      <c r="F35" s="5">
        <f t="shared" si="73"/>
        <v>0.57767333536910204</v>
      </c>
      <c r="G35" s="5"/>
      <c r="H35">
        <f t="shared" si="55"/>
        <v>0</v>
      </c>
      <c r="I35" s="5">
        <f>G35*(1- EXP(-1*(4*PI()*Constants!$B$2/$B$1)^2))</f>
        <v>0</v>
      </c>
      <c r="J35" s="5">
        <f t="shared" si="74"/>
        <v>0</v>
      </c>
      <c r="K35" s="5">
        <f t="shared" si="75"/>
        <v>0</v>
      </c>
      <c r="O35" t="s">
        <v>8</v>
      </c>
      <c r="P35" s="5">
        <v>57.767333536910201</v>
      </c>
      <c r="Q35">
        <f t="shared" si="56"/>
        <v>0.78356504573329744</v>
      </c>
      <c r="R35" s="5">
        <f>P35*(1- EXP(-1*(4*PI()*Constants!$B$2/$B$1)^2))</f>
        <v>1.4403261037229622</v>
      </c>
      <c r="S35" s="5">
        <f t="shared" si="76"/>
        <v>2.2238911494562599</v>
      </c>
      <c r="T35" s="5">
        <f t="shared" si="77"/>
        <v>0.57767333536910204</v>
      </c>
      <c r="U35" s="5"/>
      <c r="V35">
        <f t="shared" si="57"/>
        <v>0</v>
      </c>
      <c r="W35" s="5">
        <f>U35*(1- EXP(-1*(4*PI()*Constants!$B$2/$B$1)^2))</f>
        <v>0</v>
      </c>
      <c r="X35" s="5">
        <f t="shared" si="78"/>
        <v>0</v>
      </c>
      <c r="Y35" s="5">
        <f t="shared" si="79"/>
        <v>0</v>
      </c>
      <c r="AC35" t="s">
        <v>8</v>
      </c>
      <c r="AD35" s="2">
        <v>4.3050582353538097E-15</v>
      </c>
      <c r="AE35">
        <f t="shared" si="58"/>
        <v>9.435069440272059E-17</v>
      </c>
      <c r="AF35" s="5">
        <f>AD35*(1- EXP(-1*(4*PI()*Constants!$B$2/$B$1)^2))</f>
        <v>1.0733899895977889E-16</v>
      </c>
      <c r="AG35" s="5">
        <f t="shared" si="80"/>
        <v>2.0168969336249948E-16</v>
      </c>
      <c r="AH35" s="5">
        <f t="shared" si="81"/>
        <v>4.3050582353538098E-17</v>
      </c>
      <c r="AI35" s="5"/>
      <c r="AJ35">
        <f t="shared" si="59"/>
        <v>0</v>
      </c>
      <c r="AK35" s="5">
        <f>AI35*(1- EXP(-1*(4*PI()*Constants!$B$2/$B$1)^2))</f>
        <v>0</v>
      </c>
      <c r="AL35" s="5">
        <f t="shared" si="82"/>
        <v>0</v>
      </c>
      <c r="AM35" s="5">
        <f t="shared" si="83"/>
        <v>0</v>
      </c>
      <c r="AQ35" t="s">
        <v>8</v>
      </c>
      <c r="AR35" s="5">
        <v>0</v>
      </c>
      <c r="AS35">
        <f t="shared" si="60"/>
        <v>0</v>
      </c>
      <c r="AT35" s="5">
        <f>AR35*(1- EXP(-1*(4*PI()*Constants!$B$2/$B$1)^2))</f>
        <v>0</v>
      </c>
      <c r="AU35" s="5">
        <f t="shared" si="84"/>
        <v>0</v>
      </c>
      <c r="AV35" s="5">
        <f t="shared" si="85"/>
        <v>0</v>
      </c>
      <c r="AW35" s="5"/>
      <c r="AX35">
        <f t="shared" si="61"/>
        <v>0</v>
      </c>
      <c r="AY35" s="5">
        <f>AW35*(1- EXP(-1*(4*PI()*Constants!$B$2/$B$1)^2))</f>
        <v>0</v>
      </c>
      <c r="AZ35" s="5">
        <f t="shared" si="86"/>
        <v>0</v>
      </c>
      <c r="BA35" s="5">
        <f t="shared" si="87"/>
        <v>0</v>
      </c>
      <c r="BE35" t="s">
        <v>8</v>
      </c>
      <c r="BF35" s="5">
        <v>1.27486882431368E-27</v>
      </c>
      <c r="BG35">
        <f t="shared" si="62"/>
        <v>9.6546573869419902E-29</v>
      </c>
      <c r="BH35" s="5">
        <f>BF35*(1- EXP(-1*(4*PI()*Constants!$B$2/$B$1)^2))</f>
        <v>3.1786595192390986E-29</v>
      </c>
      <c r="BI35" s="5">
        <f t="shared" si="88"/>
        <v>1.2833316906181089E-28</v>
      </c>
      <c r="BJ35" s="5">
        <f t="shared" si="89"/>
        <v>1.2748688243136801E-29</v>
      </c>
      <c r="BK35" s="5"/>
      <c r="BL35">
        <f t="shared" si="63"/>
        <v>0</v>
      </c>
      <c r="BM35" s="5">
        <f>BK35*(1- EXP(-1*(4*PI()*Constants!$B$2/$B$1)^2))</f>
        <v>0</v>
      </c>
      <c r="BN35" s="5">
        <f t="shared" si="90"/>
        <v>0</v>
      </c>
      <c r="BO35" s="5">
        <f t="shared" si="91"/>
        <v>0</v>
      </c>
      <c r="BS35" t="s">
        <v>8</v>
      </c>
      <c r="BT35" s="5">
        <v>0</v>
      </c>
      <c r="BU35">
        <f t="shared" si="64"/>
        <v>0</v>
      </c>
      <c r="BV35" s="5">
        <f>BT35*(1- EXP(-1*(4*PI()*Constants!$B$2/$B$1)^2))</f>
        <v>0</v>
      </c>
      <c r="BW35" s="5">
        <f t="shared" si="92"/>
        <v>0</v>
      </c>
      <c r="BX35" s="5">
        <f t="shared" si="93"/>
        <v>0</v>
      </c>
      <c r="BY35" s="5"/>
      <c r="BZ35">
        <f t="shared" si="65"/>
        <v>0</v>
      </c>
      <c r="CA35" s="5">
        <f>BY35*(1- EXP(-1*(4*PI()*Constants!$B$2/$B$1)^2))</f>
        <v>0</v>
      </c>
      <c r="CB35" s="5">
        <f t="shared" si="94"/>
        <v>0</v>
      </c>
      <c r="CC35" s="5">
        <f t="shared" si="95"/>
        <v>0</v>
      </c>
      <c r="CG35" t="s">
        <v>8</v>
      </c>
      <c r="CH35" s="5">
        <v>0</v>
      </c>
      <c r="CI35">
        <f t="shared" si="66"/>
        <v>0</v>
      </c>
      <c r="CJ35" s="5">
        <f>CH35*(1- EXP(-1*(4*PI()*Constants!$B$2/$B$1)^2))</f>
        <v>0</v>
      </c>
      <c r="CK35" s="5">
        <f t="shared" si="96"/>
        <v>0</v>
      </c>
      <c r="CL35" s="5">
        <f t="shared" si="97"/>
        <v>0</v>
      </c>
      <c r="CM35" s="5"/>
      <c r="CN35">
        <f t="shared" si="67"/>
        <v>0</v>
      </c>
      <c r="CO35" s="5">
        <f>CM35*(1- EXP(-1*(4*PI()*Constants!$B$2/$B$1)^2))</f>
        <v>0</v>
      </c>
      <c r="CP35" s="5">
        <f t="shared" si="98"/>
        <v>0</v>
      </c>
      <c r="CQ35" s="5">
        <f t="shared" si="99"/>
        <v>0</v>
      </c>
      <c r="CU35" t="s">
        <v>8</v>
      </c>
      <c r="CV35" s="5">
        <v>2.92621233553309E-50</v>
      </c>
      <c r="CW35">
        <f t="shared" si="68"/>
        <v>2.4885358020994008E-51</v>
      </c>
      <c r="CX35" s="5">
        <f>CV35*(1- EXP(-1*(4*PI()*Constants!$B$2/$B$1)^2))</f>
        <v>7.2959919626746839E-52</v>
      </c>
      <c r="CY35" s="5">
        <f t="shared" si="100"/>
        <v>3.2181349983668689E-51</v>
      </c>
      <c r="CZ35" s="5">
        <f t="shared" si="101"/>
        <v>2.92621233553309E-52</v>
      </c>
      <c r="DA35" s="5"/>
      <c r="DB35">
        <f t="shared" si="69"/>
        <v>0</v>
      </c>
      <c r="DC35" s="5">
        <f>DA35*(1- EXP(-1*(4*PI()*Constants!$B$2/$B$1)^2))</f>
        <v>0</v>
      </c>
      <c r="DD35" s="5">
        <f t="shared" si="102"/>
        <v>0</v>
      </c>
      <c r="DE35" s="5">
        <f t="shared" si="103"/>
        <v>0</v>
      </c>
      <c r="DI35" t="s">
        <v>8</v>
      </c>
      <c r="DJ35" s="5">
        <v>0</v>
      </c>
      <c r="DK35">
        <f t="shared" si="70"/>
        <v>0</v>
      </c>
      <c r="DL35" s="5">
        <f>DJ35*(1- EXP(-1*(4*PI()*Constants!$B$2/$B$1)^2))</f>
        <v>0</v>
      </c>
      <c r="DM35" s="5">
        <f t="shared" si="104"/>
        <v>0</v>
      </c>
      <c r="DN35" s="5">
        <f t="shared" si="105"/>
        <v>0</v>
      </c>
      <c r="DO35" s="5"/>
      <c r="DP35">
        <f t="shared" si="71"/>
        <v>0</v>
      </c>
      <c r="DQ35" s="5">
        <f>DO35*(1- EXP(-1*(4*PI()*Constants!$B$2/$B$1)^2))</f>
        <v>0</v>
      </c>
      <c r="DR35" s="5">
        <f t="shared" si="106"/>
        <v>0</v>
      </c>
      <c r="DS35" s="5">
        <f t="shared" si="107"/>
        <v>0</v>
      </c>
    </row>
    <row r="36" spans="1:123" x14ac:dyDescent="0.25">
      <c r="A36" t="s">
        <v>9</v>
      </c>
      <c r="B36" s="5">
        <v>57.634829656068298</v>
      </c>
      <c r="C36">
        <f t="shared" si="54"/>
        <v>0.13250388084190234</v>
      </c>
      <c r="D36" s="5">
        <f>B36*(1- EXP(-1*(4*PI()*Constants!$B$2/$B$1)^2))</f>
        <v>1.4370223542379832</v>
      </c>
      <c r="E36" s="5">
        <f t="shared" si="72"/>
        <v>1.5695262350798855</v>
      </c>
      <c r="F36" s="5">
        <f t="shared" si="73"/>
        <v>0.57634829656068298</v>
      </c>
      <c r="G36" s="5"/>
      <c r="H36">
        <f t="shared" si="55"/>
        <v>0</v>
      </c>
      <c r="I36" s="5">
        <f>G36*(1- EXP(-1*(4*PI()*Constants!$B$2/$B$1)^2))</f>
        <v>0</v>
      </c>
      <c r="J36" s="5">
        <f t="shared" si="74"/>
        <v>0</v>
      </c>
      <c r="K36" s="5">
        <f t="shared" si="75"/>
        <v>0</v>
      </c>
      <c r="O36" t="s">
        <v>9</v>
      </c>
      <c r="P36" s="5">
        <v>57.634829656068298</v>
      </c>
      <c r="Q36">
        <f t="shared" si="56"/>
        <v>0.13250388084190234</v>
      </c>
      <c r="R36" s="5">
        <f>P36*(1- EXP(-1*(4*PI()*Constants!$B$2/$B$1)^2))</f>
        <v>1.4370223542379832</v>
      </c>
      <c r="S36" s="5">
        <f t="shared" si="76"/>
        <v>1.5695262350798855</v>
      </c>
      <c r="T36" s="5">
        <f t="shared" si="77"/>
        <v>0.57634829656068298</v>
      </c>
      <c r="U36" s="5"/>
      <c r="V36">
        <f t="shared" si="57"/>
        <v>0</v>
      </c>
      <c r="W36" s="5">
        <f>U36*(1- EXP(-1*(4*PI()*Constants!$B$2/$B$1)^2))</f>
        <v>0</v>
      </c>
      <c r="X36" s="5">
        <f t="shared" si="78"/>
        <v>0</v>
      </c>
      <c r="Y36" s="5">
        <f t="shared" si="79"/>
        <v>0</v>
      </c>
      <c r="AC36" t="s">
        <v>9</v>
      </c>
      <c r="AD36" s="2">
        <v>4.2771786422149298E-15</v>
      </c>
      <c r="AE36">
        <f t="shared" si="58"/>
        <v>2.7879593138879954E-17</v>
      </c>
      <c r="AF36" s="5">
        <f>AD36*(1- EXP(-1*(4*PI()*Constants!$B$2/$B$1)^2))</f>
        <v>1.0664387070475138E-16</v>
      </c>
      <c r="AG36" s="5">
        <f t="shared" si="80"/>
        <v>1.3452346384363134E-16</v>
      </c>
      <c r="AH36" s="5">
        <f t="shared" si="81"/>
        <v>4.2771786422149296E-17</v>
      </c>
      <c r="AI36" s="5"/>
      <c r="AJ36">
        <f t="shared" si="59"/>
        <v>0</v>
      </c>
      <c r="AK36" s="5">
        <f>AI36*(1- EXP(-1*(4*PI()*Constants!$B$2/$B$1)^2))</f>
        <v>0</v>
      </c>
      <c r="AL36" s="5">
        <f t="shared" si="82"/>
        <v>0</v>
      </c>
      <c r="AM36" s="5">
        <f t="shared" si="83"/>
        <v>0</v>
      </c>
      <c r="AQ36" t="s">
        <v>9</v>
      </c>
      <c r="AR36" s="5">
        <v>0</v>
      </c>
      <c r="AS36">
        <f t="shared" si="60"/>
        <v>0</v>
      </c>
      <c r="AT36" s="5">
        <f>AR36*(1- EXP(-1*(4*PI()*Constants!$B$2/$B$1)^2))</f>
        <v>0</v>
      </c>
      <c r="AU36" s="5">
        <f t="shared" si="84"/>
        <v>0</v>
      </c>
      <c r="AV36" s="5">
        <f t="shared" si="85"/>
        <v>0</v>
      </c>
      <c r="AW36" s="5"/>
      <c r="AX36">
        <f t="shared" si="61"/>
        <v>0</v>
      </c>
      <c r="AY36" s="5">
        <f>AW36*(1- EXP(-1*(4*PI()*Constants!$B$2/$B$1)^2))</f>
        <v>0</v>
      </c>
      <c r="AZ36" s="5">
        <f t="shared" si="86"/>
        <v>0</v>
      </c>
      <c r="BA36" s="5">
        <f t="shared" si="87"/>
        <v>0</v>
      </c>
      <c r="BE36" t="s">
        <v>9</v>
      </c>
      <c r="BF36" s="5">
        <v>1.2736946099513201E-27</v>
      </c>
      <c r="BG36">
        <f t="shared" si="62"/>
        <v>1.1742143623599342E-30</v>
      </c>
      <c r="BH36" s="5">
        <f>BF36*(1- EXP(-1*(4*PI()*Constants!$B$2/$B$1)^2))</f>
        <v>3.1757318237857629E-29</v>
      </c>
      <c r="BI36" s="5">
        <f t="shared" si="88"/>
        <v>3.2931532600217563E-29</v>
      </c>
      <c r="BJ36" s="5">
        <f t="shared" si="89"/>
        <v>1.2736946099513201E-29</v>
      </c>
      <c r="BK36" s="5"/>
      <c r="BL36">
        <f t="shared" si="63"/>
        <v>0</v>
      </c>
      <c r="BM36" s="5">
        <f>BK36*(1- EXP(-1*(4*PI()*Constants!$B$2/$B$1)^2))</f>
        <v>0</v>
      </c>
      <c r="BN36" s="5">
        <f t="shared" si="90"/>
        <v>0</v>
      </c>
      <c r="BO36" s="5">
        <f t="shared" si="91"/>
        <v>0</v>
      </c>
      <c r="BS36" t="s">
        <v>9</v>
      </c>
      <c r="BT36" s="5">
        <v>0</v>
      </c>
      <c r="BU36">
        <f t="shared" si="64"/>
        <v>0</v>
      </c>
      <c r="BV36" s="5">
        <f>BT36*(1- EXP(-1*(4*PI()*Constants!$B$2/$B$1)^2))</f>
        <v>0</v>
      </c>
      <c r="BW36" s="5">
        <f t="shared" si="92"/>
        <v>0</v>
      </c>
      <c r="BX36" s="5">
        <f t="shared" si="93"/>
        <v>0</v>
      </c>
      <c r="BY36" s="5"/>
      <c r="BZ36">
        <f t="shared" si="65"/>
        <v>0</v>
      </c>
      <c r="CA36" s="5">
        <f>BY36*(1- EXP(-1*(4*PI()*Constants!$B$2/$B$1)^2))</f>
        <v>0</v>
      </c>
      <c r="CB36" s="5">
        <f t="shared" si="94"/>
        <v>0</v>
      </c>
      <c r="CC36" s="5">
        <f t="shared" si="95"/>
        <v>0</v>
      </c>
      <c r="CG36" t="s">
        <v>9</v>
      </c>
      <c r="CH36" s="5">
        <v>0</v>
      </c>
      <c r="CI36">
        <f t="shared" si="66"/>
        <v>0</v>
      </c>
      <c r="CJ36" s="5">
        <f>CH36*(1- EXP(-1*(4*PI()*Constants!$B$2/$B$1)^2))</f>
        <v>0</v>
      </c>
      <c r="CK36" s="5">
        <f t="shared" si="96"/>
        <v>0</v>
      </c>
      <c r="CL36" s="5">
        <f t="shared" si="97"/>
        <v>0</v>
      </c>
      <c r="CM36" s="5"/>
      <c r="CN36">
        <f t="shared" si="67"/>
        <v>0</v>
      </c>
      <c r="CO36" s="5">
        <f>CM36*(1- EXP(-1*(4*PI()*Constants!$B$2/$B$1)^2))</f>
        <v>0</v>
      </c>
      <c r="CP36" s="5">
        <f t="shared" si="98"/>
        <v>0</v>
      </c>
      <c r="CQ36" s="5">
        <f t="shared" si="99"/>
        <v>0</v>
      </c>
      <c r="CU36" t="s">
        <v>9</v>
      </c>
      <c r="CV36" s="5">
        <v>2.2104744922691601E-50</v>
      </c>
      <c r="CW36">
        <f t="shared" si="68"/>
        <v>7.1573784326392986E-51</v>
      </c>
      <c r="CX36" s="5">
        <f>CV36*(1- EXP(-1*(4*PI()*Constants!$B$2/$B$1)^2))</f>
        <v>5.5114264721856239E-52</v>
      </c>
      <c r="CY36" s="5">
        <f t="shared" si="100"/>
        <v>7.7085210798578614E-51</v>
      </c>
      <c r="CZ36" s="5">
        <f t="shared" si="101"/>
        <v>2.2104744922691603E-52</v>
      </c>
      <c r="DA36" s="5"/>
      <c r="DB36">
        <f t="shared" si="69"/>
        <v>0</v>
      </c>
      <c r="DC36" s="5">
        <f>DA36*(1- EXP(-1*(4*PI()*Constants!$B$2/$B$1)^2))</f>
        <v>0</v>
      </c>
      <c r="DD36" s="5">
        <f t="shared" si="102"/>
        <v>0</v>
      </c>
      <c r="DE36" s="5">
        <f t="shared" si="103"/>
        <v>0</v>
      </c>
      <c r="DI36" t="s">
        <v>9</v>
      </c>
      <c r="DJ36" s="5">
        <v>0</v>
      </c>
      <c r="DK36">
        <f t="shared" si="70"/>
        <v>0</v>
      </c>
      <c r="DL36" s="5">
        <f>DJ36*(1- EXP(-1*(4*PI()*Constants!$B$2/$B$1)^2))</f>
        <v>0</v>
      </c>
      <c r="DM36" s="5">
        <f t="shared" si="104"/>
        <v>0</v>
      </c>
      <c r="DN36" s="5">
        <f t="shared" si="105"/>
        <v>0</v>
      </c>
      <c r="DO36" s="5"/>
      <c r="DP36">
        <f t="shared" si="71"/>
        <v>0</v>
      </c>
      <c r="DQ36" s="5">
        <f>DO36*(1- EXP(-1*(4*PI()*Constants!$B$2/$B$1)^2))</f>
        <v>0</v>
      </c>
      <c r="DR36" s="5">
        <f t="shared" si="106"/>
        <v>0</v>
      </c>
      <c r="DS36" s="5">
        <f t="shared" si="107"/>
        <v>0</v>
      </c>
    </row>
    <row r="37" spans="1:123" x14ac:dyDescent="0.25">
      <c r="A37" t="s">
        <v>10</v>
      </c>
      <c r="B37" s="5">
        <v>55.1448555669906</v>
      </c>
      <c r="C37">
        <f t="shared" si="54"/>
        <v>2.4899740890776982</v>
      </c>
      <c r="D37" s="5">
        <f>B37*(1- EXP(-1*(4*PI()*Constants!$B$2/$B$1)^2))</f>
        <v>1.3749392623154364</v>
      </c>
      <c r="E37" s="5">
        <f t="shared" si="72"/>
        <v>3.8649133513931346</v>
      </c>
      <c r="F37" s="5">
        <f t="shared" si="73"/>
        <v>0.55144855566990603</v>
      </c>
      <c r="G37" s="5"/>
      <c r="H37">
        <f t="shared" si="55"/>
        <v>0</v>
      </c>
      <c r="I37" s="5">
        <f>G37*(1- EXP(-1*(4*PI()*Constants!$B$2/$B$1)^2))</f>
        <v>0</v>
      </c>
      <c r="J37" s="5">
        <f t="shared" si="74"/>
        <v>0</v>
      </c>
      <c r="K37" s="5">
        <f t="shared" si="75"/>
        <v>0</v>
      </c>
      <c r="O37" t="s">
        <v>10</v>
      </c>
      <c r="P37" s="5">
        <v>55.1448555669906</v>
      </c>
      <c r="Q37">
        <f t="shared" si="56"/>
        <v>2.4899740890776982</v>
      </c>
      <c r="R37" s="5">
        <f>P37*(1- EXP(-1*(4*PI()*Constants!$B$2/$B$1)^2))</f>
        <v>1.3749392623154364</v>
      </c>
      <c r="S37" s="5">
        <f t="shared" si="76"/>
        <v>3.8649133513931346</v>
      </c>
      <c r="T37" s="5">
        <f t="shared" si="77"/>
        <v>0.55144855566990603</v>
      </c>
      <c r="U37" s="5"/>
      <c r="V37">
        <f t="shared" si="57"/>
        <v>0</v>
      </c>
      <c r="W37" s="5">
        <f>U37*(1- EXP(-1*(4*PI()*Constants!$B$2/$B$1)^2))</f>
        <v>0</v>
      </c>
      <c r="X37" s="5">
        <f t="shared" si="78"/>
        <v>0</v>
      </c>
      <c r="Y37" s="5">
        <f t="shared" si="79"/>
        <v>0</v>
      </c>
      <c r="AC37" t="s">
        <v>10</v>
      </c>
      <c r="AD37" s="2">
        <v>4.1711283620088799E-15</v>
      </c>
      <c r="AE37">
        <f t="shared" si="58"/>
        <v>1.0605028020604984E-16</v>
      </c>
      <c r="AF37" s="5">
        <f>AD37*(1- EXP(-1*(4*PI()*Constants!$B$2/$B$1)^2))</f>
        <v>1.0399969487845483E-16</v>
      </c>
      <c r="AG37" s="5">
        <f t="shared" si="80"/>
        <v>2.1004997508450469E-16</v>
      </c>
      <c r="AH37" s="5">
        <f t="shared" si="81"/>
        <v>4.1711283620088797E-17</v>
      </c>
      <c r="AI37" s="5"/>
      <c r="AJ37">
        <f t="shared" si="59"/>
        <v>0</v>
      </c>
      <c r="AK37" s="5">
        <f>AI37*(1- EXP(-1*(4*PI()*Constants!$B$2/$B$1)^2))</f>
        <v>0</v>
      </c>
      <c r="AL37" s="5">
        <f t="shared" si="82"/>
        <v>0</v>
      </c>
      <c r="AM37" s="5">
        <f t="shared" si="83"/>
        <v>0</v>
      </c>
      <c r="AQ37" t="s">
        <v>10</v>
      </c>
      <c r="AR37" s="5">
        <v>0</v>
      </c>
      <c r="AS37">
        <f t="shared" si="60"/>
        <v>0</v>
      </c>
      <c r="AT37" s="5">
        <f>AR37*(1- EXP(-1*(4*PI()*Constants!$B$2/$B$1)^2))</f>
        <v>0</v>
      </c>
      <c r="AU37" s="5">
        <f t="shared" si="84"/>
        <v>0</v>
      </c>
      <c r="AV37" s="5">
        <f t="shared" si="85"/>
        <v>0</v>
      </c>
      <c r="AW37" s="5"/>
      <c r="AX37">
        <f t="shared" si="61"/>
        <v>0</v>
      </c>
      <c r="AY37" s="5">
        <f>AW37*(1- EXP(-1*(4*PI()*Constants!$B$2/$B$1)^2))</f>
        <v>0</v>
      </c>
      <c r="AZ37" s="5">
        <f t="shared" si="86"/>
        <v>0</v>
      </c>
      <c r="BA37" s="5">
        <f t="shared" si="87"/>
        <v>0</v>
      </c>
      <c r="BE37" t="s">
        <v>10</v>
      </c>
      <c r="BF37" s="5">
        <v>1.246267959315E-27</v>
      </c>
      <c r="BG37">
        <f t="shared" si="62"/>
        <v>2.7426650636320085E-29</v>
      </c>
      <c r="BH37" s="5">
        <f>BF37*(1- EXP(-1*(4*PI()*Constants!$B$2/$B$1)^2))</f>
        <v>3.1073483301561994E-29</v>
      </c>
      <c r="BI37" s="5">
        <f t="shared" si="88"/>
        <v>5.8500133937882073E-29</v>
      </c>
      <c r="BJ37" s="5">
        <f t="shared" si="89"/>
        <v>1.246267959315E-29</v>
      </c>
      <c r="BK37" s="5"/>
      <c r="BL37">
        <f t="shared" si="63"/>
        <v>0</v>
      </c>
      <c r="BM37" s="5">
        <f>BK37*(1- EXP(-1*(4*PI()*Constants!$B$2/$B$1)^2))</f>
        <v>0</v>
      </c>
      <c r="BN37" s="5">
        <f t="shared" si="90"/>
        <v>0</v>
      </c>
      <c r="BO37" s="5">
        <f t="shared" si="91"/>
        <v>0</v>
      </c>
      <c r="BS37" t="s">
        <v>10</v>
      </c>
      <c r="BT37" s="5">
        <v>0</v>
      </c>
      <c r="BU37">
        <f t="shared" si="64"/>
        <v>0</v>
      </c>
      <c r="BV37" s="5">
        <f>BT37*(1- EXP(-1*(4*PI()*Constants!$B$2/$B$1)^2))</f>
        <v>0</v>
      </c>
      <c r="BW37" s="5">
        <f t="shared" si="92"/>
        <v>0</v>
      </c>
      <c r="BX37" s="5">
        <f t="shared" si="93"/>
        <v>0</v>
      </c>
      <c r="BY37" s="5"/>
      <c r="BZ37">
        <f t="shared" si="65"/>
        <v>0</v>
      </c>
      <c r="CA37" s="5">
        <f>BY37*(1- EXP(-1*(4*PI()*Constants!$B$2/$B$1)^2))</f>
        <v>0</v>
      </c>
      <c r="CB37" s="5">
        <f t="shared" si="94"/>
        <v>0</v>
      </c>
      <c r="CC37" s="5">
        <f t="shared" si="95"/>
        <v>0</v>
      </c>
      <c r="CG37" t="s">
        <v>10</v>
      </c>
      <c r="CH37" s="5">
        <v>0</v>
      </c>
      <c r="CI37">
        <f t="shared" si="66"/>
        <v>0</v>
      </c>
      <c r="CJ37" s="5">
        <f>CH37*(1- EXP(-1*(4*PI()*Constants!$B$2/$B$1)^2))</f>
        <v>0</v>
      </c>
      <c r="CK37" s="5">
        <f t="shared" si="96"/>
        <v>0</v>
      </c>
      <c r="CL37" s="5">
        <f t="shared" si="97"/>
        <v>0</v>
      </c>
      <c r="CM37" s="5"/>
      <c r="CN37">
        <f t="shared" si="67"/>
        <v>0</v>
      </c>
      <c r="CO37" s="5">
        <f>CM37*(1- EXP(-1*(4*PI()*Constants!$B$2/$B$1)^2))</f>
        <v>0</v>
      </c>
      <c r="CP37" s="5">
        <f t="shared" si="98"/>
        <v>0</v>
      </c>
      <c r="CQ37" s="5">
        <f t="shared" si="99"/>
        <v>0</v>
      </c>
      <c r="CU37" t="s">
        <v>10</v>
      </c>
      <c r="CV37" s="5">
        <v>1.9184819401511901E-50</v>
      </c>
      <c r="CW37">
        <f t="shared" si="68"/>
        <v>2.9199255211797007E-51</v>
      </c>
      <c r="CX37" s="5">
        <f>CV37*(1- EXP(-1*(4*PI()*Constants!$B$2/$B$1)^2))</f>
        <v>4.7833947816810208E-52</v>
      </c>
      <c r="CY37" s="5">
        <f t="shared" si="100"/>
        <v>3.398264999347803E-51</v>
      </c>
      <c r="CZ37" s="5">
        <f t="shared" si="101"/>
        <v>1.9184819401511901E-52</v>
      </c>
      <c r="DA37" s="5"/>
      <c r="DB37">
        <f t="shared" si="69"/>
        <v>0</v>
      </c>
      <c r="DC37" s="5">
        <f>DA37*(1- EXP(-1*(4*PI()*Constants!$B$2/$B$1)^2))</f>
        <v>0</v>
      </c>
      <c r="DD37" s="5">
        <f t="shared" si="102"/>
        <v>0</v>
      </c>
      <c r="DE37" s="5">
        <f t="shared" si="103"/>
        <v>0</v>
      </c>
      <c r="DI37" t="s">
        <v>10</v>
      </c>
      <c r="DJ37" s="5">
        <v>0</v>
      </c>
      <c r="DK37">
        <f t="shared" si="70"/>
        <v>0</v>
      </c>
      <c r="DL37" s="5">
        <f>DJ37*(1- EXP(-1*(4*PI()*Constants!$B$2/$B$1)^2))</f>
        <v>0</v>
      </c>
      <c r="DM37" s="5">
        <f t="shared" si="104"/>
        <v>0</v>
      </c>
      <c r="DN37" s="5">
        <f t="shared" si="105"/>
        <v>0</v>
      </c>
      <c r="DO37" s="5"/>
      <c r="DP37">
        <f t="shared" si="71"/>
        <v>0</v>
      </c>
      <c r="DQ37" s="5">
        <f>DO37*(1- EXP(-1*(4*PI()*Constants!$B$2/$B$1)^2))</f>
        <v>0</v>
      </c>
      <c r="DR37" s="5">
        <f t="shared" si="106"/>
        <v>0</v>
      </c>
      <c r="DS37" s="5">
        <f t="shared" si="107"/>
        <v>0</v>
      </c>
    </row>
    <row r="39" spans="1:123" x14ac:dyDescent="0.25">
      <c r="A39" s="1" t="s">
        <v>17</v>
      </c>
      <c r="B39" s="1">
        <v>259.25</v>
      </c>
      <c r="O39" s="1" t="s">
        <v>25</v>
      </c>
      <c r="P39" s="1">
        <v>259.25</v>
      </c>
      <c r="AC39" s="1" t="s">
        <v>56</v>
      </c>
      <c r="AD39" s="1">
        <v>259.25</v>
      </c>
      <c r="AQ39" s="1" t="s">
        <v>15</v>
      </c>
      <c r="AR39" s="1">
        <v>259.25</v>
      </c>
      <c r="BE39" s="1" t="s">
        <v>58</v>
      </c>
      <c r="BF39" s="1">
        <v>259.25</v>
      </c>
      <c r="BS39" s="1" t="s">
        <v>27</v>
      </c>
      <c r="BT39" s="1">
        <v>259.25</v>
      </c>
      <c r="CG39" s="1" t="s">
        <v>57</v>
      </c>
      <c r="CH39" s="1">
        <v>259.25</v>
      </c>
      <c r="CU39" s="1" t="s">
        <v>11</v>
      </c>
      <c r="CV39" s="1">
        <v>259.25</v>
      </c>
      <c r="DI39" s="1" t="s">
        <v>28</v>
      </c>
      <c r="DJ39" s="1">
        <v>259.25</v>
      </c>
    </row>
    <row r="40" spans="1:123" ht="60" x14ac:dyDescent="0.25">
      <c r="A40" t="s">
        <v>0</v>
      </c>
      <c r="B40" t="s">
        <v>19</v>
      </c>
      <c r="C40" t="s">
        <v>1</v>
      </c>
      <c r="D40" t="s">
        <v>2</v>
      </c>
      <c r="E40" t="s">
        <v>35</v>
      </c>
      <c r="F40" s="7" t="s">
        <v>54</v>
      </c>
      <c r="G40" t="s">
        <v>20</v>
      </c>
      <c r="H40" t="s">
        <v>1</v>
      </c>
      <c r="I40" t="s">
        <v>2</v>
      </c>
      <c r="J40" t="s">
        <v>35</v>
      </c>
      <c r="K40" s="7" t="s">
        <v>54</v>
      </c>
      <c r="O40" t="s">
        <v>0</v>
      </c>
      <c r="P40" t="s">
        <v>19</v>
      </c>
      <c r="Q40" t="s">
        <v>1</v>
      </c>
      <c r="R40" t="s">
        <v>2</v>
      </c>
      <c r="S40" t="s">
        <v>35</v>
      </c>
      <c r="T40" s="7" t="s">
        <v>54</v>
      </c>
      <c r="U40" t="s">
        <v>20</v>
      </c>
      <c r="V40" t="s">
        <v>1</v>
      </c>
      <c r="W40" t="s">
        <v>2</v>
      </c>
      <c r="X40" t="s">
        <v>35</v>
      </c>
      <c r="Y40" s="7" t="s">
        <v>54</v>
      </c>
      <c r="AC40" t="s">
        <v>0</v>
      </c>
      <c r="AD40" t="s">
        <v>19</v>
      </c>
      <c r="AE40" t="s">
        <v>1</v>
      </c>
      <c r="AF40" t="s">
        <v>2</v>
      </c>
      <c r="AG40" t="s">
        <v>35</v>
      </c>
      <c r="AH40" s="7" t="s">
        <v>54</v>
      </c>
      <c r="AI40" t="s">
        <v>20</v>
      </c>
      <c r="AJ40" t="s">
        <v>1</v>
      </c>
      <c r="AK40" t="s">
        <v>2</v>
      </c>
      <c r="AL40" t="s">
        <v>35</v>
      </c>
      <c r="AM40" s="7" t="s">
        <v>54</v>
      </c>
      <c r="AQ40" t="s">
        <v>0</v>
      </c>
      <c r="AR40" t="s">
        <v>19</v>
      </c>
      <c r="AS40" t="s">
        <v>1</v>
      </c>
      <c r="AT40" t="s">
        <v>2</v>
      </c>
      <c r="AU40" t="s">
        <v>35</v>
      </c>
      <c r="AV40" s="7" t="s">
        <v>54</v>
      </c>
      <c r="AW40" t="s">
        <v>20</v>
      </c>
      <c r="AX40" t="s">
        <v>1</v>
      </c>
      <c r="AY40" t="s">
        <v>2</v>
      </c>
      <c r="AZ40" t="s">
        <v>35</v>
      </c>
      <c r="BA40" s="7" t="s">
        <v>54</v>
      </c>
      <c r="BE40" t="s">
        <v>0</v>
      </c>
      <c r="BF40" t="s">
        <v>19</v>
      </c>
      <c r="BG40" t="s">
        <v>1</v>
      </c>
      <c r="BH40" t="s">
        <v>2</v>
      </c>
      <c r="BI40" t="s">
        <v>35</v>
      </c>
      <c r="BJ40" s="7" t="s">
        <v>54</v>
      </c>
      <c r="BK40" t="s">
        <v>20</v>
      </c>
      <c r="BL40" t="s">
        <v>1</v>
      </c>
      <c r="BM40" t="s">
        <v>2</v>
      </c>
      <c r="BN40" t="s">
        <v>35</v>
      </c>
      <c r="BO40" s="7" t="s">
        <v>54</v>
      </c>
      <c r="BS40" t="s">
        <v>0</v>
      </c>
      <c r="BT40" t="s">
        <v>19</v>
      </c>
      <c r="BU40" t="s">
        <v>1</v>
      </c>
      <c r="BV40" t="s">
        <v>2</v>
      </c>
      <c r="BW40" t="s">
        <v>35</v>
      </c>
      <c r="BX40" s="7" t="s">
        <v>54</v>
      </c>
      <c r="BY40" t="s">
        <v>20</v>
      </c>
      <c r="BZ40" t="s">
        <v>1</v>
      </c>
      <c r="CA40" t="s">
        <v>2</v>
      </c>
      <c r="CB40" t="s">
        <v>35</v>
      </c>
      <c r="CC40" s="7" t="s">
        <v>54</v>
      </c>
      <c r="CG40" t="s">
        <v>0</v>
      </c>
      <c r="CH40" t="s">
        <v>19</v>
      </c>
      <c r="CI40" t="s">
        <v>1</v>
      </c>
      <c r="CJ40" t="s">
        <v>2</v>
      </c>
      <c r="CK40" t="s">
        <v>35</v>
      </c>
      <c r="CL40" s="7" t="s">
        <v>54</v>
      </c>
      <c r="CM40" t="s">
        <v>20</v>
      </c>
      <c r="CN40" t="s">
        <v>1</v>
      </c>
      <c r="CO40" t="s">
        <v>2</v>
      </c>
      <c r="CP40" t="s">
        <v>35</v>
      </c>
      <c r="CQ40" s="7" t="s">
        <v>54</v>
      </c>
      <c r="CU40" t="s">
        <v>0</v>
      </c>
      <c r="CV40" t="s">
        <v>19</v>
      </c>
      <c r="CW40" t="s">
        <v>1</v>
      </c>
      <c r="CX40" t="s">
        <v>2</v>
      </c>
      <c r="CY40" t="s">
        <v>35</v>
      </c>
      <c r="CZ40" s="7" t="s">
        <v>54</v>
      </c>
      <c r="DA40" t="s">
        <v>20</v>
      </c>
      <c r="DB40" t="s">
        <v>1</v>
      </c>
      <c r="DC40" t="s">
        <v>2</v>
      </c>
      <c r="DD40" t="s">
        <v>35</v>
      </c>
      <c r="DE40" s="7" t="s">
        <v>54</v>
      </c>
      <c r="DI40" t="s">
        <v>0</v>
      </c>
      <c r="DJ40" t="s">
        <v>19</v>
      </c>
      <c r="DK40" t="s">
        <v>1</v>
      </c>
      <c r="DL40" t="s">
        <v>2</v>
      </c>
      <c r="DM40" t="s">
        <v>35</v>
      </c>
      <c r="DN40" s="7" t="s">
        <v>54</v>
      </c>
      <c r="DO40" t="s">
        <v>20</v>
      </c>
      <c r="DP40" t="s">
        <v>1</v>
      </c>
      <c r="DQ40" t="s">
        <v>2</v>
      </c>
      <c r="DR40" t="s">
        <v>35</v>
      </c>
      <c r="DS40" s="7" t="s">
        <v>54</v>
      </c>
    </row>
    <row r="41" spans="1:123" x14ac:dyDescent="0.25">
      <c r="A41" t="s">
        <v>72</v>
      </c>
      <c r="B41">
        <v>100</v>
      </c>
      <c r="F41" s="7"/>
      <c r="G41">
        <v>100</v>
      </c>
      <c r="K41" s="7"/>
      <c r="O41" t="s">
        <v>72</v>
      </c>
      <c r="P41">
        <v>100</v>
      </c>
      <c r="T41" s="7"/>
      <c r="U41">
        <v>100</v>
      </c>
      <c r="Y41" s="7"/>
      <c r="AC41" t="s">
        <v>72</v>
      </c>
      <c r="AD41">
        <v>100</v>
      </c>
      <c r="AH41" s="7"/>
      <c r="AI41">
        <v>100</v>
      </c>
      <c r="AM41" s="7"/>
      <c r="AQ41" t="s">
        <v>72</v>
      </c>
      <c r="AR41">
        <v>100</v>
      </c>
      <c r="AV41" s="7"/>
      <c r="AW41">
        <v>100</v>
      </c>
      <c r="BA41" s="7"/>
      <c r="BE41" t="s">
        <v>72</v>
      </c>
      <c r="BF41">
        <v>100</v>
      </c>
      <c r="BJ41" s="7"/>
      <c r="BK41">
        <v>100</v>
      </c>
      <c r="BO41" s="7"/>
      <c r="BS41" t="s">
        <v>72</v>
      </c>
      <c r="BT41">
        <v>100</v>
      </c>
      <c r="BX41" s="7"/>
      <c r="BY41">
        <v>100</v>
      </c>
      <c r="CC41" s="7"/>
      <c r="CG41" t="s">
        <v>72</v>
      </c>
      <c r="CH41">
        <v>100</v>
      </c>
      <c r="CL41" s="7"/>
      <c r="CM41">
        <v>100</v>
      </c>
      <c r="CQ41" s="7"/>
      <c r="CU41" t="s">
        <v>72</v>
      </c>
      <c r="CV41">
        <v>100</v>
      </c>
      <c r="CZ41" s="7"/>
      <c r="DA41">
        <v>100</v>
      </c>
      <c r="DE41" s="7"/>
      <c r="DI41" t="s">
        <v>72</v>
      </c>
      <c r="DJ41">
        <v>100</v>
      </c>
      <c r="DN41" s="7"/>
      <c r="DO41">
        <v>100</v>
      </c>
      <c r="DS41" s="7"/>
    </row>
    <row r="42" spans="1:123" x14ac:dyDescent="0.25">
      <c r="A42" t="s">
        <v>62</v>
      </c>
      <c r="B42" s="2">
        <v>94.092072131698501</v>
      </c>
      <c r="C42">
        <f>B41-B42</f>
        <v>5.9079278683014991</v>
      </c>
      <c r="D42" s="5">
        <f>B42*(1- EXP(-1*(4*PI()*Constants!$B$2/$B$1)^2))</f>
        <v>2.3460190967283818</v>
      </c>
      <c r="E42" s="5">
        <f>D42+C42</f>
        <v>8.2539469650298809</v>
      </c>
      <c r="F42" s="5">
        <f>B42/100</f>
        <v>0.94092072131698501</v>
      </c>
      <c r="H42">
        <f>G41-G42</f>
        <v>100</v>
      </c>
      <c r="I42" s="5">
        <f>G42*(1- EXP(-1*(4*PI()*Constants!$B$2/$B$1)^2))</f>
        <v>0</v>
      </c>
      <c r="J42" s="5">
        <f>I42+H42</f>
        <v>100</v>
      </c>
      <c r="K42" s="5">
        <f>G42/100</f>
        <v>0</v>
      </c>
      <c r="O42" t="s">
        <v>62</v>
      </c>
      <c r="P42" s="2">
        <v>94.092072131698501</v>
      </c>
      <c r="Q42">
        <f>P41-P42</f>
        <v>5.9079278683014991</v>
      </c>
      <c r="R42" s="5">
        <f>P42*(1- EXP(-1*(4*PI()*Constants!$B$2/$B$1)^2))</f>
        <v>2.3460190967283818</v>
      </c>
      <c r="S42" s="5">
        <f>R42+Q42</f>
        <v>8.2539469650298809</v>
      </c>
      <c r="T42" s="5">
        <f>P42/100</f>
        <v>0.94092072131698501</v>
      </c>
      <c r="V42">
        <f>U41-U42</f>
        <v>100</v>
      </c>
      <c r="W42" s="5">
        <f>U42*(1- EXP(-1*(4*PI()*Constants!$B$2/$B$1)^2))</f>
        <v>0</v>
      </c>
      <c r="X42" s="5">
        <f>W42+V42</f>
        <v>100</v>
      </c>
      <c r="Y42" s="5">
        <f>U42/100</f>
        <v>0</v>
      </c>
      <c r="AC42" t="s">
        <v>62</v>
      </c>
      <c r="AD42" s="2">
        <v>96.607358441871995</v>
      </c>
      <c r="AE42">
        <f>AD41-AD42</f>
        <v>3.3926415581280054</v>
      </c>
      <c r="AF42" s="5">
        <f>AD42*(1- EXP(-1*(4*PI()*Constants!$B$2/$B$1)^2))</f>
        <v>2.4087333040331917</v>
      </c>
      <c r="AG42" s="5">
        <f>AF42+AE42</f>
        <v>5.8013748621611967</v>
      </c>
      <c r="AH42" s="5">
        <f>AD42/100</f>
        <v>0.96607358441871993</v>
      </c>
      <c r="AJ42">
        <f>AI41-AI42</f>
        <v>100</v>
      </c>
      <c r="AK42" s="5">
        <f>AI42*(1- EXP(-1*(4*PI()*Constants!$B$2/$B$1)^2))</f>
        <v>0</v>
      </c>
      <c r="AL42" s="5">
        <f>AK42+AJ42</f>
        <v>100</v>
      </c>
      <c r="AM42" s="5">
        <f>AI42/100</f>
        <v>0</v>
      </c>
      <c r="AQ42" t="s">
        <v>62</v>
      </c>
      <c r="AR42" s="2">
        <v>97.232363268753701</v>
      </c>
      <c r="AS42">
        <f>AR41-AR42</f>
        <v>2.7676367312462986</v>
      </c>
      <c r="AT42" s="5">
        <f>AR42*(1- EXP(-1*(4*PI()*Constants!$B$2/$B$1)^2))</f>
        <v>2.4243166919445516</v>
      </c>
      <c r="AU42" s="5">
        <f>AT42+AS42</f>
        <v>5.1919534231908502</v>
      </c>
      <c r="AV42" s="5">
        <f>AR42/100</f>
        <v>0.97232363268753697</v>
      </c>
      <c r="AX42">
        <f>AW41-AW42</f>
        <v>100</v>
      </c>
      <c r="AY42" s="5">
        <f>AW42*(1- EXP(-1*(4*PI()*Constants!$B$2/$B$1)^2))</f>
        <v>0</v>
      </c>
      <c r="AZ42" s="5">
        <f>AY42+AX42</f>
        <v>100</v>
      </c>
      <c r="BA42" s="5">
        <f>AW42/100</f>
        <v>0</v>
      </c>
      <c r="BE42" t="s">
        <v>62</v>
      </c>
      <c r="BF42" s="2">
        <v>97.008613249677197</v>
      </c>
      <c r="BG42">
        <f>BF41-BF42</f>
        <v>2.9913867503228033</v>
      </c>
      <c r="BH42" s="5">
        <f>BF42*(1- EXP(-1*(4*PI()*Constants!$B$2/$B$1)^2))</f>
        <v>2.4187378816818539</v>
      </c>
      <c r="BI42" s="5">
        <f>BH42+BG42</f>
        <v>5.4101246320046572</v>
      </c>
      <c r="BJ42" s="5">
        <f>BF42/100</f>
        <v>0.970086132496772</v>
      </c>
      <c r="BL42">
        <f>BK41-BK42</f>
        <v>100</v>
      </c>
      <c r="BM42" s="5">
        <f>BK42*(1- EXP(-1*(4*PI()*Constants!$B$2/$B$1)^2))</f>
        <v>0</v>
      </c>
      <c r="BN42" s="5">
        <f>BM42+BL42</f>
        <v>100</v>
      </c>
      <c r="BO42" s="5">
        <f>BK42/100</f>
        <v>0</v>
      </c>
      <c r="BS42" t="s">
        <v>62</v>
      </c>
      <c r="BT42" s="2">
        <v>95.589230448399405</v>
      </c>
      <c r="BU42">
        <f>BT41-BT42</f>
        <v>4.4107695516005947</v>
      </c>
      <c r="BV42" s="5">
        <f>BT42*(1- EXP(-1*(4*PI()*Constants!$B$2/$B$1)^2))</f>
        <v>2.3833480865383825</v>
      </c>
      <c r="BW42" s="5">
        <f>BV42+BU42</f>
        <v>6.7941176381389772</v>
      </c>
      <c r="BX42" s="5">
        <f>BT42/100</f>
        <v>0.95589230448399409</v>
      </c>
      <c r="BZ42">
        <f>BY41-BY42</f>
        <v>100</v>
      </c>
      <c r="CA42" s="5">
        <f>BY42*(1- EXP(-1*(4*PI()*Constants!$B$2/$B$1)^2))</f>
        <v>0</v>
      </c>
      <c r="CB42" s="5">
        <f>CA42+BZ42</f>
        <v>100</v>
      </c>
      <c r="CC42" s="5">
        <f>BY42/100</f>
        <v>0</v>
      </c>
      <c r="CG42" t="s">
        <v>62</v>
      </c>
      <c r="CH42" s="2">
        <v>96.943900274345395</v>
      </c>
      <c r="CI42">
        <f>CH41-CH42</f>
        <v>3.0560997256546045</v>
      </c>
      <c r="CJ42" s="5">
        <f>CH42*(1- EXP(-1*(4*PI()*Constants!$B$2/$B$1)^2))</f>
        <v>2.4171243783069678</v>
      </c>
      <c r="CK42" s="5">
        <f>CJ42+CI42</f>
        <v>5.4732241039615719</v>
      </c>
      <c r="CL42" s="5">
        <f>CH42/100</f>
        <v>0.96943900274345396</v>
      </c>
      <c r="CN42">
        <f>CM41-CM42</f>
        <v>100</v>
      </c>
      <c r="CO42" s="5">
        <f>CM42*(1- EXP(-1*(4*PI()*Constants!$B$2/$B$1)^2))</f>
        <v>0</v>
      </c>
      <c r="CP42" s="5">
        <f>CO42+CN42</f>
        <v>100</v>
      </c>
      <c r="CQ42" s="5">
        <f>CM42/100</f>
        <v>0</v>
      </c>
      <c r="CU42" t="s">
        <v>62</v>
      </c>
      <c r="CV42" s="2">
        <v>95.828229441302</v>
      </c>
      <c r="CW42">
        <f>CV41-CV42</f>
        <v>4.1717705586980003</v>
      </c>
      <c r="CX42" s="5">
        <f>CV42*(1- EXP(-1*(4*PI()*Constants!$B$2/$B$1)^2))</f>
        <v>2.3893071029437558</v>
      </c>
      <c r="CY42" s="5">
        <f>CX42+CW42</f>
        <v>6.5610776616417557</v>
      </c>
      <c r="CZ42" s="5">
        <f>CV42/100</f>
        <v>0.95828229441302004</v>
      </c>
      <c r="DB42">
        <f>DA41-DA42</f>
        <v>100</v>
      </c>
      <c r="DC42" s="5">
        <f>DA42*(1- EXP(-1*(4*PI()*Constants!$B$2/$B$1)^2))</f>
        <v>0</v>
      </c>
      <c r="DD42" s="5">
        <f>DC42+DB42</f>
        <v>100</v>
      </c>
      <c r="DE42" s="5">
        <f>DA42/100</f>
        <v>0</v>
      </c>
      <c r="DI42" t="s">
        <v>62</v>
      </c>
      <c r="DJ42" s="2">
        <v>94.255779532392694</v>
      </c>
      <c r="DK42">
        <f>DJ41-DJ42</f>
        <v>5.7442204676073061</v>
      </c>
      <c r="DL42" s="5">
        <f>DJ42*(1- EXP(-1*(4*PI()*Constants!$B$2/$B$1)^2))</f>
        <v>2.3501008506913168</v>
      </c>
      <c r="DM42" s="5">
        <f>DL42+DK42</f>
        <v>8.094321318298622</v>
      </c>
      <c r="DN42" s="5">
        <f>DJ42/100</f>
        <v>0.94255779532392692</v>
      </c>
      <c r="DP42">
        <f>DO41-DO42</f>
        <v>100</v>
      </c>
      <c r="DQ42" s="5">
        <f>DO42*(1- EXP(-1*(4*PI()*Constants!$B$2/$B$1)^2))</f>
        <v>0</v>
      </c>
      <c r="DR42" s="5">
        <f>DQ42+DP42</f>
        <v>100</v>
      </c>
      <c r="DS42" s="5">
        <f>DO42/100</f>
        <v>0</v>
      </c>
    </row>
    <row r="43" spans="1:123" x14ac:dyDescent="0.25">
      <c r="A43" t="s">
        <v>4</v>
      </c>
      <c r="B43" s="5">
        <v>90.752870365899497</v>
      </c>
      <c r="C43">
        <f t="shared" ref="C43:C56" si="108">B42-B43</f>
        <v>3.3392017657990039</v>
      </c>
      <c r="D43" s="5">
        <f>B43*(1- EXP(-1*(4*PI()*Constants!$B$2/$B$1)^2))</f>
        <v>2.2627620174345093</v>
      </c>
      <c r="E43" s="5">
        <f>D43+C43</f>
        <v>5.6019637832335132</v>
      </c>
      <c r="F43" s="5">
        <f>B43/100</f>
        <v>0.90752870365899496</v>
      </c>
      <c r="G43" s="5"/>
      <c r="H43">
        <f t="shared" ref="H43:H56" si="109">G42-G43</f>
        <v>0</v>
      </c>
      <c r="I43" s="5">
        <f>G43*(1- EXP(-1*(4*PI()*Constants!$B$2/$B$1)^2))</f>
        <v>0</v>
      </c>
      <c r="J43" s="5">
        <f>I43+H43</f>
        <v>0</v>
      </c>
      <c r="K43" s="5">
        <f>G43/100</f>
        <v>0</v>
      </c>
      <c r="O43" t="s">
        <v>4</v>
      </c>
      <c r="P43" s="5">
        <v>90.752870365899497</v>
      </c>
      <c r="Q43">
        <f t="shared" ref="Q43:Q56" si="110">P42-P43</f>
        <v>3.3392017657990039</v>
      </c>
      <c r="R43" s="5">
        <f>P43*(1- EXP(-1*(4*PI()*Constants!$B$2/$B$1)^2))</f>
        <v>2.2627620174345093</v>
      </c>
      <c r="S43" s="5">
        <f>R43+Q43</f>
        <v>5.6019637832335132</v>
      </c>
      <c r="T43" s="5">
        <f>P43/100</f>
        <v>0.90752870365899496</v>
      </c>
      <c r="U43" s="5"/>
      <c r="V43">
        <f t="shared" ref="V43:V56" si="111">U42-U43</f>
        <v>0</v>
      </c>
      <c r="W43" s="5">
        <f>U43*(1- EXP(-1*(4*PI()*Constants!$B$2/$B$1)^2))</f>
        <v>0</v>
      </c>
      <c r="X43" s="5">
        <f>W43+V43</f>
        <v>0</v>
      </c>
      <c r="Y43" s="5">
        <f>U43/100</f>
        <v>0</v>
      </c>
      <c r="AC43" t="s">
        <v>4</v>
      </c>
      <c r="AD43" s="2">
        <v>91.289511360842297</v>
      </c>
      <c r="AE43">
        <f t="shared" ref="AE43:AE56" si="112">AD42-AD43</f>
        <v>5.3178470810296972</v>
      </c>
      <c r="AF43" s="5">
        <f>AD43*(1- EXP(-1*(4*PI()*Constants!$B$2/$B$1)^2))</f>
        <v>2.2761422097684711</v>
      </c>
      <c r="AG43" s="5">
        <f>AF43+AE43</f>
        <v>7.5939892907981683</v>
      </c>
      <c r="AH43" s="5">
        <f>AD43/100</f>
        <v>0.91289511360842301</v>
      </c>
      <c r="AI43" s="5"/>
      <c r="AJ43">
        <f t="shared" ref="AJ43:AJ56" si="113">AI42-AI43</f>
        <v>0</v>
      </c>
      <c r="AK43" s="5">
        <f>AI43*(1- EXP(-1*(4*PI()*Constants!$B$2/$B$1)^2))</f>
        <v>0</v>
      </c>
      <c r="AL43" s="5">
        <f>AK43+AJ43</f>
        <v>0</v>
      </c>
      <c r="AM43" s="5">
        <f>AI43/100</f>
        <v>0</v>
      </c>
      <c r="AQ43" t="s">
        <v>4</v>
      </c>
      <c r="AR43" s="5">
        <v>90.970344236153593</v>
      </c>
      <c r="AS43">
        <f t="shared" ref="AS43:AS56" si="114">AR42-AR43</f>
        <v>6.2620190326001079</v>
      </c>
      <c r="AT43" s="5">
        <f>AR43*(1- EXP(-1*(4*PI()*Constants!$B$2/$B$1)^2))</f>
        <v>2.2681843430470372</v>
      </c>
      <c r="AU43" s="5">
        <f>AT43+AS43</f>
        <v>8.5302033756471456</v>
      </c>
      <c r="AV43" s="5">
        <f>AR43/100</f>
        <v>0.90970344236153589</v>
      </c>
      <c r="AW43" s="5"/>
      <c r="AX43">
        <f t="shared" ref="AX43:AX56" si="115">AW42-AW43</f>
        <v>0</v>
      </c>
      <c r="AY43" s="5">
        <f>AW43*(1- EXP(-1*(4*PI()*Constants!$B$2/$B$1)^2))</f>
        <v>0</v>
      </c>
      <c r="AZ43" s="5">
        <f>AY43+AX43</f>
        <v>0</v>
      </c>
      <c r="BA43" s="5">
        <f>AW43/100</f>
        <v>0</v>
      </c>
      <c r="BE43" t="s">
        <v>4</v>
      </c>
      <c r="BF43" s="5">
        <v>90.977093191568201</v>
      </c>
      <c r="BG43">
        <f t="shared" ref="BG43:BG56" si="116">BF42-BF43</f>
        <v>6.0315200581089954</v>
      </c>
      <c r="BH43" s="5">
        <f>BF43*(1- EXP(-1*(4*PI()*Constants!$B$2/$B$1)^2))</f>
        <v>2.2683526162918168</v>
      </c>
      <c r="BI43" s="5">
        <f>BH43+BG43</f>
        <v>8.2998726744008131</v>
      </c>
      <c r="BJ43" s="5">
        <f>BF43/100</f>
        <v>0.90977093191568204</v>
      </c>
      <c r="BK43" s="5"/>
      <c r="BL43">
        <f t="shared" ref="BL43:BL56" si="117">BK42-BK43</f>
        <v>0</v>
      </c>
      <c r="BM43" s="5">
        <f>BK43*(1- EXP(-1*(4*PI()*Constants!$B$2/$B$1)^2))</f>
        <v>0</v>
      </c>
      <c r="BN43" s="5">
        <f>BM43+BL43</f>
        <v>0</v>
      </c>
      <c r="BO43" s="5">
        <f>BK43/100</f>
        <v>0</v>
      </c>
      <c r="BS43" t="s">
        <v>4</v>
      </c>
      <c r="BT43" s="5">
        <v>90.281508045811407</v>
      </c>
      <c r="BU43">
        <f t="shared" ref="BU43:BU56" si="118">BT42-BT43</f>
        <v>5.3077224025879985</v>
      </c>
      <c r="BV43" s="5">
        <f>BT43*(1- EXP(-1*(4*PI()*Constants!$B$2/$B$1)^2))</f>
        <v>2.2510094331906734</v>
      </c>
      <c r="BW43" s="5">
        <f>BV43+BU43</f>
        <v>7.5587318357786719</v>
      </c>
      <c r="BX43" s="5">
        <f>BT43/100</f>
        <v>0.90281508045811409</v>
      </c>
      <c r="BY43" s="5"/>
      <c r="BZ43">
        <f t="shared" ref="BZ43:BZ56" si="119">BY42-BY43</f>
        <v>0</v>
      </c>
      <c r="CA43" s="5">
        <f>BY43*(1- EXP(-1*(4*PI()*Constants!$B$2/$B$1)^2))</f>
        <v>0</v>
      </c>
      <c r="CB43" s="5">
        <f>CA43+BZ43</f>
        <v>0</v>
      </c>
      <c r="CC43" s="5">
        <f>BY43/100</f>
        <v>0</v>
      </c>
      <c r="CG43" t="s">
        <v>4</v>
      </c>
      <c r="CH43" s="5">
        <v>90.378961980785405</v>
      </c>
      <c r="CI43">
        <f t="shared" ref="CI43:CI56" si="120">CH42-CH43</f>
        <v>6.5649382935599903</v>
      </c>
      <c r="CJ43" s="5">
        <f>CH43*(1- EXP(-1*(4*PI()*Constants!$B$2/$B$1)^2))</f>
        <v>2.2534392743804852</v>
      </c>
      <c r="CK43" s="5">
        <f>CJ43+CI43</f>
        <v>8.818377567940475</v>
      </c>
      <c r="CL43" s="5">
        <f>CH43/100</f>
        <v>0.90378961980785411</v>
      </c>
      <c r="CM43" s="5"/>
      <c r="CN43">
        <f t="shared" ref="CN43:CN56" si="121">CM42-CM43</f>
        <v>0</v>
      </c>
      <c r="CO43" s="5">
        <f>CM43*(1- EXP(-1*(4*PI()*Constants!$B$2/$B$1)^2))</f>
        <v>0</v>
      </c>
      <c r="CP43" s="5">
        <f>CO43+CN43</f>
        <v>0</v>
      </c>
      <c r="CQ43" s="5">
        <f>CM43/100</f>
        <v>0</v>
      </c>
      <c r="CU43" t="s">
        <v>4</v>
      </c>
      <c r="CV43" s="5">
        <v>89.549610105230002</v>
      </c>
      <c r="CW43">
        <f t="shared" ref="CW43:CW56" si="122">CV42-CV43</f>
        <v>6.2786193360719977</v>
      </c>
      <c r="CX43" s="5">
        <f>CV43*(1- EXP(-1*(4*PI()*Constants!$B$2/$B$1)^2))</f>
        <v>2.2327608548932711</v>
      </c>
      <c r="CY43" s="5">
        <f>CX43+CW43</f>
        <v>8.5113801909652693</v>
      </c>
      <c r="CZ43" s="5">
        <f>CV43/100</f>
        <v>0.89549610105230004</v>
      </c>
      <c r="DA43" s="5"/>
      <c r="DB43">
        <f t="shared" ref="DB43:DB56" si="123">DA42-DA43</f>
        <v>0</v>
      </c>
      <c r="DC43" s="5">
        <f>DA43*(1- EXP(-1*(4*PI()*Constants!$B$2/$B$1)^2))</f>
        <v>0</v>
      </c>
      <c r="DD43" s="5">
        <f>DC43+DB43</f>
        <v>0</v>
      </c>
      <c r="DE43" s="5">
        <f>DA43/100</f>
        <v>0</v>
      </c>
      <c r="DI43" t="s">
        <v>4</v>
      </c>
      <c r="DJ43" s="5">
        <v>88.364426279997801</v>
      </c>
      <c r="DK43">
        <f t="shared" ref="DK43:DK56" si="124">DJ42-DJ43</f>
        <v>5.891353252394893</v>
      </c>
      <c r="DL43" s="5">
        <f>DJ43*(1- EXP(-1*(4*PI()*Constants!$B$2/$B$1)^2))</f>
        <v>2.2032103962400003</v>
      </c>
      <c r="DM43" s="5">
        <f>DL43+DK43</f>
        <v>8.0945636486348924</v>
      </c>
      <c r="DN43" s="5">
        <f>DJ43/100</f>
        <v>0.88364426279997799</v>
      </c>
      <c r="DO43" s="5"/>
      <c r="DP43">
        <f t="shared" ref="DP43:DP56" si="125">DO42-DO43</f>
        <v>0</v>
      </c>
      <c r="DQ43" s="5">
        <f>DO43*(1- EXP(-1*(4*PI()*Constants!$B$2/$B$1)^2))</f>
        <v>0</v>
      </c>
      <c r="DR43" s="5">
        <f>DQ43+DP43</f>
        <v>0</v>
      </c>
      <c r="DS43" s="5">
        <f>DO43/100</f>
        <v>0</v>
      </c>
    </row>
    <row r="44" spans="1:123" x14ac:dyDescent="0.25">
      <c r="A44" t="s">
        <v>63</v>
      </c>
      <c r="B44" s="5">
        <v>89.041325525748405</v>
      </c>
      <c r="C44">
        <f t="shared" si="108"/>
        <v>1.7115448401510918</v>
      </c>
      <c r="D44" s="5">
        <f>B44*(1- EXP(-1*(4*PI()*Constants!$B$2/$B$1)^2))</f>
        <v>2.2200876795340618</v>
      </c>
      <c r="E44" s="5">
        <f t="shared" ref="E44:E56" si="126">D44+C44</f>
        <v>3.9316325196851536</v>
      </c>
      <c r="F44" s="5">
        <f t="shared" ref="F44:F56" si="127">B44/100</f>
        <v>0.89041325525748405</v>
      </c>
      <c r="G44" s="5"/>
      <c r="H44">
        <f t="shared" si="109"/>
        <v>0</v>
      </c>
      <c r="I44" s="5">
        <f>G44*(1- EXP(-1*(4*PI()*Constants!$B$2/$B$1)^2))</f>
        <v>0</v>
      </c>
      <c r="J44" s="5">
        <f t="shared" ref="J44:J56" si="128">I44+H44</f>
        <v>0</v>
      </c>
      <c r="K44" s="5">
        <f t="shared" ref="K44:K56" si="129">G44/100</f>
        <v>0</v>
      </c>
      <c r="O44" t="s">
        <v>63</v>
      </c>
      <c r="P44" s="5">
        <v>89.041325525748405</v>
      </c>
      <c r="Q44">
        <f t="shared" si="110"/>
        <v>1.7115448401510918</v>
      </c>
      <c r="R44" s="5">
        <f>P44*(1- EXP(-1*(4*PI()*Constants!$B$2/$B$1)^2))</f>
        <v>2.2200876795340618</v>
      </c>
      <c r="S44" s="5">
        <f t="shared" ref="S44:S56" si="130">R44+Q44</f>
        <v>3.9316325196851536</v>
      </c>
      <c r="T44" s="5">
        <f t="shared" ref="T44:T56" si="131">P44/100</f>
        <v>0.89041325525748405</v>
      </c>
      <c r="U44" s="5"/>
      <c r="V44">
        <f t="shared" si="111"/>
        <v>0</v>
      </c>
      <c r="W44" s="5">
        <f>U44*(1- EXP(-1*(4*PI()*Constants!$B$2/$B$1)^2))</f>
        <v>0</v>
      </c>
      <c r="X44" s="5">
        <f t="shared" ref="X44:X56" si="132">W44+V44</f>
        <v>0</v>
      </c>
      <c r="Y44" s="5">
        <f t="shared" ref="Y44:Y56" si="133">U44/100</f>
        <v>0</v>
      </c>
      <c r="AC44" t="s">
        <v>63</v>
      </c>
      <c r="AD44" s="2">
        <v>91.077466282902904</v>
      </c>
      <c r="AE44">
        <f t="shared" si="112"/>
        <v>0.21204507793939342</v>
      </c>
      <c r="AF44" s="5">
        <f>AD44*(1- EXP(-1*(4*PI()*Constants!$B$2/$B$1)^2))</f>
        <v>2.2708552414730252</v>
      </c>
      <c r="AG44" s="5">
        <f t="shared" ref="AG44:AG56" si="134">AF44+AE44</f>
        <v>2.4829003194124186</v>
      </c>
      <c r="AH44" s="5">
        <f t="shared" ref="AH44:AH56" si="135">AD44/100</f>
        <v>0.91077466282902908</v>
      </c>
      <c r="AI44" s="5"/>
      <c r="AJ44">
        <f t="shared" si="113"/>
        <v>0</v>
      </c>
      <c r="AK44" s="5">
        <f>AI44*(1- EXP(-1*(4*PI()*Constants!$B$2/$B$1)^2))</f>
        <v>0</v>
      </c>
      <c r="AL44" s="5">
        <f t="shared" ref="AL44:AL56" si="136">AK44+AJ44</f>
        <v>0</v>
      </c>
      <c r="AM44" s="5">
        <f t="shared" ref="AM44:AM56" si="137">AI44/100</f>
        <v>0</v>
      </c>
      <c r="AQ44" t="s">
        <v>63</v>
      </c>
      <c r="AR44" s="5">
        <v>84.746497723662699</v>
      </c>
      <c r="AS44">
        <f t="shared" si="114"/>
        <v>6.2238465124908942</v>
      </c>
      <c r="AT44" s="5">
        <f>AR44*(1- EXP(-1*(4*PI()*Constants!$B$2/$B$1)^2))</f>
        <v>2.1130037583005037</v>
      </c>
      <c r="AU44" s="5">
        <f t="shared" ref="AU44:AU56" si="138">AT44+AS44</f>
        <v>8.3368502707913983</v>
      </c>
      <c r="AV44" s="5">
        <f t="shared" ref="AV44:AV56" si="139">AR44/100</f>
        <v>0.84746497723662695</v>
      </c>
      <c r="AW44" s="5"/>
      <c r="AX44">
        <f t="shared" si="115"/>
        <v>0</v>
      </c>
      <c r="AY44" s="5">
        <f>AW44*(1- EXP(-1*(4*PI()*Constants!$B$2/$B$1)^2))</f>
        <v>0</v>
      </c>
      <c r="AZ44" s="5">
        <f t="shared" ref="AZ44:AZ56" si="140">AY44+AX44</f>
        <v>0</v>
      </c>
      <c r="BA44" s="5">
        <f t="shared" ref="BA44:BA56" si="141">AW44/100</f>
        <v>0</v>
      </c>
      <c r="BE44" t="s">
        <v>63</v>
      </c>
      <c r="BF44" s="5">
        <v>85.091981910684794</v>
      </c>
      <c r="BG44">
        <f t="shared" si="116"/>
        <v>5.8851112808834074</v>
      </c>
      <c r="BH44" s="5">
        <f>BF44*(1- EXP(-1*(4*PI()*Constants!$B$2/$B$1)^2))</f>
        <v>2.1216177943399805</v>
      </c>
      <c r="BI44" s="5">
        <f t="shared" ref="BI44:BI56" si="142">BH44+BG44</f>
        <v>8.0067290752233884</v>
      </c>
      <c r="BJ44" s="5">
        <f t="shared" ref="BJ44:BJ56" si="143">BF44/100</f>
        <v>0.85091981910684789</v>
      </c>
      <c r="BK44" s="5"/>
      <c r="BL44">
        <f t="shared" si="117"/>
        <v>0</v>
      </c>
      <c r="BM44" s="5">
        <f>BK44*(1- EXP(-1*(4*PI()*Constants!$B$2/$B$1)^2))</f>
        <v>0</v>
      </c>
      <c r="BN44" s="5">
        <f t="shared" ref="BN44:BN56" si="144">BM44+BL44</f>
        <v>0</v>
      </c>
      <c r="BO44" s="5">
        <f t="shared" ref="BO44:BO56" si="145">BK44/100</f>
        <v>0</v>
      </c>
      <c r="BS44" t="s">
        <v>63</v>
      </c>
      <c r="BT44" s="5">
        <v>84.143855437051997</v>
      </c>
      <c r="BU44">
        <f t="shared" si="118"/>
        <v>6.1376526087594101</v>
      </c>
      <c r="BV44" s="5">
        <f>BT44*(1- EXP(-1*(4*PI()*Constants!$B$2/$B$1)^2))</f>
        <v>2.0979779407065848</v>
      </c>
      <c r="BW44" s="5">
        <f t="shared" ref="BW44:BW56" si="146">BV44+BU44</f>
        <v>8.2356305494659949</v>
      </c>
      <c r="BX44" s="5">
        <f t="shared" ref="BX44:BX56" si="147">BT44/100</f>
        <v>0.84143855437051995</v>
      </c>
      <c r="BY44" s="5"/>
      <c r="BZ44">
        <f t="shared" si="119"/>
        <v>0</v>
      </c>
      <c r="CA44" s="5">
        <f>BY44*(1- EXP(-1*(4*PI()*Constants!$B$2/$B$1)^2))</f>
        <v>0</v>
      </c>
      <c r="CB44" s="5">
        <f t="shared" ref="CB44:CB56" si="148">CA44+BZ44</f>
        <v>0</v>
      </c>
      <c r="CC44" s="5">
        <f t="shared" ref="CC44:CC56" si="149">BY44/100</f>
        <v>0</v>
      </c>
      <c r="CG44" t="s">
        <v>63</v>
      </c>
      <c r="CH44" s="5">
        <v>65.612469618297496</v>
      </c>
      <c r="CI44">
        <f t="shared" si="120"/>
        <v>24.766492362487909</v>
      </c>
      <c r="CJ44" s="5">
        <f>CH44*(1- EXP(-1*(4*PI()*Constants!$B$2/$B$1)^2))</f>
        <v>1.6359306711046502</v>
      </c>
      <c r="CK44" s="5">
        <f t="shared" ref="CK44:CK56" si="150">CJ44+CI44</f>
        <v>26.402423033592559</v>
      </c>
      <c r="CL44" s="5">
        <f t="shared" ref="CL44:CL56" si="151">CH44/100</f>
        <v>0.65612469618297498</v>
      </c>
      <c r="CM44" s="5"/>
      <c r="CN44">
        <f t="shared" si="121"/>
        <v>0</v>
      </c>
      <c r="CO44" s="5">
        <f>CM44*(1- EXP(-1*(4*PI()*Constants!$B$2/$B$1)^2))</f>
        <v>0</v>
      </c>
      <c r="CP44" s="5">
        <f t="shared" ref="CP44:CP56" si="152">CO44+CN44</f>
        <v>0</v>
      </c>
      <c r="CQ44" s="5">
        <f t="shared" ref="CQ44:CQ56" si="153">CM44/100</f>
        <v>0</v>
      </c>
      <c r="CU44" t="s">
        <v>63</v>
      </c>
      <c r="CV44" s="5">
        <v>41.103444249168597</v>
      </c>
      <c r="CW44">
        <f t="shared" si="122"/>
        <v>48.446165856061405</v>
      </c>
      <c r="CX44" s="5">
        <f>CV44*(1- EXP(-1*(4*PI()*Constants!$B$2/$B$1)^2))</f>
        <v>1.024841551102093</v>
      </c>
      <c r="CY44" s="5">
        <f t="shared" ref="CY44:CY56" si="154">CX44+CW44</f>
        <v>49.471007407163498</v>
      </c>
      <c r="CZ44" s="5">
        <f t="shared" ref="CZ44:CZ56" si="155">CV44/100</f>
        <v>0.41103444249168597</v>
      </c>
      <c r="DA44" s="5"/>
      <c r="DB44">
        <f t="shared" si="123"/>
        <v>0</v>
      </c>
      <c r="DC44" s="5">
        <f>DA44*(1- EXP(-1*(4*PI()*Constants!$B$2/$B$1)^2))</f>
        <v>0</v>
      </c>
      <c r="DD44" s="5">
        <f t="shared" ref="DD44:DD56" si="156">DC44+DB44</f>
        <v>0</v>
      </c>
      <c r="DE44" s="5">
        <f t="shared" ref="DE44:DE56" si="157">DA44/100</f>
        <v>0</v>
      </c>
      <c r="DI44" t="s">
        <v>63</v>
      </c>
      <c r="DJ44" s="5">
        <v>41.475782290099303</v>
      </c>
      <c r="DK44">
        <f t="shared" si="124"/>
        <v>46.888643989898497</v>
      </c>
      <c r="DL44" s="5">
        <f>DJ44*(1- EXP(-1*(4*PI()*Constants!$B$2/$B$1)^2))</f>
        <v>1.0341251404063996</v>
      </c>
      <c r="DM44" s="5">
        <f t="shared" ref="DM44:DM56" si="158">DL44+DK44</f>
        <v>47.9227691303049</v>
      </c>
      <c r="DN44" s="5">
        <f t="shared" ref="DN44:DN56" si="159">DJ44/100</f>
        <v>0.41475782290099306</v>
      </c>
      <c r="DO44" s="5"/>
      <c r="DP44">
        <f t="shared" si="125"/>
        <v>0</v>
      </c>
      <c r="DQ44" s="5">
        <f>DO44*(1- EXP(-1*(4*PI()*Constants!$B$2/$B$1)^2))</f>
        <v>0</v>
      </c>
      <c r="DR44" s="5">
        <f t="shared" ref="DR44:DR56" si="160">DQ44+DP44</f>
        <v>0</v>
      </c>
      <c r="DS44" s="5">
        <f t="shared" ref="DS44:DS56" si="161">DO44/100</f>
        <v>0</v>
      </c>
    </row>
    <row r="45" spans="1:123" x14ac:dyDescent="0.25">
      <c r="A45" t="s">
        <v>64</v>
      </c>
      <c r="B45" s="5">
        <v>63.474199053098097</v>
      </c>
      <c r="C45">
        <f t="shared" si="108"/>
        <v>25.567126472650308</v>
      </c>
      <c r="D45" s="5">
        <f>B45*(1- EXP(-1*(4*PI()*Constants!$B$2/$B$1)^2))</f>
        <v>1.582616683366038</v>
      </c>
      <c r="E45" s="5">
        <f t="shared" si="126"/>
        <v>27.149743156016346</v>
      </c>
      <c r="F45" s="5">
        <f t="shared" si="127"/>
        <v>0.63474199053098102</v>
      </c>
      <c r="G45" s="5"/>
      <c r="H45">
        <f t="shared" si="109"/>
        <v>0</v>
      </c>
      <c r="I45" s="5">
        <f>G45*(1- EXP(-1*(4*PI()*Constants!$B$2/$B$1)^2))</f>
        <v>0</v>
      </c>
      <c r="J45" s="5">
        <f t="shared" si="128"/>
        <v>0</v>
      </c>
      <c r="K45" s="5">
        <f t="shared" si="129"/>
        <v>0</v>
      </c>
      <c r="O45" t="s">
        <v>64</v>
      </c>
      <c r="P45" s="5">
        <v>63.474199053098097</v>
      </c>
      <c r="Q45">
        <f t="shared" si="110"/>
        <v>25.567126472650308</v>
      </c>
      <c r="R45" s="5">
        <f>P45*(1- EXP(-1*(4*PI()*Constants!$B$2/$B$1)^2))</f>
        <v>1.582616683366038</v>
      </c>
      <c r="S45" s="5">
        <f t="shared" si="130"/>
        <v>27.149743156016346</v>
      </c>
      <c r="T45" s="5">
        <f t="shared" si="131"/>
        <v>0.63474199053098102</v>
      </c>
      <c r="U45" s="5"/>
      <c r="V45">
        <f t="shared" si="111"/>
        <v>0</v>
      </c>
      <c r="W45" s="5">
        <f>U45*(1- EXP(-1*(4*PI()*Constants!$B$2/$B$1)^2))</f>
        <v>0</v>
      </c>
      <c r="X45" s="5">
        <f t="shared" si="132"/>
        <v>0</v>
      </c>
      <c r="Y45" s="5">
        <f t="shared" si="133"/>
        <v>0</v>
      </c>
      <c r="AC45" t="s">
        <v>64</v>
      </c>
      <c r="AD45" s="2">
        <v>91.070133208897602</v>
      </c>
      <c r="AE45">
        <f t="shared" si="112"/>
        <v>7.3330740053023646E-3</v>
      </c>
      <c r="AF45" s="5">
        <f>AD45*(1- EXP(-1*(4*PI()*Constants!$B$2/$B$1)^2))</f>
        <v>2.2706724042661874</v>
      </c>
      <c r="AG45" s="5">
        <f t="shared" si="134"/>
        <v>2.2780054782714898</v>
      </c>
      <c r="AH45" s="5">
        <f t="shared" si="135"/>
        <v>0.91070133208897597</v>
      </c>
      <c r="AI45" s="5"/>
      <c r="AJ45">
        <f t="shared" si="113"/>
        <v>0</v>
      </c>
      <c r="AK45" s="5">
        <f>AI45*(1- EXP(-1*(4*PI()*Constants!$B$2/$B$1)^2))</f>
        <v>0</v>
      </c>
      <c r="AL45" s="5">
        <f t="shared" si="136"/>
        <v>0</v>
      </c>
      <c r="AM45" s="5">
        <f t="shared" si="137"/>
        <v>0</v>
      </c>
      <c r="AQ45" t="s">
        <v>64</v>
      </c>
      <c r="AR45" s="5">
        <v>50.610721376619701</v>
      </c>
      <c r="AS45">
        <f t="shared" si="114"/>
        <v>34.135776347042999</v>
      </c>
      <c r="AT45" s="5">
        <f>AR45*(1- EXP(-1*(4*PI()*Constants!$B$2/$B$1)^2))</f>
        <v>1.2618886603173145</v>
      </c>
      <c r="AU45" s="5">
        <f t="shared" si="138"/>
        <v>35.397665007360317</v>
      </c>
      <c r="AV45" s="5">
        <f t="shared" si="139"/>
        <v>0.50610721376619705</v>
      </c>
      <c r="AW45" s="5"/>
      <c r="AX45">
        <f t="shared" si="115"/>
        <v>0</v>
      </c>
      <c r="AY45" s="5">
        <f>AW45*(1- EXP(-1*(4*PI()*Constants!$B$2/$B$1)^2))</f>
        <v>0</v>
      </c>
      <c r="AZ45" s="5">
        <f t="shared" si="140"/>
        <v>0</v>
      </c>
      <c r="BA45" s="5">
        <f t="shared" si="141"/>
        <v>0</v>
      </c>
      <c r="BE45" t="s">
        <v>64</v>
      </c>
      <c r="BF45" s="5">
        <v>49.8919467431407</v>
      </c>
      <c r="BG45">
        <f t="shared" si="116"/>
        <v>35.200035167544094</v>
      </c>
      <c r="BH45" s="5">
        <f>BF45*(1- EXP(-1*(4*PI()*Constants!$B$2/$B$1)^2))</f>
        <v>1.243967288429304</v>
      </c>
      <c r="BI45" s="5">
        <f t="shared" si="142"/>
        <v>36.444002455973397</v>
      </c>
      <c r="BJ45" s="5">
        <f t="shared" si="143"/>
        <v>0.49891946743140703</v>
      </c>
      <c r="BK45" s="5"/>
      <c r="BL45">
        <f t="shared" si="117"/>
        <v>0</v>
      </c>
      <c r="BM45" s="5">
        <f>BK45*(1- EXP(-1*(4*PI()*Constants!$B$2/$B$1)^2))</f>
        <v>0</v>
      </c>
      <c r="BN45" s="5">
        <f t="shared" si="144"/>
        <v>0</v>
      </c>
      <c r="BO45" s="5">
        <f t="shared" si="145"/>
        <v>0</v>
      </c>
      <c r="BS45" t="s">
        <v>64</v>
      </c>
      <c r="BT45" s="5">
        <v>56.765431515671402</v>
      </c>
      <c r="BU45">
        <f t="shared" si="118"/>
        <v>27.378423921380595</v>
      </c>
      <c r="BV45" s="5">
        <f>BT45*(1- EXP(-1*(4*PI()*Constants!$B$2/$B$1)^2))</f>
        <v>1.4153454520949795</v>
      </c>
      <c r="BW45" s="5">
        <f t="shared" si="146"/>
        <v>28.793769373475573</v>
      </c>
      <c r="BX45" s="5">
        <f t="shared" si="147"/>
        <v>0.56765431515671405</v>
      </c>
      <c r="BY45" s="5"/>
      <c r="BZ45">
        <f t="shared" si="119"/>
        <v>0</v>
      </c>
      <c r="CA45" s="5">
        <f>BY45*(1- EXP(-1*(4*PI()*Constants!$B$2/$B$1)^2))</f>
        <v>0</v>
      </c>
      <c r="CB45" s="5">
        <f t="shared" si="148"/>
        <v>0</v>
      </c>
      <c r="CC45" s="5">
        <f t="shared" si="149"/>
        <v>0</v>
      </c>
      <c r="CG45" t="s">
        <v>64</v>
      </c>
      <c r="CH45" s="5">
        <v>2.0203127250281502E-2</v>
      </c>
      <c r="CI45">
        <f t="shared" si="120"/>
        <v>65.592266491047212</v>
      </c>
      <c r="CJ45" s="5">
        <f>CH45*(1- EXP(-1*(4*PI()*Constants!$B$2/$B$1)^2))</f>
        <v>5.0372918003605644E-4</v>
      </c>
      <c r="CK45" s="5">
        <f t="shared" si="150"/>
        <v>65.592770220227251</v>
      </c>
      <c r="CL45" s="5">
        <f t="shared" si="151"/>
        <v>2.0203127250281502E-4</v>
      </c>
      <c r="CM45" s="5"/>
      <c r="CN45">
        <f t="shared" si="121"/>
        <v>0</v>
      </c>
      <c r="CO45" s="5">
        <f>CM45*(1- EXP(-1*(4*PI()*Constants!$B$2/$B$1)^2))</f>
        <v>0</v>
      </c>
      <c r="CP45" s="5">
        <f t="shared" si="152"/>
        <v>0</v>
      </c>
      <c r="CQ45" s="5">
        <f t="shared" si="153"/>
        <v>0</v>
      </c>
      <c r="CU45" t="s">
        <v>64</v>
      </c>
      <c r="CV45" s="5">
        <v>7.9633169406837504E-5</v>
      </c>
      <c r="CW45">
        <f t="shared" si="122"/>
        <v>41.10336461599919</v>
      </c>
      <c r="CX45" s="5">
        <f>CV45*(1- EXP(-1*(4*PI()*Constants!$B$2/$B$1)^2))</f>
        <v>1.985511977034135E-6</v>
      </c>
      <c r="CY45" s="5">
        <f t="shared" si="154"/>
        <v>41.103366601511169</v>
      </c>
      <c r="CZ45" s="5">
        <f t="shared" si="155"/>
        <v>7.9633169406837503E-7</v>
      </c>
      <c r="DA45" s="5"/>
      <c r="DB45">
        <f t="shared" si="123"/>
        <v>0</v>
      </c>
      <c r="DC45" s="5">
        <f>DA45*(1- EXP(-1*(4*PI()*Constants!$B$2/$B$1)^2))</f>
        <v>0</v>
      </c>
      <c r="DD45" s="5">
        <f t="shared" si="156"/>
        <v>0</v>
      </c>
      <c r="DE45" s="5">
        <f t="shared" si="157"/>
        <v>0</v>
      </c>
      <c r="DI45" t="s">
        <v>64</v>
      </c>
      <c r="DJ45" s="5">
        <v>7.9209544302327799E-5</v>
      </c>
      <c r="DK45">
        <f t="shared" si="124"/>
        <v>41.475703080555</v>
      </c>
      <c r="DL45" s="5">
        <f>DJ45*(1- EXP(-1*(4*PI()*Constants!$B$2/$B$1)^2))</f>
        <v>1.9749496356751065E-6</v>
      </c>
      <c r="DM45" s="5">
        <f t="shared" si="158"/>
        <v>41.475705055504633</v>
      </c>
      <c r="DN45" s="5">
        <f t="shared" si="159"/>
        <v>7.9209544302327794E-7</v>
      </c>
      <c r="DO45" s="5"/>
      <c r="DP45">
        <f t="shared" si="125"/>
        <v>0</v>
      </c>
      <c r="DQ45" s="5">
        <f>DO45*(1- EXP(-1*(4*PI()*Constants!$B$2/$B$1)^2))</f>
        <v>0</v>
      </c>
      <c r="DR45" s="5">
        <f t="shared" si="160"/>
        <v>0</v>
      </c>
      <c r="DS45" s="5">
        <f t="shared" si="161"/>
        <v>0</v>
      </c>
    </row>
    <row r="46" spans="1:123" x14ac:dyDescent="0.25">
      <c r="A46" t="s">
        <v>65</v>
      </c>
      <c r="B46" s="5">
        <v>8.4719147540640904E-8</v>
      </c>
      <c r="C46">
        <f t="shared" si="108"/>
        <v>63.47419896837895</v>
      </c>
      <c r="D46" s="5">
        <f>B46*(1- EXP(-1*(4*PI()*Constants!$B$2/$B$1)^2))</f>
        <v>2.1123218299486835E-9</v>
      </c>
      <c r="E46" s="5">
        <f t="shared" si="126"/>
        <v>63.474198970491273</v>
      </c>
      <c r="F46" s="5">
        <f t="shared" si="127"/>
        <v>8.4719147540640904E-10</v>
      </c>
      <c r="G46" s="5"/>
      <c r="H46">
        <f t="shared" si="109"/>
        <v>0</v>
      </c>
      <c r="I46" s="5">
        <f>G46*(1- EXP(-1*(4*PI()*Constants!$B$2/$B$1)^2))</f>
        <v>0</v>
      </c>
      <c r="J46" s="5">
        <f t="shared" si="128"/>
        <v>0</v>
      </c>
      <c r="K46" s="5">
        <f t="shared" si="129"/>
        <v>0</v>
      </c>
      <c r="O46" t="s">
        <v>65</v>
      </c>
      <c r="P46" s="5">
        <v>8.4719147540640904E-8</v>
      </c>
      <c r="Q46">
        <f t="shared" si="110"/>
        <v>63.47419896837895</v>
      </c>
      <c r="R46" s="5">
        <f>P46*(1- EXP(-1*(4*PI()*Constants!$B$2/$B$1)^2))</f>
        <v>2.1123218299486835E-9</v>
      </c>
      <c r="S46" s="5">
        <f t="shared" si="130"/>
        <v>63.474198970491273</v>
      </c>
      <c r="T46" s="5">
        <f t="shared" si="131"/>
        <v>8.4719147540640904E-10</v>
      </c>
      <c r="U46" s="5"/>
      <c r="V46">
        <f t="shared" si="111"/>
        <v>0</v>
      </c>
      <c r="W46" s="5">
        <f>U46*(1- EXP(-1*(4*PI()*Constants!$B$2/$B$1)^2))</f>
        <v>0</v>
      </c>
      <c r="X46" s="5">
        <f t="shared" si="132"/>
        <v>0</v>
      </c>
      <c r="Y46" s="5">
        <f t="shared" si="133"/>
        <v>0</v>
      </c>
      <c r="AC46" t="s">
        <v>65</v>
      </c>
      <c r="AD46" s="2">
        <v>90.867907594123295</v>
      </c>
      <c r="AE46">
        <f t="shared" si="112"/>
        <v>0.20222561477430645</v>
      </c>
      <c r="AF46" s="5">
        <f>AD46*(1- EXP(-1*(4*PI()*Constants!$B$2/$B$1)^2))</f>
        <v>2.2656302668856423</v>
      </c>
      <c r="AG46" s="5">
        <f t="shared" si="134"/>
        <v>2.4678558816599487</v>
      </c>
      <c r="AH46" s="5">
        <f t="shared" si="135"/>
        <v>0.90867907594123298</v>
      </c>
      <c r="AI46" s="5"/>
      <c r="AJ46">
        <f t="shared" si="113"/>
        <v>0</v>
      </c>
      <c r="AK46" s="5">
        <f>AI46*(1- EXP(-1*(4*PI()*Constants!$B$2/$B$1)^2))</f>
        <v>0</v>
      </c>
      <c r="AL46" s="5">
        <f t="shared" si="136"/>
        <v>0</v>
      </c>
      <c r="AM46" s="5">
        <f t="shared" si="137"/>
        <v>0</v>
      </c>
      <c r="AQ46" t="s">
        <v>65</v>
      </c>
      <c r="AR46" s="5">
        <v>2.14830329659777E-5</v>
      </c>
      <c r="AS46">
        <f t="shared" si="114"/>
        <v>50.610699893586734</v>
      </c>
      <c r="AT46" s="5">
        <f>AR46*(1- EXP(-1*(4*PI()*Constants!$B$2/$B$1)^2))</f>
        <v>5.3564136119019554E-7</v>
      </c>
      <c r="AU46" s="5">
        <f t="shared" si="138"/>
        <v>50.610700429228096</v>
      </c>
      <c r="AV46" s="5">
        <f t="shared" si="139"/>
        <v>2.1483032965977699E-7</v>
      </c>
      <c r="AW46" s="5"/>
      <c r="AX46">
        <f t="shared" si="115"/>
        <v>0</v>
      </c>
      <c r="AY46" s="5">
        <f>AW46*(1- EXP(-1*(4*PI()*Constants!$B$2/$B$1)^2))</f>
        <v>0</v>
      </c>
      <c r="AZ46" s="5">
        <f t="shared" si="140"/>
        <v>0</v>
      </c>
      <c r="BA46" s="5">
        <f t="shared" si="141"/>
        <v>0</v>
      </c>
      <c r="BE46" t="s">
        <v>65</v>
      </c>
      <c r="BF46" s="5">
        <v>2.3942040296915E-4</v>
      </c>
      <c r="BG46">
        <f t="shared" si="116"/>
        <v>49.89170732273773</v>
      </c>
      <c r="BH46" s="5">
        <f>BF46*(1- EXP(-1*(4*PI()*Constants!$B$2/$B$1)^2))</f>
        <v>5.9695235186855395E-6</v>
      </c>
      <c r="BI46" s="5">
        <f t="shared" si="142"/>
        <v>49.891713292261251</v>
      </c>
      <c r="BJ46" s="5">
        <f t="shared" si="143"/>
        <v>2.3942040296914999E-6</v>
      </c>
      <c r="BK46" s="5"/>
      <c r="BL46">
        <f t="shared" si="117"/>
        <v>0</v>
      </c>
      <c r="BM46" s="5">
        <f>BK46*(1- EXP(-1*(4*PI()*Constants!$B$2/$B$1)^2))</f>
        <v>0</v>
      </c>
      <c r="BN46" s="5">
        <f t="shared" si="144"/>
        <v>0</v>
      </c>
      <c r="BO46" s="5">
        <f t="shared" si="145"/>
        <v>0</v>
      </c>
      <c r="BS46" t="s">
        <v>65</v>
      </c>
      <c r="BT46" s="5">
        <v>3.2951065045503102E-4</v>
      </c>
      <c r="BU46">
        <f t="shared" si="118"/>
        <v>56.76510200502095</v>
      </c>
      <c r="BV46" s="5">
        <f>BT46*(1- EXP(-1*(4*PI()*Constants!$B$2/$B$1)^2))</f>
        <v>8.2157642087092062E-6</v>
      </c>
      <c r="BW46" s="5">
        <f t="shared" si="146"/>
        <v>56.765110220785161</v>
      </c>
      <c r="BX46" s="5">
        <f t="shared" si="147"/>
        <v>3.29510650455031E-6</v>
      </c>
      <c r="BY46" s="5"/>
      <c r="BZ46">
        <f t="shared" si="119"/>
        <v>0</v>
      </c>
      <c r="CA46" s="5">
        <f>BY46*(1- EXP(-1*(4*PI()*Constants!$B$2/$B$1)^2))</f>
        <v>0</v>
      </c>
      <c r="CB46" s="5">
        <f t="shared" si="148"/>
        <v>0</v>
      </c>
      <c r="CC46" s="5">
        <f t="shared" si="149"/>
        <v>0</v>
      </c>
      <c r="CG46" t="s">
        <v>65</v>
      </c>
      <c r="CH46" s="5">
        <v>3.6215211818991E-10</v>
      </c>
      <c r="CI46">
        <f t="shared" si="120"/>
        <v>2.0203126888129384E-2</v>
      </c>
      <c r="CJ46" s="5">
        <f>CH46*(1- EXP(-1*(4*PI()*Constants!$B$2/$B$1)^2))</f>
        <v>9.029621369215625E-12</v>
      </c>
      <c r="CK46" s="5">
        <f t="shared" si="150"/>
        <v>2.0203126897159005E-2</v>
      </c>
      <c r="CL46" s="5">
        <f t="shared" si="151"/>
        <v>3.6215211818990999E-12</v>
      </c>
      <c r="CM46" s="5"/>
      <c r="CN46">
        <f t="shared" si="121"/>
        <v>0</v>
      </c>
      <c r="CO46" s="5">
        <f>CM46*(1- EXP(-1*(4*PI()*Constants!$B$2/$B$1)^2))</f>
        <v>0</v>
      </c>
      <c r="CP46" s="5">
        <f t="shared" si="152"/>
        <v>0</v>
      </c>
      <c r="CQ46" s="5">
        <f t="shared" si="153"/>
        <v>0</v>
      </c>
      <c r="CU46" t="s">
        <v>65</v>
      </c>
      <c r="CV46" s="5">
        <v>6.7639997505598798E-12</v>
      </c>
      <c r="CW46">
        <f t="shared" si="122"/>
        <v>7.9633162642837757E-5</v>
      </c>
      <c r="CX46" s="5">
        <f>CV46*(1- EXP(-1*(4*PI()*Constants!$B$2/$B$1)^2))</f>
        <v>1.6864834863949807E-13</v>
      </c>
      <c r="CY46" s="5">
        <f t="shared" si="154"/>
        <v>7.963316281148611E-5</v>
      </c>
      <c r="CZ46" s="5">
        <f t="shared" si="155"/>
        <v>6.7639997505598798E-14</v>
      </c>
      <c r="DA46" s="5"/>
      <c r="DB46">
        <f t="shared" si="123"/>
        <v>0</v>
      </c>
      <c r="DC46" s="5">
        <f>DA46*(1- EXP(-1*(4*PI()*Constants!$B$2/$B$1)^2))</f>
        <v>0</v>
      </c>
      <c r="DD46" s="5">
        <f t="shared" si="156"/>
        <v>0</v>
      </c>
      <c r="DE46" s="5">
        <f t="shared" si="157"/>
        <v>0</v>
      </c>
      <c r="DI46" t="s">
        <v>65</v>
      </c>
      <c r="DJ46" s="5">
        <v>6.6207239839420001E-12</v>
      </c>
      <c r="DK46">
        <f t="shared" si="124"/>
        <v>7.920953768160381E-5</v>
      </c>
      <c r="DL46" s="5">
        <f>DJ46*(1- EXP(-1*(4*PI()*Constants!$B$2/$B$1)^2))</f>
        <v>1.650760212694145E-13</v>
      </c>
      <c r="DM46" s="5">
        <f t="shared" si="158"/>
        <v>7.9209537846679825E-5</v>
      </c>
      <c r="DN46" s="5">
        <f t="shared" si="159"/>
        <v>6.6207239839419999E-14</v>
      </c>
      <c r="DO46" s="5"/>
      <c r="DP46">
        <f t="shared" si="125"/>
        <v>0</v>
      </c>
      <c r="DQ46" s="5">
        <f>DO46*(1- EXP(-1*(4*PI()*Constants!$B$2/$B$1)^2))</f>
        <v>0</v>
      </c>
      <c r="DR46" s="5">
        <f t="shared" si="160"/>
        <v>0</v>
      </c>
      <c r="DS46" s="5">
        <f t="shared" si="161"/>
        <v>0</v>
      </c>
    </row>
    <row r="47" spans="1:123" x14ac:dyDescent="0.25">
      <c r="A47" t="s">
        <v>5</v>
      </c>
      <c r="B47" s="5">
        <v>0</v>
      </c>
      <c r="C47">
        <f t="shared" si="108"/>
        <v>8.4719147540640904E-8</v>
      </c>
      <c r="D47" s="5">
        <f>B47*(1- EXP(-1*(4*PI()*Constants!$B$2/$B$1)^2))</f>
        <v>0</v>
      </c>
      <c r="E47" s="5">
        <f t="shared" si="126"/>
        <v>8.4719147540640904E-8</v>
      </c>
      <c r="F47" s="5">
        <f t="shared" si="127"/>
        <v>0</v>
      </c>
      <c r="G47" s="5"/>
      <c r="H47">
        <f t="shared" si="109"/>
        <v>0</v>
      </c>
      <c r="I47" s="5">
        <f>G47*(1- EXP(-1*(4*PI()*Constants!$B$2/$B$1)^2))</f>
        <v>0</v>
      </c>
      <c r="J47" s="5">
        <f t="shared" si="128"/>
        <v>0</v>
      </c>
      <c r="K47" s="5">
        <f t="shared" si="129"/>
        <v>0</v>
      </c>
      <c r="O47" t="s">
        <v>5</v>
      </c>
      <c r="P47" s="5">
        <v>0</v>
      </c>
      <c r="Q47">
        <f t="shared" si="110"/>
        <v>8.4719147540640904E-8</v>
      </c>
      <c r="R47" s="5">
        <f>P47*(1- EXP(-1*(4*PI()*Constants!$B$2/$B$1)^2))</f>
        <v>0</v>
      </c>
      <c r="S47" s="5">
        <f t="shared" si="130"/>
        <v>8.4719147540640904E-8</v>
      </c>
      <c r="T47" s="5">
        <f t="shared" si="131"/>
        <v>0</v>
      </c>
      <c r="U47" s="5"/>
      <c r="V47">
        <f t="shared" si="111"/>
        <v>0</v>
      </c>
      <c r="W47" s="5">
        <f>U47*(1- EXP(-1*(4*PI()*Constants!$B$2/$B$1)^2))</f>
        <v>0</v>
      </c>
      <c r="X47" s="5">
        <f t="shared" si="132"/>
        <v>0</v>
      </c>
      <c r="Y47" s="5">
        <f t="shared" si="133"/>
        <v>0</v>
      </c>
      <c r="AC47" t="s">
        <v>5</v>
      </c>
      <c r="AD47" s="2">
        <v>80.228859621374895</v>
      </c>
      <c r="AE47">
        <f t="shared" si="112"/>
        <v>10.639047972748401</v>
      </c>
      <c r="AF47" s="5">
        <f>AD47*(1- EXP(-1*(4*PI()*Constants!$B$2/$B$1)^2))</f>
        <v>2.0003644570292924</v>
      </c>
      <c r="AG47" s="5">
        <f t="shared" si="134"/>
        <v>12.639412429777693</v>
      </c>
      <c r="AH47" s="5">
        <f t="shared" si="135"/>
        <v>0.80228859621374893</v>
      </c>
      <c r="AI47" s="5"/>
      <c r="AJ47">
        <f t="shared" si="113"/>
        <v>0</v>
      </c>
      <c r="AK47" s="5">
        <f>AI47*(1- EXP(-1*(4*PI()*Constants!$B$2/$B$1)^2))</f>
        <v>0</v>
      </c>
      <c r="AL47" s="5">
        <f t="shared" si="136"/>
        <v>0</v>
      </c>
      <c r="AM47" s="5">
        <f t="shared" si="137"/>
        <v>0</v>
      </c>
      <c r="AQ47" t="s">
        <v>5</v>
      </c>
      <c r="AR47" s="5">
        <v>0</v>
      </c>
      <c r="AS47">
        <f t="shared" si="114"/>
        <v>2.14830329659777E-5</v>
      </c>
      <c r="AT47" s="5">
        <f>AR47*(1- EXP(-1*(4*PI()*Constants!$B$2/$B$1)^2))</f>
        <v>0</v>
      </c>
      <c r="AU47" s="5">
        <f t="shared" si="138"/>
        <v>2.14830329659777E-5</v>
      </c>
      <c r="AV47" s="5">
        <f t="shared" si="139"/>
        <v>0</v>
      </c>
      <c r="AW47" s="5"/>
      <c r="AX47">
        <f t="shared" si="115"/>
        <v>0</v>
      </c>
      <c r="AY47" s="5">
        <f>AW47*(1- EXP(-1*(4*PI()*Constants!$B$2/$B$1)^2))</f>
        <v>0</v>
      </c>
      <c r="AZ47" s="5">
        <f t="shared" si="140"/>
        <v>0</v>
      </c>
      <c r="BA47" s="5">
        <f t="shared" si="141"/>
        <v>0</v>
      </c>
      <c r="BE47" t="s">
        <v>5</v>
      </c>
      <c r="BF47" s="5">
        <v>1.415104802366E-10</v>
      </c>
      <c r="BG47">
        <f t="shared" si="116"/>
        <v>2.3942026145866977E-4</v>
      </c>
      <c r="BH47" s="5">
        <f>BF47*(1- EXP(-1*(4*PI()*Constants!$B$2/$B$1)^2))</f>
        <v>3.5283130820797986E-12</v>
      </c>
      <c r="BI47" s="5">
        <f t="shared" si="142"/>
        <v>2.3942026498698286E-4</v>
      </c>
      <c r="BJ47" s="5">
        <f t="shared" si="143"/>
        <v>1.4151048023659999E-12</v>
      </c>
      <c r="BK47" s="5"/>
      <c r="BL47">
        <f t="shared" si="117"/>
        <v>0</v>
      </c>
      <c r="BM47" s="5">
        <f>BK47*(1- EXP(-1*(4*PI()*Constants!$B$2/$B$1)^2))</f>
        <v>0</v>
      </c>
      <c r="BN47" s="5">
        <f t="shared" si="144"/>
        <v>0</v>
      </c>
      <c r="BO47" s="5">
        <f t="shared" si="145"/>
        <v>0</v>
      </c>
      <c r="BS47" t="s">
        <v>5</v>
      </c>
      <c r="BT47" s="5">
        <v>0</v>
      </c>
      <c r="BU47">
        <f t="shared" si="118"/>
        <v>3.2951065045503102E-4</v>
      </c>
      <c r="BV47" s="5">
        <f>BT47*(1- EXP(-1*(4*PI()*Constants!$B$2/$B$1)^2))</f>
        <v>0</v>
      </c>
      <c r="BW47" s="5">
        <f t="shared" si="146"/>
        <v>3.2951065045503102E-4</v>
      </c>
      <c r="BX47" s="5">
        <f t="shared" si="147"/>
        <v>0</v>
      </c>
      <c r="BY47" s="5"/>
      <c r="BZ47">
        <f t="shared" si="119"/>
        <v>0</v>
      </c>
      <c r="CA47" s="5">
        <f>BY47*(1- EXP(-1*(4*PI()*Constants!$B$2/$B$1)^2))</f>
        <v>0</v>
      </c>
      <c r="CB47" s="5">
        <f t="shared" si="148"/>
        <v>0</v>
      </c>
      <c r="CC47" s="5">
        <f t="shared" si="149"/>
        <v>0</v>
      </c>
      <c r="CG47" t="s">
        <v>5</v>
      </c>
      <c r="CH47" s="5">
        <v>1.8405832118457E-17</v>
      </c>
      <c r="CI47">
        <f t="shared" si="120"/>
        <v>3.6215209978407787E-10</v>
      </c>
      <c r="CJ47" s="5">
        <f>CH47*(1- EXP(-1*(4*PI()*Constants!$B$2/$B$1)^2))</f>
        <v>4.589168105537954E-19</v>
      </c>
      <c r="CK47" s="5">
        <f t="shared" si="150"/>
        <v>3.6215210024299468E-10</v>
      </c>
      <c r="CL47" s="5">
        <f t="shared" si="151"/>
        <v>1.8405832118457E-19</v>
      </c>
      <c r="CM47" s="5"/>
      <c r="CN47">
        <f t="shared" si="121"/>
        <v>0</v>
      </c>
      <c r="CO47" s="5">
        <f>CM47*(1- EXP(-1*(4*PI()*Constants!$B$2/$B$1)^2))</f>
        <v>0</v>
      </c>
      <c r="CP47" s="5">
        <f t="shared" si="152"/>
        <v>0</v>
      </c>
      <c r="CQ47" s="5">
        <f t="shared" si="153"/>
        <v>0</v>
      </c>
      <c r="CU47" t="s">
        <v>5</v>
      </c>
      <c r="CV47" s="5">
        <v>3.7515954339482301E-17</v>
      </c>
      <c r="CW47">
        <f t="shared" si="122"/>
        <v>6.7639622346055402E-12</v>
      </c>
      <c r="CX47" s="5">
        <f>CV47*(1- EXP(-1*(4*PI()*Constants!$B$2/$B$1)^2))</f>
        <v>9.3539384688250379E-19</v>
      </c>
      <c r="CY47" s="5">
        <f t="shared" si="154"/>
        <v>6.7639631699993875E-12</v>
      </c>
      <c r="CZ47" s="5">
        <f t="shared" si="155"/>
        <v>3.7515954339482299E-19</v>
      </c>
      <c r="DA47" s="5"/>
      <c r="DB47">
        <f t="shared" si="123"/>
        <v>0</v>
      </c>
      <c r="DC47" s="5">
        <f>DA47*(1- EXP(-1*(4*PI()*Constants!$B$2/$B$1)^2))</f>
        <v>0</v>
      </c>
      <c r="DD47" s="5">
        <f t="shared" si="156"/>
        <v>0</v>
      </c>
      <c r="DE47" s="5">
        <f t="shared" si="157"/>
        <v>0</v>
      </c>
      <c r="DI47" t="s">
        <v>5</v>
      </c>
      <c r="DJ47" s="5">
        <v>0</v>
      </c>
      <c r="DK47">
        <f t="shared" si="124"/>
        <v>6.6207239839420001E-12</v>
      </c>
      <c r="DL47" s="5">
        <f>DJ47*(1- EXP(-1*(4*PI()*Constants!$B$2/$B$1)^2))</f>
        <v>0</v>
      </c>
      <c r="DM47" s="5">
        <f t="shared" si="158"/>
        <v>6.6207239839420001E-12</v>
      </c>
      <c r="DN47" s="5">
        <f t="shared" si="159"/>
        <v>0</v>
      </c>
      <c r="DO47" s="5"/>
      <c r="DP47">
        <f t="shared" si="125"/>
        <v>0</v>
      </c>
      <c r="DQ47" s="5">
        <f>DO47*(1- EXP(-1*(4*PI()*Constants!$B$2/$B$1)^2))</f>
        <v>0</v>
      </c>
      <c r="DR47" s="5">
        <f t="shared" si="160"/>
        <v>0</v>
      </c>
      <c r="DS47" s="5">
        <f t="shared" si="161"/>
        <v>0</v>
      </c>
    </row>
    <row r="48" spans="1:123" x14ac:dyDescent="0.25">
      <c r="A48" t="s">
        <v>66</v>
      </c>
      <c r="B48" s="5">
        <v>0</v>
      </c>
      <c r="C48">
        <f t="shared" si="108"/>
        <v>0</v>
      </c>
      <c r="D48" s="5">
        <f>B48*(1- EXP(-1*(4*PI()*Constants!$B$2/$B$1)^2))</f>
        <v>0</v>
      </c>
      <c r="E48" s="5">
        <f t="shared" si="126"/>
        <v>0</v>
      </c>
      <c r="F48" s="5">
        <f t="shared" si="127"/>
        <v>0</v>
      </c>
      <c r="G48" s="5"/>
      <c r="H48">
        <f t="shared" si="109"/>
        <v>0</v>
      </c>
      <c r="I48" s="5">
        <f>G48*(1- EXP(-1*(4*PI()*Constants!$B$2/$B$1)^2))</f>
        <v>0</v>
      </c>
      <c r="J48" s="5">
        <f t="shared" si="128"/>
        <v>0</v>
      </c>
      <c r="K48" s="5">
        <f t="shared" si="129"/>
        <v>0</v>
      </c>
      <c r="O48" t="s">
        <v>66</v>
      </c>
      <c r="P48" s="5">
        <v>0</v>
      </c>
      <c r="Q48">
        <f t="shared" si="110"/>
        <v>0</v>
      </c>
      <c r="R48" s="5">
        <f>P48*(1- EXP(-1*(4*PI()*Constants!$B$2/$B$1)^2))</f>
        <v>0</v>
      </c>
      <c r="S48" s="5">
        <f t="shared" si="130"/>
        <v>0</v>
      </c>
      <c r="T48" s="5">
        <f t="shared" si="131"/>
        <v>0</v>
      </c>
      <c r="U48" s="5"/>
      <c r="V48">
        <f t="shared" si="111"/>
        <v>0</v>
      </c>
      <c r="W48" s="5">
        <f>U48*(1- EXP(-1*(4*PI()*Constants!$B$2/$B$1)^2))</f>
        <v>0</v>
      </c>
      <c r="X48" s="5">
        <f t="shared" si="132"/>
        <v>0</v>
      </c>
      <c r="Y48" s="5">
        <f t="shared" si="133"/>
        <v>0</v>
      </c>
      <c r="AC48" t="s">
        <v>66</v>
      </c>
      <c r="AD48" s="2">
        <v>78.546787792585206</v>
      </c>
      <c r="AE48">
        <f t="shared" si="112"/>
        <v>1.6820718287896881</v>
      </c>
      <c r="AF48" s="5">
        <f>AD48*(1- EXP(-1*(4*PI()*Constants!$B$2/$B$1)^2))</f>
        <v>1.9584249764438708</v>
      </c>
      <c r="AG48" s="5">
        <f t="shared" si="134"/>
        <v>3.6404968052335587</v>
      </c>
      <c r="AH48" s="5">
        <f t="shared" si="135"/>
        <v>0.78546787792585204</v>
      </c>
      <c r="AI48" s="5"/>
      <c r="AJ48">
        <f t="shared" si="113"/>
        <v>0</v>
      </c>
      <c r="AK48" s="5">
        <f>AI48*(1- EXP(-1*(4*PI()*Constants!$B$2/$B$1)^2))</f>
        <v>0</v>
      </c>
      <c r="AL48" s="5">
        <f t="shared" si="136"/>
        <v>0</v>
      </c>
      <c r="AM48" s="5">
        <f t="shared" si="137"/>
        <v>0</v>
      </c>
      <c r="AQ48" t="s">
        <v>66</v>
      </c>
      <c r="AR48" s="5">
        <v>0</v>
      </c>
      <c r="AS48">
        <f t="shared" si="114"/>
        <v>0</v>
      </c>
      <c r="AT48" s="5">
        <f>AR48*(1- EXP(-1*(4*PI()*Constants!$B$2/$B$1)^2))</f>
        <v>0</v>
      </c>
      <c r="AU48" s="5">
        <f t="shared" si="138"/>
        <v>0</v>
      </c>
      <c r="AV48" s="5">
        <f t="shared" si="139"/>
        <v>0</v>
      </c>
      <c r="AW48" s="5"/>
      <c r="AX48">
        <f t="shared" si="115"/>
        <v>0</v>
      </c>
      <c r="AY48" s="5">
        <f>AW48*(1- EXP(-1*(4*PI()*Constants!$B$2/$B$1)^2))</f>
        <v>0</v>
      </c>
      <c r="AZ48" s="5">
        <f t="shared" si="140"/>
        <v>0</v>
      </c>
      <c r="BA48" s="5">
        <f t="shared" si="141"/>
        <v>0</v>
      </c>
      <c r="BE48" t="s">
        <v>66</v>
      </c>
      <c r="BF48" s="5">
        <v>5.1198519322443704E-12</v>
      </c>
      <c r="BG48">
        <f t="shared" si="116"/>
        <v>1.3639062830435563E-10</v>
      </c>
      <c r="BH48" s="5">
        <f>BF48*(1- EXP(-1*(4*PI()*Constants!$B$2/$B$1)^2))</f>
        <v>1.2765443605764256E-13</v>
      </c>
      <c r="BI48" s="5">
        <f t="shared" si="142"/>
        <v>1.3651828274041328E-10</v>
      </c>
      <c r="BJ48" s="5">
        <f t="shared" si="143"/>
        <v>5.1198519322443702E-14</v>
      </c>
      <c r="BK48" s="5"/>
      <c r="BL48">
        <f t="shared" si="117"/>
        <v>0</v>
      </c>
      <c r="BM48" s="5">
        <f>BK48*(1- EXP(-1*(4*PI()*Constants!$B$2/$B$1)^2))</f>
        <v>0</v>
      </c>
      <c r="BN48" s="5">
        <f t="shared" si="144"/>
        <v>0</v>
      </c>
      <c r="BO48" s="5">
        <f t="shared" si="145"/>
        <v>0</v>
      </c>
      <c r="BS48" t="s">
        <v>66</v>
      </c>
      <c r="BT48" s="5">
        <v>0</v>
      </c>
      <c r="BU48">
        <f t="shared" si="118"/>
        <v>0</v>
      </c>
      <c r="BV48" s="5">
        <f>BT48*(1- EXP(-1*(4*PI()*Constants!$B$2/$B$1)^2))</f>
        <v>0</v>
      </c>
      <c r="BW48" s="5">
        <f t="shared" si="146"/>
        <v>0</v>
      </c>
      <c r="BX48" s="5">
        <f t="shared" si="147"/>
        <v>0</v>
      </c>
      <c r="BY48" s="5"/>
      <c r="BZ48">
        <f t="shared" si="119"/>
        <v>0</v>
      </c>
      <c r="CA48" s="5">
        <f>BY48*(1- EXP(-1*(4*PI()*Constants!$B$2/$B$1)^2))</f>
        <v>0</v>
      </c>
      <c r="CB48" s="5">
        <f t="shared" si="148"/>
        <v>0</v>
      </c>
      <c r="CC48" s="5">
        <f t="shared" si="149"/>
        <v>0</v>
      </c>
      <c r="CG48" t="s">
        <v>66</v>
      </c>
      <c r="CH48" s="5">
        <v>2.1865290696715099E-19</v>
      </c>
      <c r="CI48">
        <f t="shared" si="120"/>
        <v>1.818717921148985E-17</v>
      </c>
      <c r="CJ48" s="5">
        <f>CH48*(1- EXP(-1*(4*PI()*Constants!$B$2/$B$1)^2))</f>
        <v>5.4517228038311954E-21</v>
      </c>
      <c r="CK48" s="5">
        <f t="shared" si="150"/>
        <v>1.8192630934293681E-17</v>
      </c>
      <c r="CL48" s="5">
        <f t="shared" si="151"/>
        <v>2.1865290696715101E-21</v>
      </c>
      <c r="CM48" s="5"/>
      <c r="CN48">
        <f t="shared" si="121"/>
        <v>0</v>
      </c>
      <c r="CO48" s="5">
        <f>CM48*(1- EXP(-1*(4*PI()*Constants!$B$2/$B$1)^2))</f>
        <v>0</v>
      </c>
      <c r="CP48" s="5">
        <f t="shared" si="152"/>
        <v>0</v>
      </c>
      <c r="CQ48" s="5">
        <f t="shared" si="153"/>
        <v>0</v>
      </c>
      <c r="CU48" t="s">
        <v>66</v>
      </c>
      <c r="CV48" s="5">
        <v>0</v>
      </c>
      <c r="CW48">
        <f t="shared" si="122"/>
        <v>3.7515954339482301E-17</v>
      </c>
      <c r="CX48" s="5">
        <f>CV48*(1- EXP(-1*(4*PI()*Constants!$B$2/$B$1)^2))</f>
        <v>0</v>
      </c>
      <c r="CY48" s="5">
        <f t="shared" si="154"/>
        <v>3.7515954339482301E-17</v>
      </c>
      <c r="CZ48" s="5">
        <f t="shared" si="155"/>
        <v>0</v>
      </c>
      <c r="DA48" s="5"/>
      <c r="DB48">
        <f t="shared" si="123"/>
        <v>0</v>
      </c>
      <c r="DC48" s="5">
        <f>DA48*(1- EXP(-1*(4*PI()*Constants!$B$2/$B$1)^2))</f>
        <v>0</v>
      </c>
      <c r="DD48" s="5">
        <f t="shared" si="156"/>
        <v>0</v>
      </c>
      <c r="DE48" s="5">
        <f t="shared" si="157"/>
        <v>0</v>
      </c>
      <c r="DI48" t="s">
        <v>66</v>
      </c>
      <c r="DJ48" s="5">
        <v>0</v>
      </c>
      <c r="DK48">
        <f t="shared" si="124"/>
        <v>0</v>
      </c>
      <c r="DL48" s="5">
        <f>DJ48*(1- EXP(-1*(4*PI()*Constants!$B$2/$B$1)^2))</f>
        <v>0</v>
      </c>
      <c r="DM48" s="5">
        <f t="shared" si="158"/>
        <v>0</v>
      </c>
      <c r="DN48" s="5">
        <f t="shared" si="159"/>
        <v>0</v>
      </c>
      <c r="DO48" s="5"/>
      <c r="DP48">
        <f t="shared" si="125"/>
        <v>0</v>
      </c>
      <c r="DQ48" s="5">
        <f>DO48*(1- EXP(-1*(4*PI()*Constants!$B$2/$B$1)^2))</f>
        <v>0</v>
      </c>
      <c r="DR48" s="5">
        <f t="shared" si="160"/>
        <v>0</v>
      </c>
      <c r="DS48" s="5">
        <f t="shared" si="161"/>
        <v>0</v>
      </c>
    </row>
    <row r="49" spans="1:123" x14ac:dyDescent="0.25">
      <c r="A49" t="s">
        <v>67</v>
      </c>
      <c r="B49" s="5">
        <v>0</v>
      </c>
      <c r="C49">
        <f t="shared" si="108"/>
        <v>0</v>
      </c>
      <c r="D49" s="5">
        <f>B49*(1- EXP(-1*(4*PI()*Constants!$B$2/$B$1)^2))</f>
        <v>0</v>
      </c>
      <c r="E49" s="5">
        <f t="shared" si="126"/>
        <v>0</v>
      </c>
      <c r="F49" s="5">
        <f t="shared" si="127"/>
        <v>0</v>
      </c>
      <c r="G49" s="5"/>
      <c r="H49">
        <f t="shared" si="109"/>
        <v>0</v>
      </c>
      <c r="I49" s="5">
        <f>G49*(1- EXP(-1*(4*PI()*Constants!$B$2/$B$1)^2))</f>
        <v>0</v>
      </c>
      <c r="J49" s="5">
        <f t="shared" si="128"/>
        <v>0</v>
      </c>
      <c r="K49" s="5">
        <f t="shared" si="129"/>
        <v>0</v>
      </c>
      <c r="O49" t="s">
        <v>67</v>
      </c>
      <c r="P49" s="5">
        <v>0</v>
      </c>
      <c r="Q49">
        <f t="shared" si="110"/>
        <v>0</v>
      </c>
      <c r="R49" s="5">
        <f>P49*(1- EXP(-1*(4*PI()*Constants!$B$2/$B$1)^2))</f>
        <v>0</v>
      </c>
      <c r="S49" s="5">
        <f t="shared" si="130"/>
        <v>0</v>
      </c>
      <c r="T49" s="5">
        <f t="shared" si="131"/>
        <v>0</v>
      </c>
      <c r="U49" s="5"/>
      <c r="V49">
        <f t="shared" si="111"/>
        <v>0</v>
      </c>
      <c r="W49" s="5">
        <f>U49*(1- EXP(-1*(4*PI()*Constants!$B$2/$B$1)^2))</f>
        <v>0</v>
      </c>
      <c r="X49" s="5">
        <f t="shared" si="132"/>
        <v>0</v>
      </c>
      <c r="Y49" s="5">
        <f t="shared" si="133"/>
        <v>0</v>
      </c>
      <c r="AC49" t="s">
        <v>67</v>
      </c>
      <c r="AD49" s="2">
        <v>77.964231665045304</v>
      </c>
      <c r="AE49">
        <f t="shared" si="112"/>
        <v>0.58255612753990249</v>
      </c>
      <c r="AF49" s="5">
        <f>AD49*(1- EXP(-1*(4*PI()*Constants!$B$2/$B$1)^2))</f>
        <v>1.9438999716356886</v>
      </c>
      <c r="AG49" s="5">
        <f t="shared" si="134"/>
        <v>2.5264560991755909</v>
      </c>
      <c r="AH49" s="5">
        <f t="shared" si="135"/>
        <v>0.77964231665045303</v>
      </c>
      <c r="AI49" s="5"/>
      <c r="AJ49">
        <f t="shared" si="113"/>
        <v>0</v>
      </c>
      <c r="AK49" s="5">
        <f>AI49*(1- EXP(-1*(4*PI()*Constants!$B$2/$B$1)^2))</f>
        <v>0</v>
      </c>
      <c r="AL49" s="5">
        <f t="shared" si="136"/>
        <v>0</v>
      </c>
      <c r="AM49" s="5">
        <f t="shared" si="137"/>
        <v>0</v>
      </c>
      <c r="AQ49" t="s">
        <v>67</v>
      </c>
      <c r="AR49" s="5">
        <v>0</v>
      </c>
      <c r="AS49">
        <f t="shared" si="114"/>
        <v>0</v>
      </c>
      <c r="AT49" s="5">
        <f>AR49*(1- EXP(-1*(4*PI()*Constants!$B$2/$B$1)^2))</f>
        <v>0</v>
      </c>
      <c r="AU49" s="5">
        <f t="shared" si="138"/>
        <v>0</v>
      </c>
      <c r="AV49" s="5">
        <f t="shared" si="139"/>
        <v>0</v>
      </c>
      <c r="AW49" s="5"/>
      <c r="AX49">
        <f t="shared" si="115"/>
        <v>0</v>
      </c>
      <c r="AY49" s="5">
        <f>AW49*(1- EXP(-1*(4*PI()*Constants!$B$2/$B$1)^2))</f>
        <v>0</v>
      </c>
      <c r="AZ49" s="5">
        <f t="shared" si="140"/>
        <v>0</v>
      </c>
      <c r="BA49" s="5">
        <f t="shared" si="141"/>
        <v>0</v>
      </c>
      <c r="BE49" t="s">
        <v>67</v>
      </c>
      <c r="BF49" s="5">
        <v>9.42245011020673E-13</v>
      </c>
      <c r="BG49">
        <f t="shared" si="116"/>
        <v>4.177606921223697E-12</v>
      </c>
      <c r="BH49" s="5">
        <f>BF49*(1- EXP(-1*(4*PI()*Constants!$B$2/$B$1)^2))</f>
        <v>2.3493209784534482E-14</v>
      </c>
      <c r="BI49" s="5">
        <f t="shared" si="142"/>
        <v>4.2011001310082312E-12</v>
      </c>
      <c r="BJ49" s="5">
        <f t="shared" si="143"/>
        <v>9.4224501102067303E-15</v>
      </c>
      <c r="BK49" s="5"/>
      <c r="BL49">
        <f t="shared" si="117"/>
        <v>0</v>
      </c>
      <c r="BM49" s="5">
        <f>BK49*(1- EXP(-1*(4*PI()*Constants!$B$2/$B$1)^2))</f>
        <v>0</v>
      </c>
      <c r="BN49" s="5">
        <f t="shared" si="144"/>
        <v>0</v>
      </c>
      <c r="BO49" s="5">
        <f t="shared" si="145"/>
        <v>0</v>
      </c>
      <c r="BS49" t="s">
        <v>67</v>
      </c>
      <c r="BT49" s="5">
        <v>0</v>
      </c>
      <c r="BU49">
        <f t="shared" si="118"/>
        <v>0</v>
      </c>
      <c r="BV49" s="5">
        <f>BT49*(1- EXP(-1*(4*PI()*Constants!$B$2/$B$1)^2))</f>
        <v>0</v>
      </c>
      <c r="BW49" s="5">
        <f t="shared" si="146"/>
        <v>0</v>
      </c>
      <c r="BX49" s="5">
        <f t="shared" si="147"/>
        <v>0</v>
      </c>
      <c r="BY49" s="5"/>
      <c r="BZ49">
        <f t="shared" si="119"/>
        <v>0</v>
      </c>
      <c r="CA49" s="5">
        <f>BY49*(1- EXP(-1*(4*PI()*Constants!$B$2/$B$1)^2))</f>
        <v>0</v>
      </c>
      <c r="CB49" s="5">
        <f t="shared" si="148"/>
        <v>0</v>
      </c>
      <c r="CC49" s="5">
        <f t="shared" si="149"/>
        <v>0</v>
      </c>
      <c r="CG49" t="s">
        <v>67</v>
      </c>
      <c r="CH49" s="5">
        <v>1.61857778090264E-20</v>
      </c>
      <c r="CI49">
        <f t="shared" si="120"/>
        <v>2.0246712915812459E-19</v>
      </c>
      <c r="CJ49" s="5">
        <f>CH49*(1- EXP(-1*(4*PI()*Constants!$B$2/$B$1)^2))</f>
        <v>4.0356369006551018E-22</v>
      </c>
      <c r="CK49" s="5">
        <f t="shared" si="150"/>
        <v>2.028706928481901E-19</v>
      </c>
      <c r="CL49" s="5">
        <f t="shared" si="151"/>
        <v>1.61857778090264E-22</v>
      </c>
      <c r="CM49" s="5"/>
      <c r="CN49">
        <f t="shared" si="121"/>
        <v>0</v>
      </c>
      <c r="CO49" s="5">
        <f>CM49*(1- EXP(-1*(4*PI()*Constants!$B$2/$B$1)^2))</f>
        <v>0</v>
      </c>
      <c r="CP49" s="5">
        <f t="shared" si="152"/>
        <v>0</v>
      </c>
      <c r="CQ49" s="5">
        <f t="shared" si="153"/>
        <v>0</v>
      </c>
      <c r="CU49" t="s">
        <v>67</v>
      </c>
      <c r="CV49" s="5">
        <v>0</v>
      </c>
      <c r="CW49">
        <f t="shared" si="122"/>
        <v>0</v>
      </c>
      <c r="CX49" s="5">
        <f>CV49*(1- EXP(-1*(4*PI()*Constants!$B$2/$B$1)^2))</f>
        <v>0</v>
      </c>
      <c r="CY49" s="5">
        <f t="shared" si="154"/>
        <v>0</v>
      </c>
      <c r="CZ49" s="5">
        <f t="shared" si="155"/>
        <v>0</v>
      </c>
      <c r="DA49" s="5"/>
      <c r="DB49">
        <f t="shared" si="123"/>
        <v>0</v>
      </c>
      <c r="DC49" s="5">
        <f>DA49*(1- EXP(-1*(4*PI()*Constants!$B$2/$B$1)^2))</f>
        <v>0</v>
      </c>
      <c r="DD49" s="5">
        <f t="shared" si="156"/>
        <v>0</v>
      </c>
      <c r="DE49" s="5">
        <f t="shared" si="157"/>
        <v>0</v>
      </c>
      <c r="DI49" t="s">
        <v>67</v>
      </c>
      <c r="DJ49" s="5">
        <v>0</v>
      </c>
      <c r="DK49">
        <f t="shared" si="124"/>
        <v>0</v>
      </c>
      <c r="DL49" s="5">
        <f>DJ49*(1- EXP(-1*(4*PI()*Constants!$B$2/$B$1)^2))</f>
        <v>0</v>
      </c>
      <c r="DM49" s="5">
        <f t="shared" si="158"/>
        <v>0</v>
      </c>
      <c r="DN49" s="5">
        <f t="shared" si="159"/>
        <v>0</v>
      </c>
      <c r="DO49" s="5"/>
      <c r="DP49">
        <f t="shared" si="125"/>
        <v>0</v>
      </c>
      <c r="DQ49" s="5">
        <f>DO49*(1- EXP(-1*(4*PI()*Constants!$B$2/$B$1)^2))</f>
        <v>0</v>
      </c>
      <c r="DR49" s="5">
        <f t="shared" si="160"/>
        <v>0</v>
      </c>
      <c r="DS49" s="5">
        <f t="shared" si="161"/>
        <v>0</v>
      </c>
    </row>
    <row r="50" spans="1:123" x14ac:dyDescent="0.25">
      <c r="A50" t="s">
        <v>69</v>
      </c>
      <c r="B50" s="5">
        <v>0</v>
      </c>
      <c r="C50">
        <f t="shared" si="108"/>
        <v>0</v>
      </c>
      <c r="D50" s="5">
        <f>B50*(1- EXP(-1*(4*PI()*Constants!$B$2/$B$1)^2))</f>
        <v>0</v>
      </c>
      <c r="E50" s="5">
        <f t="shared" si="126"/>
        <v>0</v>
      </c>
      <c r="F50" s="5">
        <f t="shared" si="127"/>
        <v>0</v>
      </c>
      <c r="G50" s="5"/>
      <c r="H50">
        <f t="shared" si="109"/>
        <v>0</v>
      </c>
      <c r="I50" s="5">
        <f>G50*(1- EXP(-1*(4*PI()*Constants!$B$2/$B$1)^2))</f>
        <v>0</v>
      </c>
      <c r="J50" s="5">
        <f t="shared" si="128"/>
        <v>0</v>
      </c>
      <c r="K50" s="5">
        <f t="shared" si="129"/>
        <v>0</v>
      </c>
      <c r="O50" t="s">
        <v>69</v>
      </c>
      <c r="P50" s="5">
        <v>0</v>
      </c>
      <c r="Q50">
        <f t="shared" si="110"/>
        <v>0</v>
      </c>
      <c r="R50" s="5">
        <f>P50*(1- EXP(-1*(4*PI()*Constants!$B$2/$B$1)^2))</f>
        <v>0</v>
      </c>
      <c r="S50" s="5">
        <f t="shared" si="130"/>
        <v>0</v>
      </c>
      <c r="T50" s="5">
        <f t="shared" si="131"/>
        <v>0</v>
      </c>
      <c r="U50" s="5"/>
      <c r="V50">
        <f t="shared" si="111"/>
        <v>0</v>
      </c>
      <c r="W50" s="5">
        <f>U50*(1- EXP(-1*(4*PI()*Constants!$B$2/$B$1)^2))</f>
        <v>0</v>
      </c>
      <c r="X50" s="5">
        <f t="shared" si="132"/>
        <v>0</v>
      </c>
      <c r="Y50" s="5">
        <f t="shared" si="133"/>
        <v>0</v>
      </c>
      <c r="AC50" t="s">
        <v>69</v>
      </c>
      <c r="AD50" s="2">
        <v>61.127241520810799</v>
      </c>
      <c r="AE50">
        <f t="shared" si="112"/>
        <v>16.836990144234505</v>
      </c>
      <c r="AF50" s="5">
        <f>AD50*(1- EXP(-1*(4*PI()*Constants!$B$2/$B$1)^2))</f>
        <v>1.524099455875821</v>
      </c>
      <c r="AG50" s="5">
        <f t="shared" si="134"/>
        <v>18.361089600110326</v>
      </c>
      <c r="AH50" s="5">
        <f t="shared" si="135"/>
        <v>0.61127241520810793</v>
      </c>
      <c r="AI50" s="5"/>
      <c r="AJ50">
        <f t="shared" si="113"/>
        <v>0</v>
      </c>
      <c r="AK50" s="5">
        <f>AI50*(1- EXP(-1*(4*PI()*Constants!$B$2/$B$1)^2))</f>
        <v>0</v>
      </c>
      <c r="AL50" s="5">
        <f t="shared" si="136"/>
        <v>0</v>
      </c>
      <c r="AM50" s="5">
        <f t="shared" si="137"/>
        <v>0</v>
      </c>
      <c r="AQ50" t="s">
        <v>69</v>
      </c>
      <c r="AR50" s="5">
        <v>0</v>
      </c>
      <c r="AS50">
        <f t="shared" si="114"/>
        <v>0</v>
      </c>
      <c r="AT50" s="5">
        <f>AR50*(1- EXP(-1*(4*PI()*Constants!$B$2/$B$1)^2))</f>
        <v>0</v>
      </c>
      <c r="AU50" s="5">
        <f t="shared" si="138"/>
        <v>0</v>
      </c>
      <c r="AV50" s="5">
        <f t="shared" si="139"/>
        <v>0</v>
      </c>
      <c r="AW50" s="5"/>
      <c r="AX50">
        <f t="shared" si="115"/>
        <v>0</v>
      </c>
      <c r="AY50" s="5">
        <f>AW50*(1- EXP(-1*(4*PI()*Constants!$B$2/$B$1)^2))</f>
        <v>0</v>
      </c>
      <c r="AZ50" s="5">
        <f t="shared" si="140"/>
        <v>0</v>
      </c>
      <c r="BA50" s="5">
        <f t="shared" si="141"/>
        <v>0</v>
      </c>
      <c r="BE50" t="s">
        <v>69</v>
      </c>
      <c r="BF50" s="5">
        <v>4.2648032417483197E-14</v>
      </c>
      <c r="BG50">
        <f t="shared" si="116"/>
        <v>8.9959697860318976E-13</v>
      </c>
      <c r="BH50" s="5">
        <f>BF50*(1- EXP(-1*(4*PI()*Constants!$B$2/$B$1)^2))</f>
        <v>1.0633531202210604E-15</v>
      </c>
      <c r="BI50" s="5">
        <f t="shared" si="142"/>
        <v>9.0066033172341086E-13</v>
      </c>
      <c r="BJ50" s="5">
        <f t="shared" si="143"/>
        <v>4.2648032417483199E-16</v>
      </c>
      <c r="BK50" s="5"/>
      <c r="BL50">
        <f t="shared" si="117"/>
        <v>0</v>
      </c>
      <c r="BM50" s="5">
        <f>BK50*(1- EXP(-1*(4*PI()*Constants!$B$2/$B$1)^2))</f>
        <v>0</v>
      </c>
      <c r="BN50" s="5">
        <f t="shared" si="144"/>
        <v>0</v>
      </c>
      <c r="BO50" s="5">
        <f t="shared" si="145"/>
        <v>0</v>
      </c>
      <c r="BS50" t="s">
        <v>69</v>
      </c>
      <c r="BT50" s="5">
        <v>0</v>
      </c>
      <c r="BU50">
        <f t="shared" si="118"/>
        <v>0</v>
      </c>
      <c r="BV50" s="5">
        <f>BT50*(1- EXP(-1*(4*PI()*Constants!$B$2/$B$1)^2))</f>
        <v>0</v>
      </c>
      <c r="BW50" s="5">
        <f t="shared" si="146"/>
        <v>0</v>
      </c>
      <c r="BX50" s="5">
        <f t="shared" si="147"/>
        <v>0</v>
      </c>
      <c r="BY50" s="5"/>
      <c r="BZ50">
        <f t="shared" si="119"/>
        <v>0</v>
      </c>
      <c r="CA50" s="5">
        <f>BY50*(1- EXP(-1*(4*PI()*Constants!$B$2/$B$1)^2))</f>
        <v>0</v>
      </c>
      <c r="CB50" s="5">
        <f t="shared" si="148"/>
        <v>0</v>
      </c>
      <c r="CC50" s="5">
        <f t="shared" si="149"/>
        <v>0</v>
      </c>
      <c r="CG50" t="s">
        <v>69</v>
      </c>
      <c r="CH50" s="5">
        <v>4.1180892756553802E-23</v>
      </c>
      <c r="CI50">
        <f t="shared" si="120"/>
        <v>1.6144596916269846E-20</v>
      </c>
      <c r="CJ50" s="5">
        <f>CH50*(1- EXP(-1*(4*PI()*Constants!$B$2/$B$1)^2))</f>
        <v>1.0267725924026234E-24</v>
      </c>
      <c r="CK50" s="5">
        <f t="shared" si="150"/>
        <v>1.6145623688862249E-20</v>
      </c>
      <c r="CL50" s="5">
        <f t="shared" si="151"/>
        <v>4.1180892756553802E-25</v>
      </c>
      <c r="CM50" s="5"/>
      <c r="CN50">
        <f t="shared" si="121"/>
        <v>0</v>
      </c>
      <c r="CO50" s="5">
        <f>CM50*(1- EXP(-1*(4*PI()*Constants!$B$2/$B$1)^2))</f>
        <v>0</v>
      </c>
      <c r="CP50" s="5">
        <f t="shared" si="152"/>
        <v>0</v>
      </c>
      <c r="CQ50" s="5">
        <f t="shared" si="153"/>
        <v>0</v>
      </c>
      <c r="CU50" t="s">
        <v>69</v>
      </c>
      <c r="CV50" s="5">
        <v>0</v>
      </c>
      <c r="CW50">
        <f t="shared" si="122"/>
        <v>0</v>
      </c>
      <c r="CX50" s="5">
        <f>CV50*(1- EXP(-1*(4*PI()*Constants!$B$2/$B$1)^2))</f>
        <v>0</v>
      </c>
      <c r="CY50" s="5">
        <f t="shared" si="154"/>
        <v>0</v>
      </c>
      <c r="CZ50" s="5">
        <f t="shared" si="155"/>
        <v>0</v>
      </c>
      <c r="DA50" s="5"/>
      <c r="DB50">
        <f t="shared" si="123"/>
        <v>0</v>
      </c>
      <c r="DC50" s="5">
        <f>DA50*(1- EXP(-1*(4*PI()*Constants!$B$2/$B$1)^2))</f>
        <v>0</v>
      </c>
      <c r="DD50" s="5">
        <f t="shared" si="156"/>
        <v>0</v>
      </c>
      <c r="DE50" s="5">
        <f t="shared" si="157"/>
        <v>0</v>
      </c>
      <c r="DI50" t="s">
        <v>69</v>
      </c>
      <c r="DJ50" s="5">
        <v>0</v>
      </c>
      <c r="DK50">
        <f t="shared" si="124"/>
        <v>0</v>
      </c>
      <c r="DL50" s="5">
        <f>DJ50*(1- EXP(-1*(4*PI()*Constants!$B$2/$B$1)^2))</f>
        <v>0</v>
      </c>
      <c r="DM50" s="5">
        <f t="shared" si="158"/>
        <v>0</v>
      </c>
      <c r="DN50" s="5">
        <f t="shared" si="159"/>
        <v>0</v>
      </c>
      <c r="DO50" s="5"/>
      <c r="DP50">
        <f t="shared" si="125"/>
        <v>0</v>
      </c>
      <c r="DQ50" s="5">
        <f>DO50*(1- EXP(-1*(4*PI()*Constants!$B$2/$B$1)^2))</f>
        <v>0</v>
      </c>
      <c r="DR50" s="5">
        <f t="shared" si="160"/>
        <v>0</v>
      </c>
      <c r="DS50" s="5">
        <f t="shared" si="161"/>
        <v>0</v>
      </c>
    </row>
    <row r="51" spans="1:123" x14ac:dyDescent="0.25">
      <c r="A51" t="s">
        <v>68</v>
      </c>
      <c r="B51" s="5">
        <v>0</v>
      </c>
      <c r="C51">
        <f t="shared" si="108"/>
        <v>0</v>
      </c>
      <c r="D51" s="5">
        <f>B51*(1- EXP(-1*(4*PI()*Constants!$B$2/$B$1)^2))</f>
        <v>0</v>
      </c>
      <c r="E51" s="5">
        <f t="shared" si="126"/>
        <v>0</v>
      </c>
      <c r="F51" s="5">
        <f t="shared" si="127"/>
        <v>0</v>
      </c>
      <c r="G51" s="5"/>
      <c r="H51">
        <f t="shared" si="109"/>
        <v>0</v>
      </c>
      <c r="I51" s="5">
        <f>G51*(1- EXP(-1*(4*PI()*Constants!$B$2/$B$1)^2))</f>
        <v>0</v>
      </c>
      <c r="J51" s="5">
        <f t="shared" si="128"/>
        <v>0</v>
      </c>
      <c r="K51" s="5">
        <f t="shared" si="129"/>
        <v>0</v>
      </c>
      <c r="O51" t="s">
        <v>68</v>
      </c>
      <c r="P51" s="5">
        <v>0</v>
      </c>
      <c r="Q51">
        <f t="shared" si="110"/>
        <v>0</v>
      </c>
      <c r="R51" s="5">
        <f>P51*(1- EXP(-1*(4*PI()*Constants!$B$2/$B$1)^2))</f>
        <v>0</v>
      </c>
      <c r="S51" s="5">
        <f t="shared" si="130"/>
        <v>0</v>
      </c>
      <c r="T51" s="5">
        <f t="shared" si="131"/>
        <v>0</v>
      </c>
      <c r="U51" s="5"/>
      <c r="V51">
        <f t="shared" si="111"/>
        <v>0</v>
      </c>
      <c r="W51" s="5">
        <f>U51*(1- EXP(-1*(4*PI()*Constants!$B$2/$B$1)^2))</f>
        <v>0</v>
      </c>
      <c r="X51" s="5">
        <f t="shared" si="132"/>
        <v>0</v>
      </c>
      <c r="Y51" s="5">
        <f t="shared" si="133"/>
        <v>0</v>
      </c>
      <c r="AC51" t="s">
        <v>68</v>
      </c>
      <c r="AD51" s="2">
        <v>61.098468722238103</v>
      </c>
      <c r="AE51">
        <f t="shared" si="112"/>
        <v>2.877279857269599E-2</v>
      </c>
      <c r="AF51" s="5">
        <f>AD51*(1- EXP(-1*(4*PI()*Constants!$B$2/$B$1)^2))</f>
        <v>1.5233820571259733</v>
      </c>
      <c r="AG51" s="5">
        <f t="shared" si="134"/>
        <v>1.5521548556986693</v>
      </c>
      <c r="AH51" s="5">
        <f t="shared" si="135"/>
        <v>0.61098468722238097</v>
      </c>
      <c r="AI51" s="5"/>
      <c r="AJ51">
        <f t="shared" si="113"/>
        <v>0</v>
      </c>
      <c r="AK51" s="5">
        <f>AI51*(1- EXP(-1*(4*PI()*Constants!$B$2/$B$1)^2))</f>
        <v>0</v>
      </c>
      <c r="AL51" s="5">
        <f t="shared" si="136"/>
        <v>0</v>
      </c>
      <c r="AM51" s="5">
        <f t="shared" si="137"/>
        <v>0</v>
      </c>
      <c r="AQ51" t="s">
        <v>68</v>
      </c>
      <c r="AR51" s="5">
        <v>0</v>
      </c>
      <c r="AS51">
        <f t="shared" si="114"/>
        <v>0</v>
      </c>
      <c r="AT51" s="5">
        <f>AR51*(1- EXP(-1*(4*PI()*Constants!$B$2/$B$1)^2))</f>
        <v>0</v>
      </c>
      <c r="AU51" s="5">
        <f t="shared" si="138"/>
        <v>0</v>
      </c>
      <c r="AV51" s="5">
        <f t="shared" si="139"/>
        <v>0</v>
      </c>
      <c r="AW51" s="5"/>
      <c r="AX51">
        <f t="shared" si="115"/>
        <v>0</v>
      </c>
      <c r="AY51" s="5">
        <f>AW51*(1- EXP(-1*(4*PI()*Constants!$B$2/$B$1)^2))</f>
        <v>0</v>
      </c>
      <c r="AZ51" s="5">
        <f t="shared" si="140"/>
        <v>0</v>
      </c>
      <c r="BA51" s="5">
        <f t="shared" si="141"/>
        <v>0</v>
      </c>
      <c r="BE51" t="s">
        <v>68</v>
      </c>
      <c r="BF51" s="5">
        <v>7.6276955371606795E-15</v>
      </c>
      <c r="BG51">
        <f t="shared" si="116"/>
        <v>3.5020336880322519E-14</v>
      </c>
      <c r="BH51" s="5">
        <f>BF51*(1- EXP(-1*(4*PI()*Constants!$B$2/$B$1)^2))</f>
        <v>1.9018307269460472E-16</v>
      </c>
      <c r="BI51" s="5">
        <f t="shared" si="142"/>
        <v>3.5210519953017126E-14</v>
      </c>
      <c r="BJ51" s="5">
        <f t="shared" si="143"/>
        <v>7.6276955371606794E-17</v>
      </c>
      <c r="BK51" s="5"/>
      <c r="BL51">
        <f t="shared" si="117"/>
        <v>0</v>
      </c>
      <c r="BM51" s="5">
        <f>BK51*(1- EXP(-1*(4*PI()*Constants!$B$2/$B$1)^2))</f>
        <v>0</v>
      </c>
      <c r="BN51" s="5">
        <f t="shared" si="144"/>
        <v>0</v>
      </c>
      <c r="BO51" s="5">
        <f t="shared" si="145"/>
        <v>0</v>
      </c>
      <c r="BS51" t="s">
        <v>68</v>
      </c>
      <c r="BT51" s="5">
        <v>0</v>
      </c>
      <c r="BU51">
        <f t="shared" si="118"/>
        <v>0</v>
      </c>
      <c r="BV51" s="5">
        <f>BT51*(1- EXP(-1*(4*PI()*Constants!$B$2/$B$1)^2))</f>
        <v>0</v>
      </c>
      <c r="BW51" s="5">
        <f t="shared" si="146"/>
        <v>0</v>
      </c>
      <c r="BX51" s="5">
        <f t="shared" si="147"/>
        <v>0</v>
      </c>
      <c r="BY51" s="5"/>
      <c r="BZ51">
        <f t="shared" si="119"/>
        <v>0</v>
      </c>
      <c r="CA51" s="5">
        <f>BY51*(1- EXP(-1*(4*PI()*Constants!$B$2/$B$1)^2))</f>
        <v>0</v>
      </c>
      <c r="CB51" s="5">
        <f t="shared" si="148"/>
        <v>0</v>
      </c>
      <c r="CC51" s="5">
        <f t="shared" si="149"/>
        <v>0</v>
      </c>
      <c r="CG51" t="s">
        <v>68</v>
      </c>
      <c r="CH51" s="5">
        <v>2.6544076482074202E-26</v>
      </c>
      <c r="CI51">
        <f t="shared" si="120"/>
        <v>4.115434868007173E-23</v>
      </c>
      <c r="CJ51" s="5">
        <f>CH51*(1- EXP(-1*(4*PI()*Constants!$B$2/$B$1)^2))</f>
        <v>6.6182951359390667E-28</v>
      </c>
      <c r="CK51" s="5">
        <f t="shared" si="150"/>
        <v>4.1155010509585324E-23</v>
      </c>
      <c r="CL51" s="5">
        <f t="shared" si="151"/>
        <v>2.6544076482074202E-28</v>
      </c>
      <c r="CM51" s="5"/>
      <c r="CN51">
        <f t="shared" si="121"/>
        <v>0</v>
      </c>
      <c r="CO51" s="5">
        <f>CM51*(1- EXP(-1*(4*PI()*Constants!$B$2/$B$1)^2))</f>
        <v>0</v>
      </c>
      <c r="CP51" s="5">
        <f t="shared" si="152"/>
        <v>0</v>
      </c>
      <c r="CQ51" s="5">
        <f t="shared" si="153"/>
        <v>0</v>
      </c>
      <c r="CU51" t="s">
        <v>68</v>
      </c>
      <c r="CV51" s="5">
        <v>0</v>
      </c>
      <c r="CW51">
        <f t="shared" si="122"/>
        <v>0</v>
      </c>
      <c r="CX51" s="5">
        <f>CV51*(1- EXP(-1*(4*PI()*Constants!$B$2/$B$1)^2))</f>
        <v>0</v>
      </c>
      <c r="CY51" s="5">
        <f t="shared" si="154"/>
        <v>0</v>
      </c>
      <c r="CZ51" s="5">
        <f t="shared" si="155"/>
        <v>0</v>
      </c>
      <c r="DA51" s="5"/>
      <c r="DB51">
        <f t="shared" si="123"/>
        <v>0</v>
      </c>
      <c r="DC51" s="5">
        <f>DA51*(1- EXP(-1*(4*PI()*Constants!$B$2/$B$1)^2))</f>
        <v>0</v>
      </c>
      <c r="DD51" s="5">
        <f t="shared" si="156"/>
        <v>0</v>
      </c>
      <c r="DE51" s="5">
        <f t="shared" si="157"/>
        <v>0</v>
      </c>
      <c r="DI51" t="s">
        <v>68</v>
      </c>
      <c r="DJ51" s="5">
        <v>0</v>
      </c>
      <c r="DK51">
        <f t="shared" si="124"/>
        <v>0</v>
      </c>
      <c r="DL51" s="5">
        <f>DJ51*(1- EXP(-1*(4*PI()*Constants!$B$2/$B$1)^2))</f>
        <v>0</v>
      </c>
      <c r="DM51" s="5">
        <f t="shared" si="158"/>
        <v>0</v>
      </c>
      <c r="DN51" s="5">
        <f t="shared" si="159"/>
        <v>0</v>
      </c>
      <c r="DO51" s="5"/>
      <c r="DP51">
        <f t="shared" si="125"/>
        <v>0</v>
      </c>
      <c r="DQ51" s="5">
        <f>DO51*(1- EXP(-1*(4*PI()*Constants!$B$2/$B$1)^2))</f>
        <v>0</v>
      </c>
      <c r="DR51" s="5">
        <f t="shared" si="160"/>
        <v>0</v>
      </c>
      <c r="DS51" s="5">
        <f t="shared" si="161"/>
        <v>0</v>
      </c>
    </row>
    <row r="52" spans="1:123" x14ac:dyDescent="0.25">
      <c r="A52" t="s">
        <v>70</v>
      </c>
      <c r="B52" s="5">
        <v>0</v>
      </c>
      <c r="C52">
        <f t="shared" si="108"/>
        <v>0</v>
      </c>
      <c r="D52" s="5">
        <f>B52*(1- EXP(-1*(4*PI()*Constants!$B$2/$B$1)^2))</f>
        <v>0</v>
      </c>
      <c r="E52" s="5">
        <f t="shared" si="126"/>
        <v>0</v>
      </c>
      <c r="F52" s="5">
        <f t="shared" si="127"/>
        <v>0</v>
      </c>
      <c r="G52" s="5"/>
      <c r="H52">
        <f t="shared" si="109"/>
        <v>0</v>
      </c>
      <c r="I52" s="5">
        <f>G52*(1- EXP(-1*(4*PI()*Constants!$B$2/$B$1)^2))</f>
        <v>0</v>
      </c>
      <c r="J52" s="5">
        <f t="shared" si="128"/>
        <v>0</v>
      </c>
      <c r="K52" s="5">
        <f t="shared" si="129"/>
        <v>0</v>
      </c>
      <c r="O52" t="s">
        <v>70</v>
      </c>
      <c r="P52" s="5">
        <v>0</v>
      </c>
      <c r="Q52">
        <f t="shared" si="110"/>
        <v>0</v>
      </c>
      <c r="R52" s="5">
        <f>P52*(1- EXP(-1*(4*PI()*Constants!$B$2/$B$1)^2))</f>
        <v>0</v>
      </c>
      <c r="S52" s="5">
        <f t="shared" si="130"/>
        <v>0</v>
      </c>
      <c r="T52" s="5">
        <f t="shared" si="131"/>
        <v>0</v>
      </c>
      <c r="U52" s="5"/>
      <c r="V52">
        <f t="shared" si="111"/>
        <v>0</v>
      </c>
      <c r="W52" s="5">
        <f>U52*(1- EXP(-1*(4*PI()*Constants!$B$2/$B$1)^2))</f>
        <v>0</v>
      </c>
      <c r="X52" s="5">
        <f t="shared" si="132"/>
        <v>0</v>
      </c>
      <c r="Y52" s="5">
        <f t="shared" si="133"/>
        <v>0</v>
      </c>
      <c r="AC52" t="s">
        <v>70</v>
      </c>
      <c r="AD52" s="2">
        <v>60.794518557136399</v>
      </c>
      <c r="AE52">
        <f t="shared" si="112"/>
        <v>0.30395016510170336</v>
      </c>
      <c r="AF52" s="5">
        <f>AD52*(1- EXP(-1*(4*PI()*Constants!$B$2/$B$1)^2))</f>
        <v>1.5158035983288891</v>
      </c>
      <c r="AG52" s="5">
        <f t="shared" si="134"/>
        <v>1.8197537634305925</v>
      </c>
      <c r="AH52" s="5">
        <f t="shared" si="135"/>
        <v>0.60794518557136401</v>
      </c>
      <c r="AI52" s="5"/>
      <c r="AJ52">
        <f t="shared" si="113"/>
        <v>0</v>
      </c>
      <c r="AK52" s="5">
        <f>AI52*(1- EXP(-1*(4*PI()*Constants!$B$2/$B$1)^2))</f>
        <v>0</v>
      </c>
      <c r="AL52" s="5">
        <f t="shared" si="136"/>
        <v>0</v>
      </c>
      <c r="AM52" s="5">
        <f t="shared" si="137"/>
        <v>0</v>
      </c>
      <c r="AQ52" t="s">
        <v>70</v>
      </c>
      <c r="AR52" s="5">
        <v>0</v>
      </c>
      <c r="AS52">
        <f t="shared" si="114"/>
        <v>0</v>
      </c>
      <c r="AT52" s="5">
        <f>AR52*(1- EXP(-1*(4*PI()*Constants!$B$2/$B$1)^2))</f>
        <v>0</v>
      </c>
      <c r="AU52" s="5">
        <f t="shared" si="138"/>
        <v>0</v>
      </c>
      <c r="AV52" s="5">
        <f t="shared" si="139"/>
        <v>0</v>
      </c>
      <c r="AW52" s="5"/>
      <c r="AX52">
        <f t="shared" si="115"/>
        <v>0</v>
      </c>
      <c r="AY52" s="5">
        <f>AW52*(1- EXP(-1*(4*PI()*Constants!$B$2/$B$1)^2))</f>
        <v>0</v>
      </c>
      <c r="AZ52" s="5">
        <f t="shared" si="140"/>
        <v>0</v>
      </c>
      <c r="BA52" s="5">
        <f t="shared" si="141"/>
        <v>0</v>
      </c>
      <c r="BE52" t="s">
        <v>70</v>
      </c>
      <c r="BF52" s="5">
        <v>1.8827412876662501E-15</v>
      </c>
      <c r="BG52">
        <f t="shared" si="116"/>
        <v>5.7449542494944289E-15</v>
      </c>
      <c r="BH52" s="5">
        <f>BF52*(1- EXP(-1*(4*PI()*Constants!$B$2/$B$1)^2))</f>
        <v>4.6942817976010857E-17</v>
      </c>
      <c r="BI52" s="5">
        <f t="shared" si="142"/>
        <v>5.79189706747044E-15</v>
      </c>
      <c r="BJ52" s="5">
        <f t="shared" si="143"/>
        <v>1.8827412876662501E-17</v>
      </c>
      <c r="BK52" s="5"/>
      <c r="BL52">
        <f t="shared" si="117"/>
        <v>0</v>
      </c>
      <c r="BM52" s="5">
        <f>BK52*(1- EXP(-1*(4*PI()*Constants!$B$2/$B$1)^2))</f>
        <v>0</v>
      </c>
      <c r="BN52" s="5">
        <f t="shared" si="144"/>
        <v>0</v>
      </c>
      <c r="BO52" s="5">
        <f t="shared" si="145"/>
        <v>0</v>
      </c>
      <c r="BS52" t="s">
        <v>70</v>
      </c>
      <c r="BT52" s="5">
        <v>0</v>
      </c>
      <c r="BU52">
        <f t="shared" si="118"/>
        <v>0</v>
      </c>
      <c r="BV52" s="5">
        <f>BT52*(1- EXP(-1*(4*PI()*Constants!$B$2/$B$1)^2))</f>
        <v>0</v>
      </c>
      <c r="BW52" s="5">
        <f t="shared" si="146"/>
        <v>0</v>
      </c>
      <c r="BX52" s="5">
        <f t="shared" si="147"/>
        <v>0</v>
      </c>
      <c r="BY52" s="5"/>
      <c r="BZ52">
        <f t="shared" si="119"/>
        <v>0</v>
      </c>
      <c r="CA52" s="5">
        <f>BY52*(1- EXP(-1*(4*PI()*Constants!$B$2/$B$1)^2))</f>
        <v>0</v>
      </c>
      <c r="CB52" s="5">
        <f t="shared" si="148"/>
        <v>0</v>
      </c>
      <c r="CC52" s="5">
        <f t="shared" si="149"/>
        <v>0</v>
      </c>
      <c r="CG52" t="s">
        <v>70</v>
      </c>
      <c r="CH52" s="5">
        <v>3.28243786410939E-27</v>
      </c>
      <c r="CI52">
        <f t="shared" si="120"/>
        <v>2.3261638617964812E-26</v>
      </c>
      <c r="CJ52" s="5">
        <f>CH52*(1- EXP(-1*(4*PI()*Constants!$B$2/$B$1)^2))</f>
        <v>8.1841771985279595E-29</v>
      </c>
      <c r="CK52" s="5">
        <f t="shared" si="150"/>
        <v>2.3343480389950091E-26</v>
      </c>
      <c r="CL52" s="5">
        <f t="shared" si="151"/>
        <v>3.2824378641093897E-29</v>
      </c>
      <c r="CM52" s="5"/>
      <c r="CN52">
        <f t="shared" si="121"/>
        <v>0</v>
      </c>
      <c r="CO52" s="5">
        <f>CM52*(1- EXP(-1*(4*PI()*Constants!$B$2/$B$1)^2))</f>
        <v>0</v>
      </c>
      <c r="CP52" s="5">
        <f t="shared" si="152"/>
        <v>0</v>
      </c>
      <c r="CQ52" s="5">
        <f t="shared" si="153"/>
        <v>0</v>
      </c>
      <c r="CU52" t="s">
        <v>70</v>
      </c>
      <c r="CV52" s="5">
        <v>0</v>
      </c>
      <c r="CW52">
        <f t="shared" si="122"/>
        <v>0</v>
      </c>
      <c r="CX52" s="5">
        <f>CV52*(1- EXP(-1*(4*PI()*Constants!$B$2/$B$1)^2))</f>
        <v>0</v>
      </c>
      <c r="CY52" s="5">
        <f t="shared" si="154"/>
        <v>0</v>
      </c>
      <c r="CZ52" s="5">
        <f t="shared" si="155"/>
        <v>0</v>
      </c>
      <c r="DA52" s="5"/>
      <c r="DB52">
        <f t="shared" si="123"/>
        <v>0</v>
      </c>
      <c r="DC52" s="5">
        <f>DA52*(1- EXP(-1*(4*PI()*Constants!$B$2/$B$1)^2))</f>
        <v>0</v>
      </c>
      <c r="DD52" s="5">
        <f t="shared" si="156"/>
        <v>0</v>
      </c>
      <c r="DE52" s="5">
        <f t="shared" si="157"/>
        <v>0</v>
      </c>
      <c r="DI52" t="s">
        <v>70</v>
      </c>
      <c r="DJ52" s="5">
        <v>0</v>
      </c>
      <c r="DK52">
        <f t="shared" si="124"/>
        <v>0</v>
      </c>
      <c r="DL52" s="5">
        <f>DJ52*(1- EXP(-1*(4*PI()*Constants!$B$2/$B$1)^2))</f>
        <v>0</v>
      </c>
      <c r="DM52" s="5">
        <f t="shared" si="158"/>
        <v>0</v>
      </c>
      <c r="DN52" s="5">
        <f t="shared" si="159"/>
        <v>0</v>
      </c>
      <c r="DO52" s="5"/>
      <c r="DP52">
        <f t="shared" si="125"/>
        <v>0</v>
      </c>
      <c r="DQ52" s="5">
        <f>DO52*(1- EXP(-1*(4*PI()*Constants!$B$2/$B$1)^2))</f>
        <v>0</v>
      </c>
      <c r="DR52" s="5">
        <f t="shared" si="160"/>
        <v>0</v>
      </c>
      <c r="DS52" s="5">
        <f t="shared" si="161"/>
        <v>0</v>
      </c>
    </row>
    <row r="53" spans="1:123" x14ac:dyDescent="0.25">
      <c r="A53" t="s">
        <v>7</v>
      </c>
      <c r="B53" s="5">
        <v>0</v>
      </c>
      <c r="C53">
        <f t="shared" si="108"/>
        <v>0</v>
      </c>
      <c r="D53" s="5">
        <f>B53*(1- EXP(-1*(4*PI()*Constants!$B$2/$B$1)^2))</f>
        <v>0</v>
      </c>
      <c r="E53" s="5">
        <f t="shared" si="126"/>
        <v>0</v>
      </c>
      <c r="F53" s="5">
        <f t="shared" si="127"/>
        <v>0</v>
      </c>
      <c r="G53" s="5"/>
      <c r="H53">
        <f t="shared" si="109"/>
        <v>0</v>
      </c>
      <c r="I53" s="5">
        <f>G53*(1- EXP(-1*(4*PI()*Constants!$B$2/$B$1)^2))</f>
        <v>0</v>
      </c>
      <c r="J53" s="5">
        <f t="shared" si="128"/>
        <v>0</v>
      </c>
      <c r="K53" s="5">
        <f t="shared" si="129"/>
        <v>0</v>
      </c>
      <c r="O53" t="s">
        <v>7</v>
      </c>
      <c r="P53" s="5">
        <v>0</v>
      </c>
      <c r="Q53">
        <f t="shared" si="110"/>
        <v>0</v>
      </c>
      <c r="R53" s="5">
        <f>P53*(1- EXP(-1*(4*PI()*Constants!$B$2/$B$1)^2))</f>
        <v>0</v>
      </c>
      <c r="S53" s="5">
        <f t="shared" si="130"/>
        <v>0</v>
      </c>
      <c r="T53" s="5">
        <f t="shared" si="131"/>
        <v>0</v>
      </c>
      <c r="U53" s="5"/>
      <c r="V53">
        <f t="shared" si="111"/>
        <v>0</v>
      </c>
      <c r="W53" s="5">
        <f>U53*(1- EXP(-1*(4*PI()*Constants!$B$2/$B$1)^2))</f>
        <v>0</v>
      </c>
      <c r="X53" s="5">
        <f t="shared" si="132"/>
        <v>0</v>
      </c>
      <c r="Y53" s="5">
        <f t="shared" si="133"/>
        <v>0</v>
      </c>
      <c r="AC53" t="s">
        <v>7</v>
      </c>
      <c r="AD53" s="2">
        <v>58.5886970787191</v>
      </c>
      <c r="AE53">
        <f t="shared" si="112"/>
        <v>2.2058214784172989</v>
      </c>
      <c r="AF53" s="5">
        <f>AD53*(1- EXP(-1*(4*PI()*Constants!$B$2/$B$1)^2))</f>
        <v>1.4608053482627472</v>
      </c>
      <c r="AG53" s="5">
        <f t="shared" si="134"/>
        <v>3.6666268266800461</v>
      </c>
      <c r="AH53" s="5">
        <f t="shared" si="135"/>
        <v>0.58588697078719099</v>
      </c>
      <c r="AI53" s="5"/>
      <c r="AJ53">
        <f t="shared" si="113"/>
        <v>0</v>
      </c>
      <c r="AK53" s="5">
        <f>AI53*(1- EXP(-1*(4*PI()*Constants!$B$2/$B$1)^2))</f>
        <v>0</v>
      </c>
      <c r="AL53" s="5">
        <f t="shared" si="136"/>
        <v>0</v>
      </c>
      <c r="AM53" s="5">
        <f t="shared" si="137"/>
        <v>0</v>
      </c>
      <c r="AQ53" t="s">
        <v>7</v>
      </c>
      <c r="AR53" s="5">
        <v>0</v>
      </c>
      <c r="AS53">
        <f t="shared" si="114"/>
        <v>0</v>
      </c>
      <c r="AT53" s="5">
        <f>AR53*(1- EXP(-1*(4*PI()*Constants!$B$2/$B$1)^2))</f>
        <v>0</v>
      </c>
      <c r="AU53" s="5">
        <f t="shared" si="138"/>
        <v>0</v>
      </c>
      <c r="AV53" s="5">
        <f t="shared" si="139"/>
        <v>0</v>
      </c>
      <c r="AW53" s="5"/>
      <c r="AX53">
        <f t="shared" si="115"/>
        <v>0</v>
      </c>
      <c r="AY53" s="5">
        <f>AW53*(1- EXP(-1*(4*PI()*Constants!$B$2/$B$1)^2))</f>
        <v>0</v>
      </c>
      <c r="AZ53" s="5">
        <f t="shared" si="140"/>
        <v>0</v>
      </c>
      <c r="BA53" s="5">
        <f t="shared" si="141"/>
        <v>0</v>
      </c>
      <c r="BE53" t="s">
        <v>7</v>
      </c>
      <c r="BF53" s="5">
        <v>4.0507095156081298E-17</v>
      </c>
      <c r="BG53">
        <f t="shared" si="116"/>
        <v>1.8422341925101688E-15</v>
      </c>
      <c r="BH53" s="5">
        <f>BF53*(1- EXP(-1*(4*PI()*Constants!$B$2/$B$1)^2))</f>
        <v>1.0099726431377616E-18</v>
      </c>
      <c r="BI53" s="5">
        <f t="shared" si="142"/>
        <v>1.8432441651533064E-15</v>
      </c>
      <c r="BJ53" s="5">
        <f t="shared" si="143"/>
        <v>4.0507095156081297E-19</v>
      </c>
      <c r="BK53" s="5"/>
      <c r="BL53">
        <f t="shared" si="117"/>
        <v>0</v>
      </c>
      <c r="BM53" s="5">
        <f>BK53*(1- EXP(-1*(4*PI()*Constants!$B$2/$B$1)^2))</f>
        <v>0</v>
      </c>
      <c r="BN53" s="5">
        <f t="shared" si="144"/>
        <v>0</v>
      </c>
      <c r="BO53" s="5">
        <f t="shared" si="145"/>
        <v>0</v>
      </c>
      <c r="BS53" t="s">
        <v>7</v>
      </c>
      <c r="BT53" s="5">
        <v>0</v>
      </c>
      <c r="BU53">
        <f t="shared" si="118"/>
        <v>0</v>
      </c>
      <c r="BV53" s="5">
        <f>BT53*(1- EXP(-1*(4*PI()*Constants!$B$2/$B$1)^2))</f>
        <v>0</v>
      </c>
      <c r="BW53" s="5">
        <f t="shared" si="146"/>
        <v>0</v>
      </c>
      <c r="BX53" s="5">
        <f t="shared" si="147"/>
        <v>0</v>
      </c>
      <c r="BY53" s="5"/>
      <c r="BZ53">
        <f t="shared" si="119"/>
        <v>0</v>
      </c>
      <c r="CA53" s="5">
        <f>BY53*(1- EXP(-1*(4*PI()*Constants!$B$2/$B$1)^2))</f>
        <v>0</v>
      </c>
      <c r="CB53" s="5">
        <f t="shared" si="148"/>
        <v>0</v>
      </c>
      <c r="CC53" s="5">
        <f t="shared" si="149"/>
        <v>0</v>
      </c>
      <c r="CG53" t="s">
        <v>7</v>
      </c>
      <c r="CH53" s="5">
        <v>1.06431722535081E-27</v>
      </c>
      <c r="CI53">
        <f t="shared" si="120"/>
        <v>2.2181206387585799E-27</v>
      </c>
      <c r="CJ53" s="5">
        <f>CH53*(1- EXP(-1*(4*PI()*Constants!$B$2/$B$1)^2))</f>
        <v>2.6536864148927444E-29</v>
      </c>
      <c r="CK53" s="5">
        <f t="shared" si="150"/>
        <v>2.2446575029075075E-27</v>
      </c>
      <c r="CL53" s="5">
        <f t="shared" si="151"/>
        <v>1.0643172253508101E-29</v>
      </c>
      <c r="CM53" s="5"/>
      <c r="CN53">
        <f t="shared" si="121"/>
        <v>0</v>
      </c>
      <c r="CO53" s="5">
        <f>CM53*(1- EXP(-1*(4*PI()*Constants!$B$2/$B$1)^2))</f>
        <v>0</v>
      </c>
      <c r="CP53" s="5">
        <f t="shared" si="152"/>
        <v>0</v>
      </c>
      <c r="CQ53" s="5">
        <f t="shared" si="153"/>
        <v>0</v>
      </c>
      <c r="CU53" t="s">
        <v>7</v>
      </c>
      <c r="CV53" s="5">
        <v>0</v>
      </c>
      <c r="CW53">
        <f t="shared" si="122"/>
        <v>0</v>
      </c>
      <c r="CX53" s="5">
        <f>CV53*(1- EXP(-1*(4*PI()*Constants!$B$2/$B$1)^2))</f>
        <v>0</v>
      </c>
      <c r="CY53" s="5">
        <f t="shared" si="154"/>
        <v>0</v>
      </c>
      <c r="CZ53" s="5">
        <f t="shared" si="155"/>
        <v>0</v>
      </c>
      <c r="DA53" s="5"/>
      <c r="DB53">
        <f t="shared" si="123"/>
        <v>0</v>
      </c>
      <c r="DC53" s="5">
        <f>DA53*(1- EXP(-1*(4*PI()*Constants!$B$2/$B$1)^2))</f>
        <v>0</v>
      </c>
      <c r="DD53" s="5">
        <f t="shared" si="156"/>
        <v>0</v>
      </c>
      <c r="DE53" s="5">
        <f t="shared" si="157"/>
        <v>0</v>
      </c>
      <c r="DI53" t="s">
        <v>7</v>
      </c>
      <c r="DJ53" s="5">
        <v>0</v>
      </c>
      <c r="DK53">
        <f t="shared" si="124"/>
        <v>0</v>
      </c>
      <c r="DL53" s="5">
        <f>DJ53*(1- EXP(-1*(4*PI()*Constants!$B$2/$B$1)^2))</f>
        <v>0</v>
      </c>
      <c r="DM53" s="5">
        <f t="shared" si="158"/>
        <v>0</v>
      </c>
      <c r="DN53" s="5">
        <f t="shared" si="159"/>
        <v>0</v>
      </c>
      <c r="DO53" s="5"/>
      <c r="DP53">
        <f t="shared" si="125"/>
        <v>0</v>
      </c>
      <c r="DQ53" s="5">
        <f>DO53*(1- EXP(-1*(4*PI()*Constants!$B$2/$B$1)^2))</f>
        <v>0</v>
      </c>
      <c r="DR53" s="5">
        <f t="shared" si="160"/>
        <v>0</v>
      </c>
      <c r="DS53" s="5">
        <f t="shared" si="161"/>
        <v>0</v>
      </c>
    </row>
    <row r="54" spans="1:123" x14ac:dyDescent="0.25">
      <c r="A54" t="s">
        <v>8</v>
      </c>
      <c r="B54" s="5">
        <v>0</v>
      </c>
      <c r="C54">
        <f t="shared" si="108"/>
        <v>0</v>
      </c>
      <c r="D54" s="5">
        <f>B54*(1- EXP(-1*(4*PI()*Constants!$B$2/$B$1)^2))</f>
        <v>0</v>
      </c>
      <c r="E54" s="5">
        <f t="shared" si="126"/>
        <v>0</v>
      </c>
      <c r="F54" s="5">
        <f t="shared" si="127"/>
        <v>0</v>
      </c>
      <c r="G54" s="5"/>
      <c r="H54">
        <f t="shared" si="109"/>
        <v>0</v>
      </c>
      <c r="I54" s="5">
        <f>G54*(1- EXP(-1*(4*PI()*Constants!$B$2/$B$1)^2))</f>
        <v>0</v>
      </c>
      <c r="J54" s="5">
        <f t="shared" si="128"/>
        <v>0</v>
      </c>
      <c r="K54" s="5">
        <f t="shared" si="129"/>
        <v>0</v>
      </c>
      <c r="O54" t="s">
        <v>8</v>
      </c>
      <c r="P54" s="5">
        <v>0</v>
      </c>
      <c r="Q54">
        <f t="shared" si="110"/>
        <v>0</v>
      </c>
      <c r="R54" s="5">
        <f>P54*(1- EXP(-1*(4*PI()*Constants!$B$2/$B$1)^2))</f>
        <v>0</v>
      </c>
      <c r="S54" s="5">
        <f t="shared" si="130"/>
        <v>0</v>
      </c>
      <c r="T54" s="5">
        <f t="shared" si="131"/>
        <v>0</v>
      </c>
      <c r="U54" s="5"/>
      <c r="V54">
        <f t="shared" si="111"/>
        <v>0</v>
      </c>
      <c r="W54" s="5">
        <f>U54*(1- EXP(-1*(4*PI()*Constants!$B$2/$B$1)^2))</f>
        <v>0</v>
      </c>
      <c r="X54" s="5">
        <f t="shared" si="132"/>
        <v>0</v>
      </c>
      <c r="Y54" s="5">
        <f t="shared" si="133"/>
        <v>0</v>
      </c>
      <c r="AC54" t="s">
        <v>8</v>
      </c>
      <c r="AD54" s="2">
        <v>58.212826694031001</v>
      </c>
      <c r="AE54">
        <f t="shared" si="112"/>
        <v>0.37587038468809908</v>
      </c>
      <c r="AF54" s="5">
        <f>AD54*(1- EXP(-1*(4*PI()*Constants!$B$2/$B$1)^2))</f>
        <v>1.451433686225815</v>
      </c>
      <c r="AG54" s="5">
        <f t="shared" si="134"/>
        <v>1.8273040709139141</v>
      </c>
      <c r="AH54" s="5">
        <f t="shared" si="135"/>
        <v>0.58212826694031006</v>
      </c>
      <c r="AI54" s="5"/>
      <c r="AJ54">
        <f t="shared" si="113"/>
        <v>0</v>
      </c>
      <c r="AK54" s="5">
        <f>AI54*(1- EXP(-1*(4*PI()*Constants!$B$2/$B$1)^2))</f>
        <v>0</v>
      </c>
      <c r="AL54" s="5">
        <f t="shared" si="136"/>
        <v>0</v>
      </c>
      <c r="AM54" s="5">
        <f t="shared" si="137"/>
        <v>0</v>
      </c>
      <c r="AQ54" t="s">
        <v>8</v>
      </c>
      <c r="AR54" s="5">
        <v>0</v>
      </c>
      <c r="AS54">
        <f t="shared" si="114"/>
        <v>0</v>
      </c>
      <c r="AT54" s="5">
        <f>AR54*(1- EXP(-1*(4*PI()*Constants!$B$2/$B$1)^2))</f>
        <v>0</v>
      </c>
      <c r="AU54" s="5">
        <f t="shared" si="138"/>
        <v>0</v>
      </c>
      <c r="AV54" s="5">
        <f t="shared" si="139"/>
        <v>0</v>
      </c>
      <c r="AW54" s="5"/>
      <c r="AX54">
        <f t="shared" si="115"/>
        <v>0</v>
      </c>
      <c r="AY54" s="5">
        <f>AW54*(1- EXP(-1*(4*PI()*Constants!$B$2/$B$1)^2))</f>
        <v>0</v>
      </c>
      <c r="AZ54" s="5">
        <f t="shared" si="140"/>
        <v>0</v>
      </c>
      <c r="BA54" s="5">
        <f t="shared" si="141"/>
        <v>0</v>
      </c>
      <c r="BE54" t="s">
        <v>8</v>
      </c>
      <c r="BF54" s="5">
        <v>3.9546018241210297E-17</v>
      </c>
      <c r="BG54">
        <f t="shared" si="116"/>
        <v>9.6107691487100053E-19</v>
      </c>
      <c r="BH54" s="5">
        <f>BF54*(1- EXP(-1*(4*PI()*Constants!$B$2/$B$1)^2))</f>
        <v>9.8600989319899622E-19</v>
      </c>
      <c r="BI54" s="5">
        <f t="shared" si="142"/>
        <v>1.9470868080699966E-18</v>
      </c>
      <c r="BJ54" s="5">
        <f t="shared" si="143"/>
        <v>3.9546018241210299E-19</v>
      </c>
      <c r="BK54" s="5"/>
      <c r="BL54">
        <f t="shared" si="117"/>
        <v>0</v>
      </c>
      <c r="BM54" s="5">
        <f>BK54*(1- EXP(-1*(4*PI()*Constants!$B$2/$B$1)^2))</f>
        <v>0</v>
      </c>
      <c r="BN54" s="5">
        <f t="shared" si="144"/>
        <v>0</v>
      </c>
      <c r="BO54" s="5">
        <f t="shared" si="145"/>
        <v>0</v>
      </c>
      <c r="BS54" t="s">
        <v>8</v>
      </c>
      <c r="BT54" s="5">
        <v>0</v>
      </c>
      <c r="BU54">
        <f t="shared" si="118"/>
        <v>0</v>
      </c>
      <c r="BV54" s="5">
        <f>BT54*(1- EXP(-1*(4*PI()*Constants!$B$2/$B$1)^2))</f>
        <v>0</v>
      </c>
      <c r="BW54" s="5">
        <f t="shared" si="146"/>
        <v>0</v>
      </c>
      <c r="BX54" s="5">
        <f t="shared" si="147"/>
        <v>0</v>
      </c>
      <c r="BY54" s="5"/>
      <c r="BZ54">
        <f t="shared" si="119"/>
        <v>0</v>
      </c>
      <c r="CA54" s="5">
        <f>BY54*(1- EXP(-1*(4*PI()*Constants!$B$2/$B$1)^2))</f>
        <v>0</v>
      </c>
      <c r="CB54" s="5">
        <f t="shared" si="148"/>
        <v>0</v>
      </c>
      <c r="CC54" s="5">
        <f t="shared" si="149"/>
        <v>0</v>
      </c>
      <c r="CG54" t="s">
        <v>8</v>
      </c>
      <c r="CH54" s="5">
        <v>9.4463261411155396E-28</v>
      </c>
      <c r="CI54">
        <f t="shared" si="120"/>
        <v>1.1968461123925607E-28</v>
      </c>
      <c r="CJ54" s="5">
        <f>CH54*(1- EXP(-1*(4*PI()*Constants!$B$2/$B$1)^2))</f>
        <v>2.3552740437008307E-29</v>
      </c>
      <c r="CK54" s="5">
        <f t="shared" si="150"/>
        <v>1.4323735167626437E-28</v>
      </c>
      <c r="CL54" s="5">
        <f t="shared" si="151"/>
        <v>9.44632614111554E-30</v>
      </c>
      <c r="CM54" s="5"/>
      <c r="CN54">
        <f t="shared" si="121"/>
        <v>0</v>
      </c>
      <c r="CO54" s="5">
        <f>CM54*(1- EXP(-1*(4*PI()*Constants!$B$2/$B$1)^2))</f>
        <v>0</v>
      </c>
      <c r="CP54" s="5">
        <f t="shared" si="152"/>
        <v>0</v>
      </c>
      <c r="CQ54" s="5">
        <f t="shared" si="153"/>
        <v>0</v>
      </c>
      <c r="CU54" t="s">
        <v>8</v>
      </c>
      <c r="CV54" s="5">
        <v>0</v>
      </c>
      <c r="CW54">
        <f t="shared" si="122"/>
        <v>0</v>
      </c>
      <c r="CX54" s="5">
        <f>CV54*(1- EXP(-1*(4*PI()*Constants!$B$2/$B$1)^2))</f>
        <v>0</v>
      </c>
      <c r="CY54" s="5">
        <f t="shared" si="154"/>
        <v>0</v>
      </c>
      <c r="CZ54" s="5">
        <f t="shared" si="155"/>
        <v>0</v>
      </c>
      <c r="DA54" s="5"/>
      <c r="DB54">
        <f t="shared" si="123"/>
        <v>0</v>
      </c>
      <c r="DC54" s="5">
        <f>DA54*(1- EXP(-1*(4*PI()*Constants!$B$2/$B$1)^2))</f>
        <v>0</v>
      </c>
      <c r="DD54" s="5">
        <f t="shared" si="156"/>
        <v>0</v>
      </c>
      <c r="DE54" s="5">
        <f t="shared" si="157"/>
        <v>0</v>
      </c>
      <c r="DI54" t="s">
        <v>8</v>
      </c>
      <c r="DJ54" s="5">
        <v>0</v>
      </c>
      <c r="DK54">
        <f t="shared" si="124"/>
        <v>0</v>
      </c>
      <c r="DL54" s="5">
        <f>DJ54*(1- EXP(-1*(4*PI()*Constants!$B$2/$B$1)^2))</f>
        <v>0</v>
      </c>
      <c r="DM54" s="5">
        <f t="shared" si="158"/>
        <v>0</v>
      </c>
      <c r="DN54" s="5">
        <f t="shared" si="159"/>
        <v>0</v>
      </c>
      <c r="DO54" s="5"/>
      <c r="DP54">
        <f t="shared" si="125"/>
        <v>0</v>
      </c>
      <c r="DQ54" s="5">
        <f>DO54*(1- EXP(-1*(4*PI()*Constants!$B$2/$B$1)^2))</f>
        <v>0</v>
      </c>
      <c r="DR54" s="5">
        <f t="shared" si="160"/>
        <v>0</v>
      </c>
      <c r="DS54" s="5">
        <f t="shared" si="161"/>
        <v>0</v>
      </c>
    </row>
    <row r="55" spans="1:123" x14ac:dyDescent="0.25">
      <c r="A55" t="s">
        <v>9</v>
      </c>
      <c r="B55" s="5">
        <v>0</v>
      </c>
      <c r="C55">
        <f t="shared" si="108"/>
        <v>0</v>
      </c>
      <c r="D55" s="5">
        <f>B55*(1- EXP(-1*(4*PI()*Constants!$B$2/$B$1)^2))</f>
        <v>0</v>
      </c>
      <c r="E55" s="5">
        <f t="shared" si="126"/>
        <v>0</v>
      </c>
      <c r="F55" s="5">
        <f t="shared" si="127"/>
        <v>0</v>
      </c>
      <c r="G55" s="5"/>
      <c r="H55">
        <f t="shared" si="109"/>
        <v>0</v>
      </c>
      <c r="I55" s="5">
        <f>G55*(1- EXP(-1*(4*PI()*Constants!$B$2/$B$1)^2))</f>
        <v>0</v>
      </c>
      <c r="J55" s="5">
        <f t="shared" si="128"/>
        <v>0</v>
      </c>
      <c r="K55" s="5">
        <f t="shared" si="129"/>
        <v>0</v>
      </c>
      <c r="O55" t="s">
        <v>9</v>
      </c>
      <c r="P55" s="5">
        <v>0</v>
      </c>
      <c r="Q55">
        <f t="shared" si="110"/>
        <v>0</v>
      </c>
      <c r="R55" s="5">
        <f>P55*(1- EXP(-1*(4*PI()*Constants!$B$2/$B$1)^2))</f>
        <v>0</v>
      </c>
      <c r="S55" s="5">
        <f t="shared" si="130"/>
        <v>0</v>
      </c>
      <c r="T55" s="5">
        <f t="shared" si="131"/>
        <v>0</v>
      </c>
      <c r="U55" s="5"/>
      <c r="V55">
        <f t="shared" si="111"/>
        <v>0</v>
      </c>
      <c r="W55" s="5">
        <f>U55*(1- EXP(-1*(4*PI()*Constants!$B$2/$B$1)^2))</f>
        <v>0</v>
      </c>
      <c r="X55" s="5">
        <f t="shared" si="132"/>
        <v>0</v>
      </c>
      <c r="Y55" s="5">
        <f t="shared" si="133"/>
        <v>0</v>
      </c>
      <c r="AC55" t="s">
        <v>9</v>
      </c>
      <c r="AD55" s="2">
        <v>57.884740321846799</v>
      </c>
      <c r="AE55">
        <f t="shared" si="112"/>
        <v>0.32808637218420245</v>
      </c>
      <c r="AF55" s="5">
        <f>AD55*(1- EXP(-1*(4*PI()*Constants!$B$2/$B$1)^2))</f>
        <v>1.4432534338721084</v>
      </c>
      <c r="AG55" s="5">
        <f t="shared" si="134"/>
        <v>1.7713398060563108</v>
      </c>
      <c r="AH55" s="5">
        <f t="shared" si="135"/>
        <v>0.57884740321846795</v>
      </c>
      <c r="AI55" s="5"/>
      <c r="AJ55">
        <f t="shared" si="113"/>
        <v>0</v>
      </c>
      <c r="AK55" s="5">
        <f>AI55*(1- EXP(-1*(4*PI()*Constants!$B$2/$B$1)^2))</f>
        <v>0</v>
      </c>
      <c r="AL55" s="5">
        <f t="shared" si="136"/>
        <v>0</v>
      </c>
      <c r="AM55" s="5">
        <f t="shared" si="137"/>
        <v>0</v>
      </c>
      <c r="AQ55" t="s">
        <v>9</v>
      </c>
      <c r="AR55" s="5">
        <v>0</v>
      </c>
      <c r="AS55">
        <f t="shared" si="114"/>
        <v>0</v>
      </c>
      <c r="AT55" s="5">
        <f>AR55*(1- EXP(-1*(4*PI()*Constants!$B$2/$B$1)^2))</f>
        <v>0</v>
      </c>
      <c r="AU55" s="5">
        <f t="shared" si="138"/>
        <v>0</v>
      </c>
      <c r="AV55" s="5">
        <f t="shared" si="139"/>
        <v>0</v>
      </c>
      <c r="AW55" s="5"/>
      <c r="AX55">
        <f t="shared" si="115"/>
        <v>0</v>
      </c>
      <c r="AY55" s="5">
        <f>AW55*(1- EXP(-1*(4*PI()*Constants!$B$2/$B$1)^2))</f>
        <v>0</v>
      </c>
      <c r="AZ55" s="5">
        <f t="shared" si="140"/>
        <v>0</v>
      </c>
      <c r="BA55" s="5">
        <f t="shared" si="141"/>
        <v>0</v>
      </c>
      <c r="BE55" t="s">
        <v>9</v>
      </c>
      <c r="BF55" s="5">
        <v>3.8919726854220602E-17</v>
      </c>
      <c r="BG55">
        <f t="shared" si="116"/>
        <v>6.2629138698969551E-19</v>
      </c>
      <c r="BH55" s="5">
        <f>BF55*(1- EXP(-1*(4*PI()*Constants!$B$2/$B$1)^2))</f>
        <v>9.7039442719100138E-19</v>
      </c>
      <c r="BI55" s="5">
        <f t="shared" si="142"/>
        <v>1.5966858141806969E-18</v>
      </c>
      <c r="BJ55" s="5">
        <f t="shared" si="143"/>
        <v>3.8919726854220602E-19</v>
      </c>
      <c r="BK55" s="5"/>
      <c r="BL55">
        <f t="shared" si="117"/>
        <v>0</v>
      </c>
      <c r="BM55" s="5">
        <f>BK55*(1- EXP(-1*(4*PI()*Constants!$B$2/$B$1)^2))</f>
        <v>0</v>
      </c>
      <c r="BN55" s="5">
        <f t="shared" si="144"/>
        <v>0</v>
      </c>
      <c r="BO55" s="5">
        <f t="shared" si="145"/>
        <v>0</v>
      </c>
      <c r="BS55" t="s">
        <v>9</v>
      </c>
      <c r="BT55" s="5">
        <v>0</v>
      </c>
      <c r="BU55">
        <f t="shared" si="118"/>
        <v>0</v>
      </c>
      <c r="BV55" s="5">
        <f>BT55*(1- EXP(-1*(4*PI()*Constants!$B$2/$B$1)^2))</f>
        <v>0</v>
      </c>
      <c r="BW55" s="5">
        <f t="shared" si="146"/>
        <v>0</v>
      </c>
      <c r="BX55" s="5">
        <f t="shared" si="147"/>
        <v>0</v>
      </c>
      <c r="BY55" s="5"/>
      <c r="BZ55">
        <f t="shared" si="119"/>
        <v>0</v>
      </c>
      <c r="CA55" s="5">
        <f>BY55*(1- EXP(-1*(4*PI()*Constants!$B$2/$B$1)^2))</f>
        <v>0</v>
      </c>
      <c r="CB55" s="5">
        <f t="shared" si="148"/>
        <v>0</v>
      </c>
      <c r="CC55" s="5">
        <f t="shared" si="149"/>
        <v>0</v>
      </c>
      <c r="CG55" t="s">
        <v>9</v>
      </c>
      <c r="CH55" s="5">
        <v>9.4302684709199591E-28</v>
      </c>
      <c r="CI55">
        <f t="shared" si="120"/>
        <v>1.6057670195580494E-30</v>
      </c>
      <c r="CJ55" s="5">
        <f>CH55*(1- EXP(-1*(4*PI()*Constants!$B$2/$B$1)^2))</f>
        <v>2.351270348163648E-29</v>
      </c>
      <c r="CK55" s="5">
        <f t="shared" si="150"/>
        <v>2.511847050119453E-29</v>
      </c>
      <c r="CL55" s="5">
        <f t="shared" si="151"/>
        <v>9.4302684709199591E-30</v>
      </c>
      <c r="CM55" s="5"/>
      <c r="CN55">
        <f t="shared" si="121"/>
        <v>0</v>
      </c>
      <c r="CO55" s="5">
        <f>CM55*(1- EXP(-1*(4*PI()*Constants!$B$2/$B$1)^2))</f>
        <v>0</v>
      </c>
      <c r="CP55" s="5">
        <f t="shared" si="152"/>
        <v>0</v>
      </c>
      <c r="CQ55" s="5">
        <f t="shared" si="153"/>
        <v>0</v>
      </c>
      <c r="CU55" t="s">
        <v>9</v>
      </c>
      <c r="CV55" s="5">
        <v>0</v>
      </c>
      <c r="CW55">
        <f t="shared" si="122"/>
        <v>0</v>
      </c>
      <c r="CX55" s="5">
        <f>CV55*(1- EXP(-1*(4*PI()*Constants!$B$2/$B$1)^2))</f>
        <v>0</v>
      </c>
      <c r="CY55" s="5">
        <f t="shared" si="154"/>
        <v>0</v>
      </c>
      <c r="CZ55" s="5">
        <f t="shared" si="155"/>
        <v>0</v>
      </c>
      <c r="DA55" s="5"/>
      <c r="DB55">
        <f t="shared" si="123"/>
        <v>0</v>
      </c>
      <c r="DC55" s="5">
        <f>DA55*(1- EXP(-1*(4*PI()*Constants!$B$2/$B$1)^2))</f>
        <v>0</v>
      </c>
      <c r="DD55" s="5">
        <f t="shared" si="156"/>
        <v>0</v>
      </c>
      <c r="DE55" s="5">
        <f t="shared" si="157"/>
        <v>0</v>
      </c>
      <c r="DI55" t="s">
        <v>9</v>
      </c>
      <c r="DJ55" s="5">
        <v>0</v>
      </c>
      <c r="DK55">
        <f t="shared" si="124"/>
        <v>0</v>
      </c>
      <c r="DL55" s="5">
        <f>DJ55*(1- EXP(-1*(4*PI()*Constants!$B$2/$B$1)^2))</f>
        <v>0</v>
      </c>
      <c r="DM55" s="5">
        <f t="shared" si="158"/>
        <v>0</v>
      </c>
      <c r="DN55" s="5">
        <f t="shared" si="159"/>
        <v>0</v>
      </c>
      <c r="DO55" s="5"/>
      <c r="DP55">
        <f t="shared" si="125"/>
        <v>0</v>
      </c>
      <c r="DQ55" s="5">
        <f>DO55*(1- EXP(-1*(4*PI()*Constants!$B$2/$B$1)^2))</f>
        <v>0</v>
      </c>
      <c r="DR55" s="5">
        <f t="shared" si="160"/>
        <v>0</v>
      </c>
      <c r="DS55" s="5">
        <f t="shared" si="161"/>
        <v>0</v>
      </c>
    </row>
    <row r="56" spans="1:123" x14ac:dyDescent="0.25">
      <c r="A56" t="s">
        <v>10</v>
      </c>
      <c r="B56" s="5">
        <v>0</v>
      </c>
      <c r="C56">
        <f t="shared" si="108"/>
        <v>0</v>
      </c>
      <c r="D56" s="5">
        <f>B56*(1- EXP(-1*(4*PI()*Constants!$B$2/$B$1)^2))</f>
        <v>0</v>
      </c>
      <c r="E56" s="5">
        <f t="shared" si="126"/>
        <v>0</v>
      </c>
      <c r="F56" s="5">
        <f t="shared" si="127"/>
        <v>0</v>
      </c>
      <c r="G56" s="5"/>
      <c r="H56">
        <f t="shared" si="109"/>
        <v>0</v>
      </c>
      <c r="I56" s="5">
        <f>G56*(1- EXP(-1*(4*PI()*Constants!$B$2/$B$1)^2))</f>
        <v>0</v>
      </c>
      <c r="J56" s="5">
        <f t="shared" si="128"/>
        <v>0</v>
      </c>
      <c r="K56" s="5">
        <f t="shared" si="129"/>
        <v>0</v>
      </c>
      <c r="O56" t="s">
        <v>10</v>
      </c>
      <c r="P56" s="5">
        <v>0</v>
      </c>
      <c r="Q56">
        <f t="shared" si="110"/>
        <v>0</v>
      </c>
      <c r="R56" s="5">
        <f>P56*(1- EXP(-1*(4*PI()*Constants!$B$2/$B$1)^2))</f>
        <v>0</v>
      </c>
      <c r="S56" s="5">
        <f t="shared" si="130"/>
        <v>0</v>
      </c>
      <c r="T56" s="5">
        <f t="shared" si="131"/>
        <v>0</v>
      </c>
      <c r="U56" s="5"/>
      <c r="V56">
        <f t="shared" si="111"/>
        <v>0</v>
      </c>
      <c r="W56" s="5">
        <f>U56*(1- EXP(-1*(4*PI()*Constants!$B$2/$B$1)^2))</f>
        <v>0</v>
      </c>
      <c r="X56" s="5">
        <f t="shared" si="132"/>
        <v>0</v>
      </c>
      <c r="Y56" s="5">
        <f t="shared" si="133"/>
        <v>0</v>
      </c>
      <c r="AC56" t="s">
        <v>10</v>
      </c>
      <c r="AD56" s="2">
        <v>55.316114709099203</v>
      </c>
      <c r="AE56">
        <f t="shared" si="112"/>
        <v>2.5686256127475957</v>
      </c>
      <c r="AF56" s="5">
        <f>AD56*(1- EXP(-1*(4*PI()*Constants!$B$2/$B$1)^2))</f>
        <v>1.3792093055695986</v>
      </c>
      <c r="AG56" s="5">
        <f t="shared" si="134"/>
        <v>3.9478349183171941</v>
      </c>
      <c r="AH56" s="5">
        <f t="shared" si="135"/>
        <v>0.55316114709099207</v>
      </c>
      <c r="AI56" s="5"/>
      <c r="AJ56">
        <f t="shared" si="113"/>
        <v>0</v>
      </c>
      <c r="AK56" s="5">
        <f>AI56*(1- EXP(-1*(4*PI()*Constants!$B$2/$B$1)^2))</f>
        <v>0</v>
      </c>
      <c r="AL56" s="5">
        <f t="shared" si="136"/>
        <v>0</v>
      </c>
      <c r="AM56" s="5">
        <f t="shared" si="137"/>
        <v>0</v>
      </c>
      <c r="AQ56" t="s">
        <v>10</v>
      </c>
      <c r="AR56" s="5">
        <v>0</v>
      </c>
      <c r="AS56">
        <f t="shared" si="114"/>
        <v>0</v>
      </c>
      <c r="AT56" s="5">
        <f>AR56*(1- EXP(-1*(4*PI()*Constants!$B$2/$B$1)^2))</f>
        <v>0</v>
      </c>
      <c r="AU56" s="5">
        <f t="shared" si="138"/>
        <v>0</v>
      </c>
      <c r="AV56" s="5">
        <f t="shared" si="139"/>
        <v>0</v>
      </c>
      <c r="AW56" s="5"/>
      <c r="AX56">
        <f t="shared" si="115"/>
        <v>0</v>
      </c>
      <c r="AY56" s="5">
        <f>AW56*(1- EXP(-1*(4*PI()*Constants!$B$2/$B$1)^2))</f>
        <v>0</v>
      </c>
      <c r="AZ56" s="5">
        <f t="shared" si="140"/>
        <v>0</v>
      </c>
      <c r="BA56" s="5">
        <f t="shared" si="141"/>
        <v>0</v>
      </c>
      <c r="BE56" t="s">
        <v>10</v>
      </c>
      <c r="BF56" s="5">
        <v>3.6568883521770898E-17</v>
      </c>
      <c r="BG56">
        <f t="shared" si="116"/>
        <v>2.3508433324497041E-18</v>
      </c>
      <c r="BH56" s="5">
        <f>BF56*(1- EXP(-1*(4*PI()*Constants!$B$2/$B$1)^2))</f>
        <v>9.1178031415898962E-19</v>
      </c>
      <c r="BI56" s="5">
        <f t="shared" si="142"/>
        <v>3.2626236466086937E-18</v>
      </c>
      <c r="BJ56" s="5">
        <f t="shared" si="143"/>
        <v>3.6568883521770897E-19</v>
      </c>
      <c r="BK56" s="5"/>
      <c r="BL56">
        <f t="shared" si="117"/>
        <v>0</v>
      </c>
      <c r="BM56" s="5">
        <f>BK56*(1- EXP(-1*(4*PI()*Constants!$B$2/$B$1)^2))</f>
        <v>0</v>
      </c>
      <c r="BN56" s="5">
        <f t="shared" si="144"/>
        <v>0</v>
      </c>
      <c r="BO56" s="5">
        <f t="shared" si="145"/>
        <v>0</v>
      </c>
      <c r="BS56" t="s">
        <v>10</v>
      </c>
      <c r="BT56" s="5">
        <v>0</v>
      </c>
      <c r="BU56">
        <f t="shared" si="118"/>
        <v>0</v>
      </c>
      <c r="BV56" s="5">
        <f>BT56*(1- EXP(-1*(4*PI()*Constants!$B$2/$B$1)^2))</f>
        <v>0</v>
      </c>
      <c r="BW56" s="5">
        <f t="shared" si="146"/>
        <v>0</v>
      </c>
      <c r="BX56" s="5">
        <f t="shared" si="147"/>
        <v>0</v>
      </c>
      <c r="BY56" s="5"/>
      <c r="BZ56">
        <f t="shared" si="119"/>
        <v>0</v>
      </c>
      <c r="CA56" s="5">
        <f>BY56*(1- EXP(-1*(4*PI()*Constants!$B$2/$B$1)^2))</f>
        <v>0</v>
      </c>
      <c r="CB56" s="5">
        <f t="shared" si="148"/>
        <v>0</v>
      </c>
      <c r="CC56" s="5">
        <f t="shared" si="149"/>
        <v>0</v>
      </c>
      <c r="CG56" t="s">
        <v>10</v>
      </c>
      <c r="CH56" s="5">
        <v>9.0784759064139499E-28</v>
      </c>
      <c r="CI56">
        <f t="shared" si="120"/>
        <v>3.5179256450600924E-29</v>
      </c>
      <c r="CJ56" s="5">
        <f>CH56*(1- EXP(-1*(4*PI()*Constants!$B$2/$B$1)^2))</f>
        <v>2.2635571056214943E-29</v>
      </c>
      <c r="CK56" s="5">
        <f t="shared" si="150"/>
        <v>5.7814827506815861E-29</v>
      </c>
      <c r="CL56" s="5">
        <f t="shared" si="151"/>
        <v>9.0784759064139501E-30</v>
      </c>
      <c r="CM56" s="5"/>
      <c r="CN56">
        <f t="shared" si="121"/>
        <v>0</v>
      </c>
      <c r="CO56" s="5">
        <f>CM56*(1- EXP(-1*(4*PI()*Constants!$B$2/$B$1)^2))</f>
        <v>0</v>
      </c>
      <c r="CP56" s="5">
        <f t="shared" si="152"/>
        <v>0</v>
      </c>
      <c r="CQ56" s="5">
        <f t="shared" si="153"/>
        <v>0</v>
      </c>
      <c r="CU56" t="s">
        <v>10</v>
      </c>
      <c r="CV56" s="5">
        <v>0</v>
      </c>
      <c r="CW56">
        <f t="shared" si="122"/>
        <v>0</v>
      </c>
      <c r="CX56" s="5">
        <f>CV56*(1- EXP(-1*(4*PI()*Constants!$B$2/$B$1)^2))</f>
        <v>0</v>
      </c>
      <c r="CY56" s="5">
        <f t="shared" si="154"/>
        <v>0</v>
      </c>
      <c r="CZ56" s="5">
        <f t="shared" si="155"/>
        <v>0</v>
      </c>
      <c r="DA56" s="5"/>
      <c r="DB56">
        <f t="shared" si="123"/>
        <v>0</v>
      </c>
      <c r="DC56" s="5">
        <f>DA56*(1- EXP(-1*(4*PI()*Constants!$B$2/$B$1)^2))</f>
        <v>0</v>
      </c>
      <c r="DD56" s="5">
        <f t="shared" si="156"/>
        <v>0</v>
      </c>
      <c r="DE56" s="5">
        <f t="shared" si="157"/>
        <v>0</v>
      </c>
      <c r="DI56" t="s">
        <v>10</v>
      </c>
      <c r="DJ56" s="5">
        <v>0</v>
      </c>
      <c r="DK56">
        <f t="shared" si="124"/>
        <v>0</v>
      </c>
      <c r="DL56" s="5">
        <f>DJ56*(1- EXP(-1*(4*PI()*Constants!$B$2/$B$1)^2))</f>
        <v>0</v>
      </c>
      <c r="DM56" s="5">
        <f t="shared" si="158"/>
        <v>0</v>
      </c>
      <c r="DN56" s="5">
        <f t="shared" si="159"/>
        <v>0</v>
      </c>
      <c r="DO56" s="5"/>
      <c r="DP56">
        <f t="shared" si="125"/>
        <v>0</v>
      </c>
      <c r="DQ56" s="5">
        <f>DO56*(1- EXP(-1*(4*PI()*Constants!$B$2/$B$1)^2))</f>
        <v>0</v>
      </c>
      <c r="DR56" s="5">
        <f t="shared" si="160"/>
        <v>0</v>
      </c>
      <c r="DS56" s="5">
        <f t="shared" si="161"/>
        <v>0</v>
      </c>
    </row>
    <row r="58" spans="1:123" x14ac:dyDescent="0.25">
      <c r="A58" s="1" t="s">
        <v>17</v>
      </c>
      <c r="B58" s="1">
        <v>281.39999999999998</v>
      </c>
      <c r="O58" s="1" t="s">
        <v>25</v>
      </c>
      <c r="P58" s="1">
        <v>281.39999999999998</v>
      </c>
      <c r="AC58" s="1" t="s">
        <v>56</v>
      </c>
      <c r="AD58" s="1">
        <v>281.39999999999998</v>
      </c>
      <c r="AQ58" s="1" t="s">
        <v>15</v>
      </c>
      <c r="AR58" s="1">
        <v>281.39999999999998</v>
      </c>
      <c r="BE58" s="1" t="s">
        <v>58</v>
      </c>
      <c r="BF58" s="1">
        <v>281.39999999999998</v>
      </c>
      <c r="BS58" s="1" t="s">
        <v>27</v>
      </c>
      <c r="BT58" s="1">
        <v>281.39999999999998</v>
      </c>
      <c r="CG58" s="1" t="s">
        <v>57</v>
      </c>
      <c r="CH58" s="1">
        <v>281.39999999999998</v>
      </c>
      <c r="CU58" s="1" t="s">
        <v>11</v>
      </c>
      <c r="CV58" s="1">
        <v>281.39999999999998</v>
      </c>
      <c r="DI58" s="1" t="s">
        <v>28</v>
      </c>
      <c r="DJ58" s="1">
        <v>281.39999999999998</v>
      </c>
    </row>
    <row r="59" spans="1:123" ht="60" x14ac:dyDescent="0.25">
      <c r="A59" t="s">
        <v>0</v>
      </c>
      <c r="B59" t="s">
        <v>19</v>
      </c>
      <c r="C59" t="s">
        <v>1</v>
      </c>
      <c r="D59" t="s">
        <v>2</v>
      </c>
      <c r="E59" t="s">
        <v>35</v>
      </c>
      <c r="F59" s="7" t="s">
        <v>54</v>
      </c>
      <c r="G59" t="s">
        <v>20</v>
      </c>
      <c r="H59" t="s">
        <v>1</v>
      </c>
      <c r="I59" t="s">
        <v>2</v>
      </c>
      <c r="J59" t="s">
        <v>35</v>
      </c>
      <c r="K59" s="7" t="s">
        <v>54</v>
      </c>
      <c r="O59" t="s">
        <v>0</v>
      </c>
      <c r="P59" t="s">
        <v>19</v>
      </c>
      <c r="Q59" t="s">
        <v>1</v>
      </c>
      <c r="R59" t="s">
        <v>2</v>
      </c>
      <c r="S59" t="s">
        <v>35</v>
      </c>
      <c r="T59" s="7" t="s">
        <v>54</v>
      </c>
      <c r="U59" t="s">
        <v>20</v>
      </c>
      <c r="V59" t="s">
        <v>1</v>
      </c>
      <c r="W59" t="s">
        <v>2</v>
      </c>
      <c r="X59" t="s">
        <v>35</v>
      </c>
      <c r="Y59" s="7" t="s">
        <v>54</v>
      </c>
      <c r="AC59" t="s">
        <v>0</v>
      </c>
      <c r="AD59" t="s">
        <v>19</v>
      </c>
      <c r="AE59" t="s">
        <v>1</v>
      </c>
      <c r="AF59" t="s">
        <v>2</v>
      </c>
      <c r="AG59" t="s">
        <v>35</v>
      </c>
      <c r="AH59" s="7" t="s">
        <v>54</v>
      </c>
      <c r="AI59" t="s">
        <v>20</v>
      </c>
      <c r="AJ59" t="s">
        <v>1</v>
      </c>
      <c r="AK59" t="s">
        <v>2</v>
      </c>
      <c r="AL59" t="s">
        <v>35</v>
      </c>
      <c r="AM59" s="7" t="s">
        <v>54</v>
      </c>
      <c r="AQ59" t="s">
        <v>0</v>
      </c>
      <c r="AR59" t="s">
        <v>19</v>
      </c>
      <c r="AS59" t="s">
        <v>1</v>
      </c>
      <c r="AT59" t="s">
        <v>2</v>
      </c>
      <c r="AU59" t="s">
        <v>35</v>
      </c>
      <c r="AV59" s="7" t="s">
        <v>54</v>
      </c>
      <c r="AW59" t="s">
        <v>20</v>
      </c>
      <c r="AX59" t="s">
        <v>1</v>
      </c>
      <c r="AY59" t="s">
        <v>2</v>
      </c>
      <c r="AZ59" t="s">
        <v>35</v>
      </c>
      <c r="BA59" s="7" t="s">
        <v>54</v>
      </c>
      <c r="BE59" t="s">
        <v>0</v>
      </c>
      <c r="BF59" t="s">
        <v>19</v>
      </c>
      <c r="BG59" t="s">
        <v>1</v>
      </c>
      <c r="BH59" t="s">
        <v>2</v>
      </c>
      <c r="BI59" t="s">
        <v>35</v>
      </c>
      <c r="BJ59" s="7" t="s">
        <v>54</v>
      </c>
      <c r="BK59" t="s">
        <v>20</v>
      </c>
      <c r="BL59" t="s">
        <v>1</v>
      </c>
      <c r="BM59" t="s">
        <v>2</v>
      </c>
      <c r="BN59" t="s">
        <v>35</v>
      </c>
      <c r="BO59" s="7" t="s">
        <v>54</v>
      </c>
      <c r="BS59" t="s">
        <v>0</v>
      </c>
      <c r="BT59" t="s">
        <v>19</v>
      </c>
      <c r="BU59" t="s">
        <v>1</v>
      </c>
      <c r="BV59" t="s">
        <v>2</v>
      </c>
      <c r="BW59" t="s">
        <v>35</v>
      </c>
      <c r="BX59" s="7" t="s">
        <v>54</v>
      </c>
      <c r="BY59" t="s">
        <v>20</v>
      </c>
      <c r="BZ59" t="s">
        <v>1</v>
      </c>
      <c r="CA59" t="s">
        <v>2</v>
      </c>
      <c r="CB59" t="s">
        <v>35</v>
      </c>
      <c r="CC59" s="7" t="s">
        <v>54</v>
      </c>
      <c r="CG59" t="s">
        <v>0</v>
      </c>
      <c r="CH59" t="s">
        <v>19</v>
      </c>
      <c r="CI59" t="s">
        <v>1</v>
      </c>
      <c r="CJ59" t="s">
        <v>2</v>
      </c>
      <c r="CK59" t="s">
        <v>35</v>
      </c>
      <c r="CL59" s="7" t="s">
        <v>54</v>
      </c>
      <c r="CM59" t="s">
        <v>20</v>
      </c>
      <c r="CN59" t="s">
        <v>1</v>
      </c>
      <c r="CO59" t="s">
        <v>2</v>
      </c>
      <c r="CP59" t="s">
        <v>35</v>
      </c>
      <c r="CQ59" s="7" t="s">
        <v>54</v>
      </c>
      <c r="CU59" t="s">
        <v>0</v>
      </c>
      <c r="CV59" t="s">
        <v>19</v>
      </c>
      <c r="CW59" t="s">
        <v>1</v>
      </c>
      <c r="CX59" t="s">
        <v>2</v>
      </c>
      <c r="CY59" t="s">
        <v>35</v>
      </c>
      <c r="CZ59" s="7" t="s">
        <v>54</v>
      </c>
      <c r="DA59" t="s">
        <v>20</v>
      </c>
      <c r="DB59" t="s">
        <v>1</v>
      </c>
      <c r="DC59" t="s">
        <v>2</v>
      </c>
      <c r="DD59" t="s">
        <v>35</v>
      </c>
      <c r="DE59" s="7" t="s">
        <v>54</v>
      </c>
      <c r="DI59" t="s">
        <v>0</v>
      </c>
      <c r="DJ59" t="s">
        <v>19</v>
      </c>
      <c r="DK59" t="s">
        <v>1</v>
      </c>
      <c r="DL59" t="s">
        <v>2</v>
      </c>
      <c r="DM59" t="s">
        <v>35</v>
      </c>
      <c r="DN59" s="7" t="s">
        <v>54</v>
      </c>
      <c r="DO59" t="s">
        <v>20</v>
      </c>
      <c r="DP59" t="s">
        <v>1</v>
      </c>
      <c r="DQ59" t="s">
        <v>2</v>
      </c>
      <c r="DR59" t="s">
        <v>35</v>
      </c>
      <c r="DS59" s="7" t="s">
        <v>54</v>
      </c>
    </row>
    <row r="60" spans="1:123" x14ac:dyDescent="0.25">
      <c r="A60" t="s">
        <v>72</v>
      </c>
      <c r="B60">
        <v>100</v>
      </c>
      <c r="F60" s="7"/>
      <c r="G60">
        <v>100</v>
      </c>
      <c r="K60" s="7"/>
      <c r="O60" t="s">
        <v>72</v>
      </c>
      <c r="P60">
        <v>100</v>
      </c>
      <c r="T60" s="7"/>
      <c r="U60">
        <v>100</v>
      </c>
      <c r="Y60" s="7"/>
      <c r="AC60" t="s">
        <v>72</v>
      </c>
      <c r="AD60">
        <v>100</v>
      </c>
      <c r="AH60" s="7"/>
      <c r="AI60">
        <v>100</v>
      </c>
      <c r="AM60" s="7"/>
      <c r="AQ60" t="s">
        <v>72</v>
      </c>
      <c r="AR60">
        <v>100</v>
      </c>
      <c r="AV60" s="7"/>
      <c r="AW60">
        <v>100</v>
      </c>
      <c r="BA60" s="7"/>
      <c r="BE60" t="s">
        <v>72</v>
      </c>
      <c r="BF60">
        <v>100</v>
      </c>
      <c r="BJ60" s="7"/>
      <c r="BK60">
        <v>100</v>
      </c>
      <c r="BO60" s="7"/>
      <c r="BS60" t="s">
        <v>72</v>
      </c>
      <c r="BT60">
        <v>100</v>
      </c>
      <c r="BX60" s="7"/>
      <c r="BY60">
        <v>100</v>
      </c>
      <c r="CC60" s="7"/>
      <c r="CG60" t="s">
        <v>72</v>
      </c>
      <c r="CH60">
        <v>100</v>
      </c>
      <c r="CL60" s="7"/>
      <c r="CM60">
        <v>100</v>
      </c>
      <c r="CQ60" s="7"/>
      <c r="CU60" t="s">
        <v>72</v>
      </c>
      <c r="CV60">
        <v>100</v>
      </c>
      <c r="CZ60" s="7"/>
      <c r="DA60">
        <v>100</v>
      </c>
      <c r="DE60" s="7"/>
      <c r="DI60" t="s">
        <v>72</v>
      </c>
      <c r="DJ60">
        <v>100</v>
      </c>
      <c r="DN60" s="7"/>
      <c r="DO60">
        <v>100</v>
      </c>
      <c r="DS60" s="7"/>
    </row>
    <row r="61" spans="1:123" x14ac:dyDescent="0.25">
      <c r="A61" t="s">
        <v>62</v>
      </c>
      <c r="B61" s="2">
        <v>92.916981217443606</v>
      </c>
      <c r="C61">
        <f>B60-B61</f>
        <v>7.0830187825563939</v>
      </c>
      <c r="D61" s="5">
        <f>B61*(1- EXP(-1*(4*PI()*Constants!$B$2/$B$1)^2))</f>
        <v>2.316720286926687</v>
      </c>
      <c r="E61" s="5">
        <f>D61+C61</f>
        <v>9.3997390694830809</v>
      </c>
      <c r="F61" s="5">
        <f>B61/100</f>
        <v>0.92916981217443606</v>
      </c>
      <c r="H61">
        <f>G60-G61</f>
        <v>100</v>
      </c>
      <c r="I61" s="5">
        <f>G61*(1- EXP(-1*(4*PI()*Constants!$B$2/$B$1)^2))</f>
        <v>0</v>
      </c>
      <c r="J61" s="5">
        <f>I61+H61</f>
        <v>100</v>
      </c>
      <c r="K61" s="5">
        <f>G61/100</f>
        <v>0</v>
      </c>
      <c r="O61" t="s">
        <v>62</v>
      </c>
      <c r="P61" s="2">
        <v>92.916981217443606</v>
      </c>
      <c r="Q61">
        <f>P60-P61</f>
        <v>7.0830187825563939</v>
      </c>
      <c r="R61" s="5">
        <f>P61*(1- EXP(-1*(4*PI()*Constants!$B$2/$B$1)^2))</f>
        <v>2.316720286926687</v>
      </c>
      <c r="S61" s="5">
        <f>R61+Q61</f>
        <v>9.3997390694830809</v>
      </c>
      <c r="T61" s="5">
        <f>P61/100</f>
        <v>0.92916981217443606</v>
      </c>
      <c r="V61">
        <f>U60-U61</f>
        <v>100</v>
      </c>
      <c r="W61" s="5">
        <f>U61*(1- EXP(-1*(4*PI()*Constants!$B$2/$B$1)^2))</f>
        <v>0</v>
      </c>
      <c r="X61" s="5">
        <f>W61+V61</f>
        <v>100</v>
      </c>
      <c r="Y61" s="5">
        <f>U61/100</f>
        <v>0</v>
      </c>
      <c r="AC61" t="s">
        <v>62</v>
      </c>
      <c r="AD61" s="2">
        <v>96.129153709693597</v>
      </c>
      <c r="AE61">
        <f>AD60-AD61</f>
        <v>3.8708462903064031</v>
      </c>
      <c r="AF61" s="5">
        <f>AD61*(1- EXP(-1*(4*PI()*Constants!$B$2/$B$1)^2))</f>
        <v>2.396810116367964</v>
      </c>
      <c r="AG61" s="5">
        <f>AF61+AE61</f>
        <v>6.2676564066743676</v>
      </c>
      <c r="AH61" s="5">
        <f>AD61/100</f>
        <v>0.96129153709693593</v>
      </c>
      <c r="AJ61">
        <f>AI60-AI61</f>
        <v>100</v>
      </c>
      <c r="AK61" s="5">
        <f>AI61*(1- EXP(-1*(4*PI()*Constants!$B$2/$B$1)^2))</f>
        <v>0</v>
      </c>
      <c r="AL61" s="5">
        <f>AK61+AJ61</f>
        <v>100</v>
      </c>
      <c r="AM61" s="5">
        <f>AI61/100</f>
        <v>0</v>
      </c>
      <c r="AQ61" t="s">
        <v>62</v>
      </c>
      <c r="AR61" s="2">
        <v>96.908491305475295</v>
      </c>
      <c r="AS61">
        <f>AR60-AR61</f>
        <v>3.0915086945247054</v>
      </c>
      <c r="AT61" s="5">
        <f>AR61*(1- EXP(-1*(4*PI()*Constants!$B$2/$B$1)^2))</f>
        <v>2.4162415184093939</v>
      </c>
      <c r="AU61" s="5">
        <f>AT61+AS61</f>
        <v>5.5077502129340994</v>
      </c>
      <c r="AV61" s="5">
        <f>AR61/100</f>
        <v>0.96908491305475297</v>
      </c>
      <c r="AX61">
        <f>AW60-AW61</f>
        <v>100</v>
      </c>
      <c r="AY61" s="5">
        <f>AW61*(1- EXP(-1*(4*PI()*Constants!$B$2/$B$1)^2))</f>
        <v>0</v>
      </c>
      <c r="AZ61" s="5">
        <f>AY61+AX61</f>
        <v>100</v>
      </c>
      <c r="BA61" s="5">
        <f>AW61/100</f>
        <v>0</v>
      </c>
      <c r="BE61" t="s">
        <v>62</v>
      </c>
      <c r="BF61" s="2">
        <v>96.7014294455889</v>
      </c>
      <c r="BG61">
        <f>BF60-BF61</f>
        <v>3.2985705544110999</v>
      </c>
      <c r="BH61" s="5">
        <f>BF61*(1- EXP(-1*(4*PI()*Constants!$B$2/$B$1)^2))</f>
        <v>2.4110787978263284</v>
      </c>
      <c r="BI61" s="5">
        <f>BH61+BG61</f>
        <v>5.7096493522374283</v>
      </c>
      <c r="BJ61" s="5">
        <f>BF61/100</f>
        <v>0.96701429445588905</v>
      </c>
      <c r="BL61">
        <f>BK60-BK61</f>
        <v>100</v>
      </c>
      <c r="BM61" s="5">
        <f>BK61*(1- EXP(-1*(4*PI()*Constants!$B$2/$B$1)^2))</f>
        <v>0</v>
      </c>
      <c r="BN61" s="5">
        <f>BM61+BL61</f>
        <v>100</v>
      </c>
      <c r="BO61" s="5">
        <f>BK61/100</f>
        <v>0</v>
      </c>
      <c r="BS61" t="s">
        <v>62</v>
      </c>
      <c r="BT61" s="2">
        <v>94.632123919053001</v>
      </c>
      <c r="BU61">
        <f>BT60-BT61</f>
        <v>5.3678760809469992</v>
      </c>
      <c r="BV61" s="5">
        <f>BT61*(1- EXP(-1*(4*PI()*Constants!$B$2/$B$1)^2))</f>
        <v>2.3594843311275415</v>
      </c>
      <c r="BW61" s="5">
        <f>BV61+BU61</f>
        <v>7.7273604120745407</v>
      </c>
      <c r="BX61" s="5">
        <f>BT61/100</f>
        <v>0.94632123919053002</v>
      </c>
      <c r="BZ61">
        <f>BY60-BY61</f>
        <v>100</v>
      </c>
      <c r="CA61" s="5">
        <f>BY61*(1- EXP(-1*(4*PI()*Constants!$B$2/$B$1)^2))</f>
        <v>0</v>
      </c>
      <c r="CB61" s="5">
        <f>CA61+BZ61</f>
        <v>100</v>
      </c>
      <c r="CC61" s="5">
        <f>BY61/100</f>
        <v>0</v>
      </c>
      <c r="CG61" t="s">
        <v>62</v>
      </c>
      <c r="CH61" s="2">
        <v>96.537974715669094</v>
      </c>
      <c r="CI61">
        <f>CH60-CH61</f>
        <v>3.4620252843309061</v>
      </c>
      <c r="CJ61" s="5">
        <f>CH61*(1- EXP(-1*(4*PI()*Constants!$B$2/$B$1)^2))</f>
        <v>2.4070033437614451</v>
      </c>
      <c r="CK61" s="5">
        <f>CJ61+CI61</f>
        <v>5.8690286280923516</v>
      </c>
      <c r="CL61" s="5">
        <f>CH61/100</f>
        <v>0.96537974715669095</v>
      </c>
      <c r="CN61">
        <f>CM60-CM61</f>
        <v>100</v>
      </c>
      <c r="CO61" s="5">
        <f>CM61*(1- EXP(-1*(4*PI()*Constants!$B$2/$B$1)^2))</f>
        <v>0</v>
      </c>
      <c r="CP61" s="5">
        <f>CO61+CN61</f>
        <v>100</v>
      </c>
      <c r="CQ61" s="5">
        <f>CM61/100</f>
        <v>0</v>
      </c>
      <c r="CU61" t="s">
        <v>62</v>
      </c>
      <c r="CV61" s="2">
        <v>95.492890914965201</v>
      </c>
      <c r="CW61">
        <f>CV60-CV61</f>
        <v>4.5071090850347986</v>
      </c>
      <c r="CX61" s="5">
        <f>CV61*(1- EXP(-1*(4*PI()*Constants!$B$2/$B$1)^2))</f>
        <v>2.3809460309763564</v>
      </c>
      <c r="CY61" s="5">
        <f>CX61+CW61</f>
        <v>6.8880551160111549</v>
      </c>
      <c r="CZ61" s="5">
        <f>CV61/100</f>
        <v>0.95492890914965201</v>
      </c>
      <c r="DB61">
        <f>DA60-DA61</f>
        <v>100</v>
      </c>
      <c r="DC61" s="5">
        <f>DA61*(1- EXP(-1*(4*PI()*Constants!$B$2/$B$1)^2))</f>
        <v>0</v>
      </c>
      <c r="DD61" s="5">
        <f>DC61+DB61</f>
        <v>100</v>
      </c>
      <c r="DE61" s="5">
        <f>DA61/100</f>
        <v>0</v>
      </c>
      <c r="DI61" t="s">
        <v>62</v>
      </c>
      <c r="DJ61" s="2">
        <v>93.306570201554194</v>
      </c>
      <c r="DK61">
        <f>DJ60-DJ61</f>
        <v>6.6934297984458055</v>
      </c>
      <c r="DL61" s="5">
        <f>DJ61*(1- EXP(-1*(4*PI()*Constants!$B$2/$B$1)^2))</f>
        <v>2.3264339979322131</v>
      </c>
      <c r="DM61" s="5">
        <f>DL61+DK61</f>
        <v>9.0198637963780186</v>
      </c>
      <c r="DN61" s="5">
        <f>DJ61/100</f>
        <v>0.93306570201554195</v>
      </c>
      <c r="DP61">
        <f>DO60-DO61</f>
        <v>100</v>
      </c>
      <c r="DQ61" s="5">
        <f>DO61*(1- EXP(-1*(4*PI()*Constants!$B$2/$B$1)^2))</f>
        <v>0</v>
      </c>
      <c r="DR61" s="5">
        <f>DQ61+DP61</f>
        <v>100</v>
      </c>
      <c r="DS61" s="5">
        <f>DO61/100</f>
        <v>0</v>
      </c>
    </row>
    <row r="62" spans="1:123" x14ac:dyDescent="0.25">
      <c r="A62" t="s">
        <v>4</v>
      </c>
      <c r="B62" s="5">
        <v>89.031711936442406</v>
      </c>
      <c r="C62">
        <f t="shared" ref="C62:C75" si="162">B61-B62</f>
        <v>3.8852692810012002</v>
      </c>
      <c r="D62" s="5">
        <f>B62*(1- EXP(-1*(4*PI()*Constants!$B$2/$B$1)^2))</f>
        <v>2.2198479817190488</v>
      </c>
      <c r="E62" s="5">
        <f>D62+C62</f>
        <v>6.105117262720249</v>
      </c>
      <c r="F62" s="5">
        <f>B62/100</f>
        <v>0.89031711936442404</v>
      </c>
      <c r="G62" s="5"/>
      <c r="H62">
        <f t="shared" ref="H62:H75" si="163">G61-G62</f>
        <v>0</v>
      </c>
      <c r="I62" s="5">
        <f>G62*(1- EXP(-1*(4*PI()*Constants!$B$2/$B$1)^2))</f>
        <v>0</v>
      </c>
      <c r="J62" s="5">
        <f>I62+H62</f>
        <v>0</v>
      </c>
      <c r="K62" s="5">
        <f>G62/100</f>
        <v>0</v>
      </c>
      <c r="O62" t="s">
        <v>4</v>
      </c>
      <c r="P62" s="5">
        <v>89.031711936442406</v>
      </c>
      <c r="Q62">
        <f t="shared" ref="Q62:Q75" si="164">P61-P62</f>
        <v>3.8852692810012002</v>
      </c>
      <c r="R62" s="5">
        <f>P62*(1- EXP(-1*(4*PI()*Constants!$B$2/$B$1)^2))</f>
        <v>2.2198479817190488</v>
      </c>
      <c r="S62" s="5">
        <f>R62+Q62</f>
        <v>6.105117262720249</v>
      </c>
      <c r="T62" s="5">
        <f>P62/100</f>
        <v>0.89031711936442404</v>
      </c>
      <c r="U62" s="5"/>
      <c r="V62">
        <f t="shared" ref="V62:V75" si="165">U61-U62</f>
        <v>0</v>
      </c>
      <c r="W62" s="5">
        <f>U62*(1- EXP(-1*(4*PI()*Constants!$B$2/$B$1)^2))</f>
        <v>0</v>
      </c>
      <c r="X62" s="5">
        <f>W62+V62</f>
        <v>0</v>
      </c>
      <c r="Y62" s="5">
        <f>U62/100</f>
        <v>0</v>
      </c>
      <c r="AC62" t="s">
        <v>4</v>
      </c>
      <c r="AD62" s="2">
        <v>89.733070773795006</v>
      </c>
      <c r="AE62">
        <f t="shared" ref="AE62:AE75" si="166">AD61-AD62</f>
        <v>6.3960829358985904</v>
      </c>
      <c r="AF62" s="5">
        <f>AD62*(1- EXP(-1*(4*PI()*Constants!$B$2/$B$1)^2))</f>
        <v>2.2373351215897217</v>
      </c>
      <c r="AG62" s="5">
        <f>AF62+AE62</f>
        <v>8.6334180574883117</v>
      </c>
      <c r="AH62" s="5">
        <f>AD62/100</f>
        <v>0.8973307077379501</v>
      </c>
      <c r="AI62" s="5"/>
      <c r="AJ62">
        <f t="shared" ref="AJ62:AJ75" si="167">AI61-AI62</f>
        <v>0</v>
      </c>
      <c r="AK62" s="5">
        <f>AI62*(1- EXP(-1*(4*PI()*Constants!$B$2/$B$1)^2))</f>
        <v>0</v>
      </c>
      <c r="AL62" s="5">
        <f>AK62+AJ62</f>
        <v>0</v>
      </c>
      <c r="AM62" s="5">
        <f>AI62/100</f>
        <v>0</v>
      </c>
      <c r="AQ62" t="s">
        <v>4</v>
      </c>
      <c r="AR62" s="5">
        <v>89.200709991728203</v>
      </c>
      <c r="AS62">
        <f t="shared" ref="AS62:AS75" si="168">AR61-AR62</f>
        <v>7.7077813137470912</v>
      </c>
      <c r="AT62" s="5">
        <f>AR62*(1- EXP(-1*(4*PI()*Constants!$B$2/$B$1)^2))</f>
        <v>2.2240616487797076</v>
      </c>
      <c r="AU62" s="5">
        <f>AT62+AS62</f>
        <v>9.9318429625267992</v>
      </c>
      <c r="AV62" s="5">
        <f>AR62/100</f>
        <v>0.892007099917282</v>
      </c>
      <c r="AW62" s="5"/>
      <c r="AX62">
        <f t="shared" ref="AX62:AX75" si="169">AW61-AW62</f>
        <v>0</v>
      </c>
      <c r="AY62" s="5">
        <f>AW62*(1- EXP(-1*(4*PI()*Constants!$B$2/$B$1)^2))</f>
        <v>0</v>
      </c>
      <c r="AZ62" s="5">
        <f>AY62+AX62</f>
        <v>0</v>
      </c>
      <c r="BA62" s="5">
        <f>AW62/100</f>
        <v>0</v>
      </c>
      <c r="BE62" t="s">
        <v>4</v>
      </c>
      <c r="BF62" s="5">
        <v>89.255502830583595</v>
      </c>
      <c r="BG62">
        <f t="shared" ref="BG62:BG75" si="170">BF61-BF62</f>
        <v>7.4459266150053054</v>
      </c>
      <c r="BH62" s="5">
        <f>BF62*(1- EXP(-1*(4*PI()*Constants!$B$2/$B$1)^2))</f>
        <v>2.225427811129058</v>
      </c>
      <c r="BI62" s="5">
        <f>BH62+BG62</f>
        <v>9.6713544261343642</v>
      </c>
      <c r="BJ62" s="5">
        <f>BF62/100</f>
        <v>0.892555028305836</v>
      </c>
      <c r="BK62" s="5"/>
      <c r="BL62">
        <f t="shared" ref="BL62:BL75" si="171">BK61-BK62</f>
        <v>0</v>
      </c>
      <c r="BM62" s="5">
        <f>BK62*(1- EXP(-1*(4*PI()*Constants!$B$2/$B$1)^2))</f>
        <v>0</v>
      </c>
      <c r="BN62" s="5">
        <f>BM62+BL62</f>
        <v>0</v>
      </c>
      <c r="BO62" s="5">
        <f>BK62/100</f>
        <v>0</v>
      </c>
      <c r="BS62" t="s">
        <v>4</v>
      </c>
      <c r="BT62" s="5">
        <v>88.1794356895589</v>
      </c>
      <c r="BU62">
        <f t="shared" ref="BU62:BU75" si="172">BT61-BT62</f>
        <v>6.4526882294941004</v>
      </c>
      <c r="BV62" s="5">
        <f>BT62*(1- EXP(-1*(4*PI()*Constants!$B$2/$B$1)^2))</f>
        <v>2.1985979836524945</v>
      </c>
      <c r="BW62" s="5">
        <f>BV62+BU62</f>
        <v>8.6512862131465944</v>
      </c>
      <c r="BX62" s="5">
        <f>BT62/100</f>
        <v>0.88179435689558905</v>
      </c>
      <c r="BY62" s="5"/>
      <c r="BZ62">
        <f t="shared" ref="BZ62:BZ75" si="173">BY61-BY62</f>
        <v>0</v>
      </c>
      <c r="CA62" s="5">
        <f>BY62*(1- EXP(-1*(4*PI()*Constants!$B$2/$B$1)^2))</f>
        <v>0</v>
      </c>
      <c r="CB62" s="5">
        <f>CA62+BZ62</f>
        <v>0</v>
      </c>
      <c r="CC62" s="5">
        <f>BY62/100</f>
        <v>0</v>
      </c>
      <c r="CG62" t="s">
        <v>4</v>
      </c>
      <c r="CH62" s="5">
        <v>88.242240637168806</v>
      </c>
      <c r="CI62">
        <f t="shared" ref="CI62:CI75" si="174">CH61-CH62</f>
        <v>8.2957340785002884</v>
      </c>
      <c r="CJ62" s="5">
        <f>CH62*(1- EXP(-1*(4*PI()*Constants!$B$2/$B$1)^2))</f>
        <v>2.2001639137369722</v>
      </c>
      <c r="CK62" s="5">
        <f>CJ62+CI62</f>
        <v>10.495897992237261</v>
      </c>
      <c r="CL62" s="5">
        <f>CH62/100</f>
        <v>0.88242240637168801</v>
      </c>
      <c r="CM62" s="5"/>
      <c r="CN62">
        <f t="shared" ref="CN62:CN75" si="175">CM61-CM62</f>
        <v>0</v>
      </c>
      <c r="CO62" s="5">
        <f>CM62*(1- EXP(-1*(4*PI()*Constants!$B$2/$B$1)^2))</f>
        <v>0</v>
      </c>
      <c r="CP62" s="5">
        <f>CO62+CN62</f>
        <v>0</v>
      </c>
      <c r="CQ62" s="5">
        <f>CM62/100</f>
        <v>0</v>
      </c>
      <c r="CU62" t="s">
        <v>4</v>
      </c>
      <c r="CV62" s="5">
        <v>86.903839522555899</v>
      </c>
      <c r="CW62">
        <f t="shared" ref="CW62:CW75" si="176">CV61-CV62</f>
        <v>8.5890513924093028</v>
      </c>
      <c r="CX62" s="5">
        <f>CV62*(1- EXP(-1*(4*PI()*Constants!$B$2/$B$1)^2))</f>
        <v>2.1667932534589247</v>
      </c>
      <c r="CY62" s="5">
        <f>CX62+CW62</f>
        <v>10.755844645868228</v>
      </c>
      <c r="CZ62" s="5">
        <f>CV62/100</f>
        <v>0.86903839522555903</v>
      </c>
      <c r="DA62" s="5"/>
      <c r="DB62">
        <f t="shared" ref="DB62:DB75" si="177">DA61-DA62</f>
        <v>0</v>
      </c>
      <c r="DC62" s="5">
        <f>DA62*(1- EXP(-1*(4*PI()*Constants!$B$2/$B$1)^2))</f>
        <v>0</v>
      </c>
      <c r="DD62" s="5">
        <f>DC62+DB62</f>
        <v>0</v>
      </c>
      <c r="DE62" s="5">
        <f>DA62/100</f>
        <v>0</v>
      </c>
      <c r="DI62" t="s">
        <v>4</v>
      </c>
      <c r="DJ62" s="5">
        <v>85.290703989132396</v>
      </c>
      <c r="DK62">
        <f t="shared" ref="DK62:DK75" si="178">DJ61-DJ62</f>
        <v>8.0158662124217983</v>
      </c>
      <c r="DL62" s="5">
        <f>DJ62*(1- EXP(-1*(4*PI()*Constants!$B$2/$B$1)^2))</f>
        <v>2.12657257725014</v>
      </c>
      <c r="DM62" s="5">
        <f>DL62+DK62</f>
        <v>10.142438789671939</v>
      </c>
      <c r="DN62" s="5">
        <f>DJ62/100</f>
        <v>0.85290703989132399</v>
      </c>
      <c r="DO62" s="5"/>
      <c r="DP62">
        <f t="shared" ref="DP62:DP75" si="179">DO61-DO62</f>
        <v>0</v>
      </c>
      <c r="DQ62" s="5">
        <f>DO62*(1- EXP(-1*(4*PI()*Constants!$B$2/$B$1)^2))</f>
        <v>0</v>
      </c>
      <c r="DR62" s="5">
        <f>DQ62+DP62</f>
        <v>0</v>
      </c>
      <c r="DS62" s="5">
        <f>DO62/100</f>
        <v>0</v>
      </c>
    </row>
    <row r="63" spans="1:123" x14ac:dyDescent="0.25">
      <c r="A63" t="s">
        <v>63</v>
      </c>
      <c r="B63" s="5">
        <v>74.721667034351199</v>
      </c>
      <c r="C63">
        <f t="shared" si="162"/>
        <v>14.310044902091207</v>
      </c>
      <c r="D63" s="5">
        <f>B63*(1- EXP(-1*(4*PI()*Constants!$B$2/$B$1)^2))</f>
        <v>1.8630523680741806</v>
      </c>
      <c r="E63" s="5">
        <f t="shared" ref="E63:E75" si="180">D63+C63</f>
        <v>16.173097270165385</v>
      </c>
      <c r="F63" s="5">
        <f t="shared" ref="F63:F75" si="181">B63/100</f>
        <v>0.74721667034351202</v>
      </c>
      <c r="G63" s="5"/>
      <c r="H63">
        <f t="shared" si="163"/>
        <v>0</v>
      </c>
      <c r="I63" s="5">
        <f>G63*(1- EXP(-1*(4*PI()*Constants!$B$2/$B$1)^2))</f>
        <v>0</v>
      </c>
      <c r="J63" s="5">
        <f t="shared" ref="J63:J75" si="182">I63+H63</f>
        <v>0</v>
      </c>
      <c r="K63" s="5">
        <f t="shared" ref="K63:K75" si="183">G63/100</f>
        <v>0</v>
      </c>
      <c r="O63" t="s">
        <v>63</v>
      </c>
      <c r="P63" s="5">
        <v>74.721667034351199</v>
      </c>
      <c r="Q63">
        <f t="shared" si="164"/>
        <v>14.310044902091207</v>
      </c>
      <c r="R63" s="5">
        <f>P63*(1- EXP(-1*(4*PI()*Constants!$B$2/$B$1)^2))</f>
        <v>1.8630523680741806</v>
      </c>
      <c r="S63" s="5">
        <f t="shared" ref="S63:S75" si="184">R63+Q63</f>
        <v>16.173097270165385</v>
      </c>
      <c r="T63" s="5">
        <f t="shared" ref="T63:T75" si="185">P63/100</f>
        <v>0.74721667034351202</v>
      </c>
      <c r="U63" s="5"/>
      <c r="V63">
        <f t="shared" si="165"/>
        <v>0</v>
      </c>
      <c r="W63" s="5">
        <f>U63*(1- EXP(-1*(4*PI()*Constants!$B$2/$B$1)^2))</f>
        <v>0</v>
      </c>
      <c r="X63" s="5">
        <f t="shared" ref="X63:X75" si="186">W63+V63</f>
        <v>0</v>
      </c>
      <c r="Y63" s="5">
        <f t="shared" ref="Y63:Y75" si="187">U63/100</f>
        <v>0</v>
      </c>
      <c r="AC63" t="s">
        <v>63</v>
      </c>
      <c r="AD63" s="2">
        <v>87.2425915976346</v>
      </c>
      <c r="AE63">
        <f t="shared" si="166"/>
        <v>2.4904791761604059</v>
      </c>
      <c r="AF63" s="5">
        <f>AD63*(1- EXP(-1*(4*PI()*Constants!$B$2/$B$1)^2))</f>
        <v>2.1752394362157319</v>
      </c>
      <c r="AG63" s="5">
        <f t="shared" ref="AG63:AG75" si="188">AF63+AE63</f>
        <v>4.6657186123761374</v>
      </c>
      <c r="AH63" s="5">
        <f t="shared" ref="AH63:AH75" si="189">AD63/100</f>
        <v>0.872425915976346</v>
      </c>
      <c r="AI63" s="5"/>
      <c r="AJ63">
        <f t="shared" si="167"/>
        <v>0</v>
      </c>
      <c r="AK63" s="5">
        <f>AI63*(1- EXP(-1*(4*PI()*Constants!$B$2/$B$1)^2))</f>
        <v>0</v>
      </c>
      <c r="AL63" s="5">
        <f t="shared" ref="AL63:AL75" si="190">AK63+AJ63</f>
        <v>0</v>
      </c>
      <c r="AM63" s="5">
        <f t="shared" ref="AM63:AM75" si="191">AI63/100</f>
        <v>0</v>
      </c>
      <c r="AQ63" t="s">
        <v>63</v>
      </c>
      <c r="AR63" s="5">
        <v>88.913605258274202</v>
      </c>
      <c r="AS63">
        <f t="shared" si="168"/>
        <v>0.28710473345400089</v>
      </c>
      <c r="AT63" s="5">
        <f>AR63*(1- EXP(-1*(4*PI()*Constants!$B$2/$B$1)^2))</f>
        <v>2.2169032009723146</v>
      </c>
      <c r="AU63" s="5">
        <f t="shared" ref="AU63:AU75" si="192">AT63+AS63</f>
        <v>2.5040079344263155</v>
      </c>
      <c r="AV63" s="5">
        <f t="shared" ref="AV63:AV75" si="193">AR63/100</f>
        <v>0.88913605258274198</v>
      </c>
      <c r="AW63" s="5"/>
      <c r="AX63">
        <f t="shared" si="169"/>
        <v>0</v>
      </c>
      <c r="AY63" s="5">
        <f>AW63*(1- EXP(-1*(4*PI()*Constants!$B$2/$B$1)^2))</f>
        <v>0</v>
      </c>
      <c r="AZ63" s="5">
        <f t="shared" ref="AZ63:AZ75" si="194">AY63+AX63</f>
        <v>0</v>
      </c>
      <c r="BA63" s="5">
        <f t="shared" ref="BA63:BA75" si="195">AW63/100</f>
        <v>0</v>
      </c>
      <c r="BE63" t="s">
        <v>63</v>
      </c>
      <c r="BF63" s="5">
        <v>88.927928152428095</v>
      </c>
      <c r="BG63">
        <f t="shared" si="170"/>
        <v>0.32757467815550001</v>
      </c>
      <c r="BH63" s="5">
        <f>BF63*(1- EXP(-1*(4*PI()*Constants!$B$2/$B$1)^2))</f>
        <v>2.2172603169592855</v>
      </c>
      <c r="BI63" s="5">
        <f t="shared" ref="BI63:BI75" si="196">BH63+BG63</f>
        <v>2.5448349951147855</v>
      </c>
      <c r="BJ63" s="5">
        <f t="shared" ref="BJ63:BJ75" si="197">BF63/100</f>
        <v>0.88927928152428093</v>
      </c>
      <c r="BK63" s="5"/>
      <c r="BL63">
        <f t="shared" si="171"/>
        <v>0</v>
      </c>
      <c r="BM63" s="5">
        <f>BK63*(1- EXP(-1*(4*PI()*Constants!$B$2/$B$1)^2))</f>
        <v>0</v>
      </c>
      <c r="BN63" s="5">
        <f t="shared" ref="BN63:BN75" si="198">BM63+BL63</f>
        <v>0</v>
      </c>
      <c r="BO63" s="5">
        <f t="shared" ref="BO63:BO75" si="199">BK63/100</f>
        <v>0</v>
      </c>
      <c r="BS63" t="s">
        <v>63</v>
      </c>
      <c r="BT63" s="5">
        <v>87.712661702751106</v>
      </c>
      <c r="BU63">
        <f t="shared" si="172"/>
        <v>0.46677398680779447</v>
      </c>
      <c r="BV63" s="5">
        <f>BT63*(1- EXP(-1*(4*PI()*Constants!$B$2/$B$1)^2))</f>
        <v>2.1869598013689289</v>
      </c>
      <c r="BW63" s="5">
        <f t="shared" ref="BW63:BW75" si="200">BV63+BU63</f>
        <v>2.6537337881767233</v>
      </c>
      <c r="BX63" s="5">
        <f t="shared" ref="BX63:BX75" si="201">BT63/100</f>
        <v>0.87712661702751105</v>
      </c>
      <c r="BY63" s="5"/>
      <c r="BZ63">
        <f t="shared" si="173"/>
        <v>0</v>
      </c>
      <c r="CA63" s="5">
        <f>BY63*(1- EXP(-1*(4*PI()*Constants!$B$2/$B$1)^2))</f>
        <v>0</v>
      </c>
      <c r="CB63" s="5">
        <f t="shared" ref="CB63:CB75" si="202">CA63+BZ63</f>
        <v>0</v>
      </c>
      <c r="CC63" s="5">
        <f t="shared" ref="CC63:CC75" si="203">BY63/100</f>
        <v>0</v>
      </c>
      <c r="CG63" t="s">
        <v>63</v>
      </c>
      <c r="CH63" s="5">
        <v>81.218542903724</v>
      </c>
      <c r="CI63">
        <f t="shared" si="174"/>
        <v>7.0236977334448056</v>
      </c>
      <c r="CJ63" s="5">
        <f>CH63*(1- EXP(-1*(4*PI()*Constants!$B$2/$B$1)^2))</f>
        <v>2.0250404560534614</v>
      </c>
      <c r="CK63" s="5">
        <f t="shared" ref="CK63:CK75" si="204">CJ63+CI63</f>
        <v>9.0487381894982661</v>
      </c>
      <c r="CL63" s="5">
        <f t="shared" ref="CL63:CL75" si="205">CH63/100</f>
        <v>0.81218542903724</v>
      </c>
      <c r="CM63" s="5"/>
      <c r="CN63">
        <f t="shared" si="175"/>
        <v>0</v>
      </c>
      <c r="CO63" s="5">
        <f>CM63*(1- EXP(-1*(4*PI()*Constants!$B$2/$B$1)^2))</f>
        <v>0</v>
      </c>
      <c r="CP63" s="5">
        <f t="shared" ref="CP63:CP75" si="206">CO63+CN63</f>
        <v>0</v>
      </c>
      <c r="CQ63" s="5">
        <f t="shared" ref="CQ63:CQ75" si="207">CM63/100</f>
        <v>0</v>
      </c>
      <c r="CU63" t="s">
        <v>63</v>
      </c>
      <c r="CV63" s="5">
        <v>64.748609373877898</v>
      </c>
      <c r="CW63">
        <f t="shared" si="176"/>
        <v>22.155230148678001</v>
      </c>
      <c r="CX63" s="5">
        <f>CV63*(1- EXP(-1*(4*PI()*Constants!$B$2/$B$1)^2))</f>
        <v>1.6143918465852349</v>
      </c>
      <c r="CY63" s="5">
        <f t="shared" ref="CY63:CY75" si="208">CX63+CW63</f>
        <v>23.769621995263236</v>
      </c>
      <c r="CZ63" s="5">
        <f t="shared" ref="CZ63:CZ75" si="209">CV63/100</f>
        <v>0.64748609373877897</v>
      </c>
      <c r="DA63" s="5"/>
      <c r="DB63">
        <f t="shared" si="177"/>
        <v>0</v>
      </c>
      <c r="DC63" s="5">
        <f>DA63*(1- EXP(-1*(4*PI()*Constants!$B$2/$B$1)^2))</f>
        <v>0</v>
      </c>
      <c r="DD63" s="5">
        <f t="shared" ref="DD63:DD75" si="210">DC63+DB63</f>
        <v>0</v>
      </c>
      <c r="DE63" s="5">
        <f t="shared" ref="DE63:DE75" si="211">DA63/100</f>
        <v>0</v>
      </c>
      <c r="DI63" t="s">
        <v>63</v>
      </c>
      <c r="DJ63" s="5">
        <v>63.104871025248002</v>
      </c>
      <c r="DK63">
        <f t="shared" si="178"/>
        <v>22.185832963884394</v>
      </c>
      <c r="DL63" s="5">
        <f>DJ63*(1- EXP(-1*(4*PI()*Constants!$B$2/$B$1)^2))</f>
        <v>1.5734081434044502</v>
      </c>
      <c r="DM63" s="5">
        <f t="shared" ref="DM63:DM75" si="212">DL63+DK63</f>
        <v>23.759241107288844</v>
      </c>
      <c r="DN63" s="5">
        <f t="shared" ref="DN63:DN75" si="213">DJ63/100</f>
        <v>0.63104871025247999</v>
      </c>
      <c r="DO63" s="5"/>
      <c r="DP63">
        <f t="shared" si="179"/>
        <v>0</v>
      </c>
      <c r="DQ63" s="5">
        <f>DO63*(1- EXP(-1*(4*PI()*Constants!$B$2/$B$1)^2))</f>
        <v>0</v>
      </c>
      <c r="DR63" s="5">
        <f t="shared" ref="DR63:DR75" si="214">DQ63+DP63</f>
        <v>0</v>
      </c>
      <c r="DS63" s="5">
        <f t="shared" ref="DS63:DS75" si="215">DO63/100</f>
        <v>0</v>
      </c>
    </row>
    <row r="64" spans="1:123" x14ac:dyDescent="0.25">
      <c r="A64" t="s">
        <v>64</v>
      </c>
      <c r="B64" s="5">
        <v>5.9840730193401201E-3</v>
      </c>
      <c r="C64">
        <f t="shared" si="162"/>
        <v>74.715682961331865</v>
      </c>
      <c r="D64" s="5">
        <f>B64*(1- EXP(-1*(4*PI()*Constants!$B$2/$B$1)^2))</f>
        <v>1.4920225754981009E-4</v>
      </c>
      <c r="E64" s="5">
        <f t="shared" si="180"/>
        <v>74.715832163589411</v>
      </c>
      <c r="F64" s="5">
        <f t="shared" si="181"/>
        <v>5.9840730193401203E-5</v>
      </c>
      <c r="G64" s="5"/>
      <c r="H64">
        <f t="shared" si="163"/>
        <v>0</v>
      </c>
      <c r="I64" s="5">
        <f>G64*(1- EXP(-1*(4*PI()*Constants!$B$2/$B$1)^2))</f>
        <v>0</v>
      </c>
      <c r="J64" s="5">
        <f t="shared" si="182"/>
        <v>0</v>
      </c>
      <c r="K64" s="5">
        <f t="shared" si="183"/>
        <v>0</v>
      </c>
      <c r="O64" t="s">
        <v>64</v>
      </c>
      <c r="P64" s="5">
        <v>5.9840730193401201E-3</v>
      </c>
      <c r="Q64">
        <f t="shared" si="164"/>
        <v>74.715682961331865</v>
      </c>
      <c r="R64" s="5">
        <f>P64*(1- EXP(-1*(4*PI()*Constants!$B$2/$B$1)^2))</f>
        <v>1.4920225754981009E-4</v>
      </c>
      <c r="S64" s="5">
        <f t="shared" si="184"/>
        <v>74.715832163589411</v>
      </c>
      <c r="T64" s="5">
        <f t="shared" si="185"/>
        <v>5.9840730193401203E-5</v>
      </c>
      <c r="U64" s="5"/>
      <c r="V64">
        <f t="shared" si="165"/>
        <v>0</v>
      </c>
      <c r="W64" s="5">
        <f>U64*(1- EXP(-1*(4*PI()*Constants!$B$2/$B$1)^2))</f>
        <v>0</v>
      </c>
      <c r="X64" s="5">
        <f t="shared" si="186"/>
        <v>0</v>
      </c>
      <c r="Y64" s="5">
        <f t="shared" si="187"/>
        <v>0</v>
      </c>
      <c r="AC64" t="s">
        <v>64</v>
      </c>
      <c r="AD64" s="2">
        <v>70.987628901296304</v>
      </c>
      <c r="AE64">
        <f t="shared" si="166"/>
        <v>16.254962696338296</v>
      </c>
      <c r="AF64" s="5">
        <f>AD64*(1- EXP(-1*(4*PI()*Constants!$B$2/$B$1)^2))</f>
        <v>1.7699507435738993</v>
      </c>
      <c r="AG64" s="5">
        <f t="shared" si="188"/>
        <v>18.024913439912197</v>
      </c>
      <c r="AH64" s="5">
        <f t="shared" si="189"/>
        <v>0.70987628901296307</v>
      </c>
      <c r="AI64" s="5"/>
      <c r="AJ64">
        <f t="shared" si="167"/>
        <v>0</v>
      </c>
      <c r="AK64" s="5">
        <f>AI64*(1- EXP(-1*(4*PI()*Constants!$B$2/$B$1)^2))</f>
        <v>0</v>
      </c>
      <c r="AL64" s="5">
        <f t="shared" si="190"/>
        <v>0</v>
      </c>
      <c r="AM64" s="5">
        <f t="shared" si="191"/>
        <v>0</v>
      </c>
      <c r="AQ64" t="s">
        <v>64</v>
      </c>
      <c r="AR64" s="5">
        <v>88.896255768769294</v>
      </c>
      <c r="AS64">
        <f t="shared" si="168"/>
        <v>1.7349489504908888E-2</v>
      </c>
      <c r="AT64" s="5">
        <f>AR64*(1- EXP(-1*(4*PI()*Constants!$B$2/$B$1)^2))</f>
        <v>2.216470622193095</v>
      </c>
      <c r="AU64" s="5">
        <f t="shared" si="192"/>
        <v>2.2338201116980039</v>
      </c>
      <c r="AV64" s="5">
        <f t="shared" si="193"/>
        <v>0.88896255768769294</v>
      </c>
      <c r="AW64" s="5"/>
      <c r="AX64">
        <f t="shared" si="169"/>
        <v>0</v>
      </c>
      <c r="AY64" s="5">
        <f>AW64*(1- EXP(-1*(4*PI()*Constants!$B$2/$B$1)^2))</f>
        <v>0</v>
      </c>
      <c r="AZ64" s="5">
        <f t="shared" si="194"/>
        <v>0</v>
      </c>
      <c r="BA64" s="5">
        <f t="shared" si="195"/>
        <v>0</v>
      </c>
      <c r="BE64" t="s">
        <v>64</v>
      </c>
      <c r="BF64" s="5">
        <v>88.918164746964393</v>
      </c>
      <c r="BG64">
        <f t="shared" si="170"/>
        <v>9.7634054637012468E-3</v>
      </c>
      <c r="BH64" s="5">
        <f>BF64*(1- EXP(-1*(4*PI()*Constants!$B$2/$B$1)^2))</f>
        <v>2.2170168837438404</v>
      </c>
      <c r="BI64" s="5">
        <f t="shared" si="196"/>
        <v>2.2267802892075417</v>
      </c>
      <c r="BJ64" s="5">
        <f t="shared" si="197"/>
        <v>0.8891816474696439</v>
      </c>
      <c r="BK64" s="5"/>
      <c r="BL64">
        <f t="shared" si="171"/>
        <v>0</v>
      </c>
      <c r="BM64" s="5">
        <f>BK64*(1- EXP(-1*(4*PI()*Constants!$B$2/$B$1)^2))</f>
        <v>0</v>
      </c>
      <c r="BN64" s="5">
        <f t="shared" si="198"/>
        <v>0</v>
      </c>
      <c r="BO64" s="5">
        <f t="shared" si="199"/>
        <v>0</v>
      </c>
      <c r="BS64" t="s">
        <v>64</v>
      </c>
      <c r="BT64" s="5">
        <v>87.674027168675394</v>
      </c>
      <c r="BU64">
        <f t="shared" si="172"/>
        <v>3.8634534075711713E-2</v>
      </c>
      <c r="BV64" s="5">
        <f>BT64*(1- EXP(-1*(4*PI()*Constants!$B$2/$B$1)^2))</f>
        <v>2.1859965177183365</v>
      </c>
      <c r="BW64" s="5">
        <f t="shared" si="200"/>
        <v>2.2246310517940482</v>
      </c>
      <c r="BX64" s="5">
        <f t="shared" si="201"/>
        <v>0.87674027168675395</v>
      </c>
      <c r="BY64" s="5"/>
      <c r="BZ64">
        <f t="shared" si="173"/>
        <v>0</v>
      </c>
      <c r="CA64" s="5">
        <f>BY64*(1- EXP(-1*(4*PI()*Constants!$B$2/$B$1)^2))</f>
        <v>0</v>
      </c>
      <c r="CB64" s="5">
        <f t="shared" si="202"/>
        <v>0</v>
      </c>
      <c r="CC64" s="5">
        <f t="shared" si="203"/>
        <v>0</v>
      </c>
      <c r="CG64" t="s">
        <v>64</v>
      </c>
      <c r="CH64" s="5">
        <v>58.7817945660303</v>
      </c>
      <c r="CI64">
        <f t="shared" si="174"/>
        <v>22.4367483376937</v>
      </c>
      <c r="CJ64" s="5">
        <f>CH64*(1- EXP(-1*(4*PI()*Constants!$B$2/$B$1)^2))</f>
        <v>1.4656198919591414</v>
      </c>
      <c r="CK64" s="5">
        <f t="shared" si="204"/>
        <v>23.902368229652843</v>
      </c>
      <c r="CL64" s="5">
        <f t="shared" si="205"/>
        <v>0.58781794566030299</v>
      </c>
      <c r="CM64" s="5"/>
      <c r="CN64">
        <f t="shared" si="175"/>
        <v>0</v>
      </c>
      <c r="CO64" s="5">
        <f>CM64*(1- EXP(-1*(4*PI()*Constants!$B$2/$B$1)^2))</f>
        <v>0</v>
      </c>
      <c r="CP64" s="5">
        <f t="shared" si="206"/>
        <v>0</v>
      </c>
      <c r="CQ64" s="5">
        <f t="shared" si="207"/>
        <v>0</v>
      </c>
      <c r="CU64" t="s">
        <v>64</v>
      </c>
      <c r="CV64" s="5">
        <v>0.229286534679885</v>
      </c>
      <c r="CW64">
        <f t="shared" si="176"/>
        <v>64.519322839198011</v>
      </c>
      <c r="CX64" s="5">
        <f>CV64*(1- EXP(-1*(4*PI()*Constants!$B$2/$B$1)^2))</f>
        <v>5.7168534691082531E-3</v>
      </c>
      <c r="CY64" s="5">
        <f t="shared" si="208"/>
        <v>64.525039692667121</v>
      </c>
      <c r="CZ64" s="5">
        <f t="shared" si="209"/>
        <v>2.2928653467988499E-3</v>
      </c>
      <c r="DA64" s="5"/>
      <c r="DB64">
        <f t="shared" si="177"/>
        <v>0</v>
      </c>
      <c r="DC64" s="5">
        <f>DA64*(1- EXP(-1*(4*PI()*Constants!$B$2/$B$1)^2))</f>
        <v>0</v>
      </c>
      <c r="DD64" s="5">
        <f t="shared" si="210"/>
        <v>0</v>
      </c>
      <c r="DE64" s="5">
        <f t="shared" si="211"/>
        <v>0</v>
      </c>
      <c r="DI64" t="s">
        <v>64</v>
      </c>
      <c r="DJ64" s="5">
        <v>4.0062312689528499E-2</v>
      </c>
      <c r="DK64">
        <f t="shared" si="178"/>
        <v>63.064808712558474</v>
      </c>
      <c r="DL64" s="5">
        <f>DJ64*(1- EXP(-1*(4*PI()*Constants!$B$2/$B$1)^2))</f>
        <v>9.9888278044494845E-4</v>
      </c>
      <c r="DM64" s="5">
        <f t="shared" si="212"/>
        <v>63.065807595338917</v>
      </c>
      <c r="DN64" s="5">
        <f t="shared" si="213"/>
        <v>4.0062312689528499E-4</v>
      </c>
      <c r="DO64" s="5"/>
      <c r="DP64">
        <f t="shared" si="179"/>
        <v>0</v>
      </c>
      <c r="DQ64" s="5">
        <f>DO64*(1- EXP(-1*(4*PI()*Constants!$B$2/$B$1)^2))</f>
        <v>0</v>
      </c>
      <c r="DR64" s="5">
        <f t="shared" si="214"/>
        <v>0</v>
      </c>
      <c r="DS64" s="5">
        <f t="shared" si="215"/>
        <v>0</v>
      </c>
    </row>
    <row r="65" spans="1:123" x14ac:dyDescent="0.25">
      <c r="A65" t="s">
        <v>65</v>
      </c>
      <c r="B65" s="5">
        <v>5.1970679085582698E-11</v>
      </c>
      <c r="C65">
        <f t="shared" si="162"/>
        <v>5.9840729673694406E-3</v>
      </c>
      <c r="D65" s="5">
        <f>B65*(1- EXP(-1*(4*PI()*Constants!$B$2/$B$1)^2))</f>
        <v>1.2957967960793214E-12</v>
      </c>
      <c r="E65" s="5">
        <f t="shared" si="180"/>
        <v>5.9840729686652374E-3</v>
      </c>
      <c r="F65" s="5">
        <f t="shared" si="181"/>
        <v>5.1970679085582699E-13</v>
      </c>
      <c r="G65" s="5"/>
      <c r="H65">
        <f t="shared" si="163"/>
        <v>0</v>
      </c>
      <c r="I65" s="5">
        <f>G65*(1- EXP(-1*(4*PI()*Constants!$B$2/$B$1)^2))</f>
        <v>0</v>
      </c>
      <c r="J65" s="5">
        <f t="shared" si="182"/>
        <v>0</v>
      </c>
      <c r="K65" s="5">
        <f t="shared" si="183"/>
        <v>0</v>
      </c>
      <c r="O65" t="s">
        <v>65</v>
      </c>
      <c r="P65" s="5">
        <v>5.1970679085582698E-11</v>
      </c>
      <c r="Q65">
        <f t="shared" si="164"/>
        <v>5.9840729673694406E-3</v>
      </c>
      <c r="R65" s="5">
        <f>P65*(1- EXP(-1*(4*PI()*Constants!$B$2/$B$1)^2))</f>
        <v>1.2957967960793214E-12</v>
      </c>
      <c r="S65" s="5">
        <f t="shared" si="184"/>
        <v>5.9840729686652374E-3</v>
      </c>
      <c r="T65" s="5">
        <f t="shared" si="185"/>
        <v>5.1970679085582699E-13</v>
      </c>
      <c r="U65" s="5"/>
      <c r="V65">
        <f t="shared" si="165"/>
        <v>0</v>
      </c>
      <c r="W65" s="5">
        <f>U65*(1- EXP(-1*(4*PI()*Constants!$B$2/$B$1)^2))</f>
        <v>0</v>
      </c>
      <c r="X65" s="5">
        <f t="shared" si="186"/>
        <v>0</v>
      </c>
      <c r="Y65" s="5">
        <f t="shared" si="187"/>
        <v>0</v>
      </c>
      <c r="AC65" t="s">
        <v>65</v>
      </c>
      <c r="AD65" s="2">
        <v>2.4739431874136499E-7</v>
      </c>
      <c r="AE65">
        <f t="shared" si="166"/>
        <v>70.987628653901979</v>
      </c>
      <c r="AF65" s="5">
        <f>AD65*(1- EXP(-1*(4*PI()*Constants!$B$2/$B$1)^2))</f>
        <v>6.1683389794731002E-9</v>
      </c>
      <c r="AG65" s="5">
        <f t="shared" si="188"/>
        <v>70.987628660070314</v>
      </c>
      <c r="AH65" s="5">
        <f t="shared" si="189"/>
        <v>2.47394318741365E-9</v>
      </c>
      <c r="AI65" s="5"/>
      <c r="AJ65">
        <f t="shared" si="167"/>
        <v>0</v>
      </c>
      <c r="AK65" s="5">
        <f>AI65*(1- EXP(-1*(4*PI()*Constants!$B$2/$B$1)^2))</f>
        <v>0</v>
      </c>
      <c r="AL65" s="5">
        <f t="shared" si="190"/>
        <v>0</v>
      </c>
      <c r="AM65" s="5">
        <f t="shared" si="191"/>
        <v>0</v>
      </c>
      <c r="AQ65" t="s">
        <v>65</v>
      </c>
      <c r="AR65" s="5">
        <v>87.916365294305905</v>
      </c>
      <c r="AS65">
        <f t="shared" si="168"/>
        <v>0.97989047446338873</v>
      </c>
      <c r="AT65" s="5">
        <f>AR65*(1- EXP(-1*(4*PI()*Constants!$B$2/$B$1)^2))</f>
        <v>2.192038789481666</v>
      </c>
      <c r="AU65" s="5">
        <f t="shared" si="192"/>
        <v>3.1719292639450547</v>
      </c>
      <c r="AV65" s="5">
        <f t="shared" si="193"/>
        <v>0.87916365294305909</v>
      </c>
      <c r="AW65" s="5"/>
      <c r="AX65">
        <f t="shared" si="169"/>
        <v>0</v>
      </c>
      <c r="AY65" s="5">
        <f>AW65*(1- EXP(-1*(4*PI()*Constants!$B$2/$B$1)^2))</f>
        <v>0</v>
      </c>
      <c r="AZ65" s="5">
        <f t="shared" si="194"/>
        <v>0</v>
      </c>
      <c r="BA65" s="5">
        <f t="shared" si="195"/>
        <v>0</v>
      </c>
      <c r="BE65" t="s">
        <v>65</v>
      </c>
      <c r="BF65" s="5">
        <v>88.495644339787702</v>
      </c>
      <c r="BG65">
        <f t="shared" si="170"/>
        <v>0.42252040717669104</v>
      </c>
      <c r="BH65" s="5">
        <f>BF65*(1- EXP(-1*(4*PI()*Constants!$B$2/$B$1)^2))</f>
        <v>2.206482086055396</v>
      </c>
      <c r="BI65" s="5">
        <f t="shared" si="196"/>
        <v>2.629002493232087</v>
      </c>
      <c r="BJ65" s="5">
        <f t="shared" si="197"/>
        <v>0.88495644339787705</v>
      </c>
      <c r="BK65" s="5"/>
      <c r="BL65">
        <f t="shared" si="171"/>
        <v>0</v>
      </c>
      <c r="BM65" s="5">
        <f>BK65*(1- EXP(-1*(4*PI()*Constants!$B$2/$B$1)^2))</f>
        <v>0</v>
      </c>
      <c r="BN65" s="5">
        <f t="shared" si="198"/>
        <v>0</v>
      </c>
      <c r="BO65" s="5">
        <f t="shared" si="199"/>
        <v>0</v>
      </c>
      <c r="BS65" t="s">
        <v>65</v>
      </c>
      <c r="BT65" s="5">
        <v>82.819762501442696</v>
      </c>
      <c r="BU65">
        <f t="shared" si="172"/>
        <v>4.8542646672326981</v>
      </c>
      <c r="BV65" s="5">
        <f>BT65*(1- EXP(-1*(4*PI()*Constants!$B$2/$B$1)^2))</f>
        <v>2.0649640295193099</v>
      </c>
      <c r="BW65" s="5">
        <f t="shared" si="200"/>
        <v>6.9192286967520076</v>
      </c>
      <c r="BX65" s="5">
        <f t="shared" si="201"/>
        <v>0.82819762501442695</v>
      </c>
      <c r="BY65" s="5"/>
      <c r="BZ65">
        <f t="shared" si="173"/>
        <v>0</v>
      </c>
      <c r="CA65" s="5">
        <f>BY65*(1- EXP(-1*(4*PI()*Constants!$B$2/$B$1)^2))</f>
        <v>0</v>
      </c>
      <c r="CB65" s="5">
        <f t="shared" si="202"/>
        <v>0</v>
      </c>
      <c r="CC65" s="5">
        <f t="shared" si="203"/>
        <v>0</v>
      </c>
      <c r="CG65" t="s">
        <v>65</v>
      </c>
      <c r="CH65" s="5">
        <v>1.2235073983571799E-3</v>
      </c>
      <c r="CI65">
        <f t="shared" si="174"/>
        <v>58.780571058631942</v>
      </c>
      <c r="CJ65" s="5">
        <f>CH65*(1- EXP(-1*(4*PI()*Constants!$B$2/$B$1)^2))</f>
        <v>3.050598904354886E-5</v>
      </c>
      <c r="CK65" s="5">
        <f t="shared" si="204"/>
        <v>58.780601564620987</v>
      </c>
      <c r="CL65" s="5">
        <f t="shared" si="205"/>
        <v>1.2235073983571799E-5</v>
      </c>
      <c r="CM65" s="5"/>
      <c r="CN65">
        <f t="shared" si="175"/>
        <v>0</v>
      </c>
      <c r="CO65" s="5">
        <f>CM65*(1- EXP(-1*(4*PI()*Constants!$B$2/$B$1)^2))</f>
        <v>0</v>
      </c>
      <c r="CP65" s="5">
        <f t="shared" si="206"/>
        <v>0</v>
      </c>
      <c r="CQ65" s="5">
        <f t="shared" si="207"/>
        <v>0</v>
      </c>
      <c r="CU65" t="s">
        <v>65</v>
      </c>
      <c r="CV65" s="5">
        <v>7.1830602821792903E-9</v>
      </c>
      <c r="CW65">
        <f t="shared" si="176"/>
        <v>0.22928652749682471</v>
      </c>
      <c r="CX65" s="5">
        <f>CV65*(1- EXP(-1*(4*PI()*Constants!$B$2/$B$1)^2))</f>
        <v>1.7909688046148015E-10</v>
      </c>
      <c r="CY65" s="5">
        <f t="shared" si="208"/>
        <v>0.22928652767592159</v>
      </c>
      <c r="CZ65" s="5">
        <f t="shared" si="209"/>
        <v>7.1830602821792899E-11</v>
      </c>
      <c r="DA65" s="5"/>
      <c r="DB65">
        <f t="shared" si="177"/>
        <v>0</v>
      </c>
      <c r="DC65" s="5">
        <f>DA65*(1- EXP(-1*(4*PI()*Constants!$B$2/$B$1)^2))</f>
        <v>0</v>
      </c>
      <c r="DD65" s="5">
        <f t="shared" si="210"/>
        <v>0</v>
      </c>
      <c r="DE65" s="5">
        <f t="shared" si="211"/>
        <v>0</v>
      </c>
      <c r="DI65" t="s">
        <v>65</v>
      </c>
      <c r="DJ65" s="5">
        <v>1.6629622760668499E-7</v>
      </c>
      <c r="DK65">
        <f t="shared" si="178"/>
        <v>4.0062146393300892E-2</v>
      </c>
      <c r="DL65" s="5">
        <f>DJ65*(1- EXP(-1*(4*PI()*Constants!$B$2/$B$1)^2))</f>
        <v>4.1463017748520912E-9</v>
      </c>
      <c r="DM65" s="5">
        <f t="shared" si="212"/>
        <v>4.0062150539602666E-2</v>
      </c>
      <c r="DN65" s="5">
        <f t="shared" si="213"/>
        <v>1.6629622760668499E-9</v>
      </c>
      <c r="DO65" s="5"/>
      <c r="DP65">
        <f t="shared" si="179"/>
        <v>0</v>
      </c>
      <c r="DQ65" s="5">
        <f>DO65*(1- EXP(-1*(4*PI()*Constants!$B$2/$B$1)^2))</f>
        <v>0</v>
      </c>
      <c r="DR65" s="5">
        <f t="shared" si="214"/>
        <v>0</v>
      </c>
      <c r="DS65" s="5">
        <f t="shared" si="215"/>
        <v>0</v>
      </c>
    </row>
    <row r="66" spans="1:123" x14ac:dyDescent="0.25">
      <c r="A66" t="s">
        <v>5</v>
      </c>
      <c r="B66" s="5">
        <v>0</v>
      </c>
      <c r="C66">
        <f t="shared" si="162"/>
        <v>5.1970679085582698E-11</v>
      </c>
      <c r="D66" s="5">
        <f>B66*(1- EXP(-1*(4*PI()*Constants!$B$2/$B$1)^2))</f>
        <v>0</v>
      </c>
      <c r="E66" s="5">
        <f t="shared" si="180"/>
        <v>5.1970679085582698E-11</v>
      </c>
      <c r="F66" s="5">
        <f t="shared" si="181"/>
        <v>0</v>
      </c>
      <c r="G66" s="5"/>
      <c r="H66">
        <f t="shared" si="163"/>
        <v>0</v>
      </c>
      <c r="I66" s="5">
        <f>G66*(1- EXP(-1*(4*PI()*Constants!$B$2/$B$1)^2))</f>
        <v>0</v>
      </c>
      <c r="J66" s="5">
        <f t="shared" si="182"/>
        <v>0</v>
      </c>
      <c r="K66" s="5">
        <f t="shared" si="183"/>
        <v>0</v>
      </c>
      <c r="O66" t="s">
        <v>5</v>
      </c>
      <c r="P66" s="5">
        <v>0</v>
      </c>
      <c r="Q66">
        <f t="shared" si="164"/>
        <v>5.1970679085582698E-11</v>
      </c>
      <c r="R66" s="5">
        <f>P66*(1- EXP(-1*(4*PI()*Constants!$B$2/$B$1)^2))</f>
        <v>0</v>
      </c>
      <c r="S66" s="5">
        <f t="shared" si="184"/>
        <v>5.1970679085582698E-11</v>
      </c>
      <c r="T66" s="5">
        <f t="shared" si="185"/>
        <v>0</v>
      </c>
      <c r="U66" s="5"/>
      <c r="V66">
        <f t="shared" si="165"/>
        <v>0</v>
      </c>
      <c r="W66" s="5">
        <f>U66*(1- EXP(-1*(4*PI()*Constants!$B$2/$B$1)^2))</f>
        <v>0</v>
      </c>
      <c r="X66" s="5">
        <f t="shared" si="186"/>
        <v>0</v>
      </c>
      <c r="Y66" s="5">
        <f t="shared" si="187"/>
        <v>0</v>
      </c>
      <c r="AC66" t="s">
        <v>5</v>
      </c>
      <c r="AD66" s="2">
        <v>2.59047888087711E-12</v>
      </c>
      <c r="AE66">
        <f t="shared" si="166"/>
        <v>2.4739172826248409E-7</v>
      </c>
      <c r="AF66" s="5">
        <f>AD66*(1- EXP(-1*(4*PI()*Constants!$B$2/$B$1)^2))</f>
        <v>6.4589000821482521E-14</v>
      </c>
      <c r="AG66" s="5">
        <f t="shared" si="188"/>
        <v>2.4739179285148494E-7</v>
      </c>
      <c r="AH66" s="5">
        <f t="shared" si="189"/>
        <v>2.59047888087711E-14</v>
      </c>
      <c r="AI66" s="5"/>
      <c r="AJ66">
        <f t="shared" si="167"/>
        <v>0</v>
      </c>
      <c r="AK66" s="5">
        <f>AI66*(1- EXP(-1*(4*PI()*Constants!$B$2/$B$1)^2))</f>
        <v>0</v>
      </c>
      <c r="AL66" s="5">
        <f t="shared" si="190"/>
        <v>0</v>
      </c>
      <c r="AM66" s="5">
        <f t="shared" si="191"/>
        <v>0</v>
      </c>
      <c r="AQ66" t="s">
        <v>5</v>
      </c>
      <c r="AR66" s="5">
        <v>75.120990563835306</v>
      </c>
      <c r="AS66">
        <f t="shared" si="168"/>
        <v>12.795374730470598</v>
      </c>
      <c r="AT66" s="5">
        <f>AR66*(1- EXP(-1*(4*PI()*Constants!$B$2/$B$1)^2))</f>
        <v>1.8730087927199408</v>
      </c>
      <c r="AU66" s="5">
        <f t="shared" si="192"/>
        <v>14.668383523190538</v>
      </c>
      <c r="AV66" s="5">
        <f t="shared" si="193"/>
        <v>0.7512099056383531</v>
      </c>
      <c r="AW66" s="5"/>
      <c r="AX66">
        <f t="shared" si="169"/>
        <v>0</v>
      </c>
      <c r="AY66" s="5">
        <f>AW66*(1- EXP(-1*(4*PI()*Constants!$B$2/$B$1)^2))</f>
        <v>0</v>
      </c>
      <c r="AZ66" s="5">
        <f t="shared" si="194"/>
        <v>0</v>
      </c>
      <c r="BA66" s="5">
        <f t="shared" si="195"/>
        <v>0</v>
      </c>
      <c r="BE66" t="s">
        <v>5</v>
      </c>
      <c r="BF66" s="5">
        <v>65.775613596489293</v>
      </c>
      <c r="BG66">
        <f t="shared" si="170"/>
        <v>22.720030743298409</v>
      </c>
      <c r="BH66" s="5">
        <f>BF66*(1- EXP(-1*(4*PI()*Constants!$B$2/$B$1)^2))</f>
        <v>1.6399983771258173</v>
      </c>
      <c r="BI66" s="5">
        <f t="shared" si="196"/>
        <v>24.360029120424226</v>
      </c>
      <c r="BJ66" s="5">
        <f t="shared" si="197"/>
        <v>0.65775613596489291</v>
      </c>
      <c r="BK66" s="5"/>
      <c r="BL66">
        <f t="shared" si="171"/>
        <v>0</v>
      </c>
      <c r="BM66" s="5">
        <f>BK66*(1- EXP(-1*(4*PI()*Constants!$B$2/$B$1)^2))</f>
        <v>0</v>
      </c>
      <c r="BN66" s="5">
        <f t="shared" si="198"/>
        <v>0</v>
      </c>
      <c r="BO66" s="5">
        <f t="shared" si="199"/>
        <v>0</v>
      </c>
      <c r="BS66" t="s">
        <v>5</v>
      </c>
      <c r="BT66" s="5">
        <v>3.5346141627040799</v>
      </c>
      <c r="BU66">
        <f t="shared" si="172"/>
        <v>79.285148338738622</v>
      </c>
      <c r="BV66" s="5">
        <f>BT66*(1- EXP(-1*(4*PI()*Constants!$B$2/$B$1)^2))</f>
        <v>8.8129341159198502E-2</v>
      </c>
      <c r="BW66" s="5">
        <f t="shared" si="200"/>
        <v>79.373277679897825</v>
      </c>
      <c r="BX66" s="5">
        <f t="shared" si="201"/>
        <v>3.5346141627040799E-2</v>
      </c>
      <c r="BY66" s="5"/>
      <c r="BZ66">
        <f t="shared" si="173"/>
        <v>0</v>
      </c>
      <c r="CA66" s="5">
        <f>BY66*(1- EXP(-1*(4*PI()*Constants!$B$2/$B$1)^2))</f>
        <v>0</v>
      </c>
      <c r="CB66" s="5">
        <f t="shared" si="202"/>
        <v>0</v>
      </c>
      <c r="CC66" s="5">
        <f t="shared" si="203"/>
        <v>0</v>
      </c>
      <c r="CG66" t="s">
        <v>5</v>
      </c>
      <c r="CH66" s="5">
        <v>3.2288046902448099E-10</v>
      </c>
      <c r="CI66">
        <f t="shared" si="174"/>
        <v>1.2235070754767108E-3</v>
      </c>
      <c r="CJ66" s="5">
        <f>CH66*(1- EXP(-1*(4*PI()*Constants!$B$2/$B$1)^2))</f>
        <v>8.0504523827662833E-12</v>
      </c>
      <c r="CK66" s="5">
        <f t="shared" si="204"/>
        <v>1.2235070835271632E-3</v>
      </c>
      <c r="CL66" s="5">
        <f t="shared" si="205"/>
        <v>3.2288046902448099E-12</v>
      </c>
      <c r="CM66" s="5"/>
      <c r="CN66">
        <f t="shared" si="175"/>
        <v>0</v>
      </c>
      <c r="CO66" s="5">
        <f>CM66*(1- EXP(-1*(4*PI()*Constants!$B$2/$B$1)^2))</f>
        <v>0</v>
      </c>
      <c r="CP66" s="5">
        <f t="shared" si="206"/>
        <v>0</v>
      </c>
      <c r="CQ66" s="5">
        <f t="shared" si="207"/>
        <v>0</v>
      </c>
      <c r="CU66" t="s">
        <v>5</v>
      </c>
      <c r="CV66" s="5">
        <v>0</v>
      </c>
      <c r="CW66">
        <f t="shared" si="176"/>
        <v>7.1830602821792903E-9</v>
      </c>
      <c r="CX66" s="5">
        <f>CV66*(1- EXP(-1*(4*PI()*Constants!$B$2/$B$1)^2))</f>
        <v>0</v>
      </c>
      <c r="CY66" s="5">
        <f t="shared" si="208"/>
        <v>7.1830602821792903E-9</v>
      </c>
      <c r="CZ66" s="5">
        <f t="shared" si="209"/>
        <v>0</v>
      </c>
      <c r="DA66" s="5"/>
      <c r="DB66">
        <f t="shared" si="177"/>
        <v>0</v>
      </c>
      <c r="DC66" s="5">
        <f>DA66*(1- EXP(-1*(4*PI()*Constants!$B$2/$B$1)^2))</f>
        <v>0</v>
      </c>
      <c r="DD66" s="5">
        <f t="shared" si="210"/>
        <v>0</v>
      </c>
      <c r="DE66" s="5">
        <f t="shared" si="211"/>
        <v>0</v>
      </c>
      <c r="DI66" t="s">
        <v>5</v>
      </c>
      <c r="DJ66" s="5">
        <v>1.0507304215329E-10</v>
      </c>
      <c r="DK66">
        <f t="shared" si="178"/>
        <v>1.661911545645317E-7</v>
      </c>
      <c r="DL66" s="5">
        <f>DJ66*(1- EXP(-1*(4*PI()*Constants!$B$2/$B$1)^2))</f>
        <v>2.6198101270204735E-12</v>
      </c>
      <c r="DM66" s="5">
        <f t="shared" si="212"/>
        <v>1.6619377437465873E-7</v>
      </c>
      <c r="DN66" s="5">
        <f t="shared" si="213"/>
        <v>1.0507304215329001E-12</v>
      </c>
      <c r="DO66" s="5"/>
      <c r="DP66">
        <f t="shared" si="179"/>
        <v>0</v>
      </c>
      <c r="DQ66" s="5">
        <f>DO66*(1- EXP(-1*(4*PI()*Constants!$B$2/$B$1)^2))</f>
        <v>0</v>
      </c>
      <c r="DR66" s="5">
        <f t="shared" si="214"/>
        <v>0</v>
      </c>
      <c r="DS66" s="5">
        <f t="shared" si="215"/>
        <v>0</v>
      </c>
    </row>
    <row r="67" spans="1:123" x14ac:dyDescent="0.25">
      <c r="A67" t="s">
        <v>66</v>
      </c>
      <c r="B67" s="5">
        <v>0</v>
      </c>
      <c r="C67">
        <f t="shared" si="162"/>
        <v>0</v>
      </c>
      <c r="D67" s="5">
        <f>B67*(1- EXP(-1*(4*PI()*Constants!$B$2/$B$1)^2))</f>
        <v>0</v>
      </c>
      <c r="E67" s="5">
        <f t="shared" si="180"/>
        <v>0</v>
      </c>
      <c r="F67" s="5">
        <f t="shared" si="181"/>
        <v>0</v>
      </c>
      <c r="G67" s="5"/>
      <c r="H67">
        <f t="shared" si="163"/>
        <v>0</v>
      </c>
      <c r="I67" s="5">
        <f>G67*(1- EXP(-1*(4*PI()*Constants!$B$2/$B$1)^2))</f>
        <v>0</v>
      </c>
      <c r="J67" s="5">
        <f t="shared" si="182"/>
        <v>0</v>
      </c>
      <c r="K67" s="5">
        <f t="shared" si="183"/>
        <v>0</v>
      </c>
      <c r="O67" t="s">
        <v>66</v>
      </c>
      <c r="P67" s="5">
        <v>0</v>
      </c>
      <c r="Q67">
        <f t="shared" si="164"/>
        <v>0</v>
      </c>
      <c r="R67" s="5">
        <f>P67*(1- EXP(-1*(4*PI()*Constants!$B$2/$B$1)^2))</f>
        <v>0</v>
      </c>
      <c r="S67" s="5">
        <f t="shared" si="184"/>
        <v>0</v>
      </c>
      <c r="T67" s="5">
        <f t="shared" si="185"/>
        <v>0</v>
      </c>
      <c r="U67" s="5"/>
      <c r="V67">
        <f t="shared" si="165"/>
        <v>0</v>
      </c>
      <c r="W67" s="5">
        <f>U67*(1- EXP(-1*(4*PI()*Constants!$B$2/$B$1)^2))</f>
        <v>0</v>
      </c>
      <c r="X67" s="5">
        <f t="shared" si="186"/>
        <v>0</v>
      </c>
      <c r="Y67" s="5">
        <f t="shared" si="187"/>
        <v>0</v>
      </c>
      <c r="AC67" t="s">
        <v>66</v>
      </c>
      <c r="AD67" s="2">
        <v>1.13960958771733E-13</v>
      </c>
      <c r="AE67">
        <f t="shared" si="166"/>
        <v>2.4765179221053772E-12</v>
      </c>
      <c r="AF67" s="5">
        <f>AD67*(1- EXP(-1*(4*PI()*Constants!$B$2/$B$1)^2))</f>
        <v>2.8414145793893386E-15</v>
      </c>
      <c r="AG67" s="5">
        <f t="shared" si="188"/>
        <v>2.4793593366847667E-12</v>
      </c>
      <c r="AH67" s="5">
        <f t="shared" si="189"/>
        <v>1.1396095877173301E-15</v>
      </c>
      <c r="AI67" s="5"/>
      <c r="AJ67">
        <f t="shared" si="167"/>
        <v>0</v>
      </c>
      <c r="AK67" s="5">
        <f>AI67*(1- EXP(-1*(4*PI()*Constants!$B$2/$B$1)^2))</f>
        <v>0</v>
      </c>
      <c r="AL67" s="5">
        <f t="shared" si="190"/>
        <v>0</v>
      </c>
      <c r="AM67" s="5">
        <f t="shared" si="191"/>
        <v>0</v>
      </c>
      <c r="AQ67" t="s">
        <v>66</v>
      </c>
      <c r="AR67" s="5">
        <v>72.619612055046503</v>
      </c>
      <c r="AS67">
        <f t="shared" si="168"/>
        <v>2.5013785087888039</v>
      </c>
      <c r="AT67" s="5">
        <f>AR67*(1- EXP(-1*(4*PI()*Constants!$B$2/$B$1)^2))</f>
        <v>1.8106413517994051</v>
      </c>
      <c r="AU67" s="5">
        <f t="shared" si="192"/>
        <v>4.312019860588209</v>
      </c>
      <c r="AV67" s="5">
        <f t="shared" si="193"/>
        <v>0.72619612055046501</v>
      </c>
      <c r="AW67" s="5"/>
      <c r="AX67">
        <f t="shared" si="169"/>
        <v>0</v>
      </c>
      <c r="AY67" s="5">
        <f>AW67*(1- EXP(-1*(4*PI()*Constants!$B$2/$B$1)^2))</f>
        <v>0</v>
      </c>
      <c r="AZ67" s="5">
        <f t="shared" si="194"/>
        <v>0</v>
      </c>
      <c r="BA67" s="5">
        <f t="shared" si="195"/>
        <v>0</v>
      </c>
      <c r="BE67" t="s">
        <v>66</v>
      </c>
      <c r="BF67" s="5">
        <v>60.744648356051798</v>
      </c>
      <c r="BG67">
        <f t="shared" si="170"/>
        <v>5.0309652404374958</v>
      </c>
      <c r="BH67" s="5">
        <f>BF67*(1- EXP(-1*(4*PI()*Constants!$B$2/$B$1)^2))</f>
        <v>1.5145601732299243</v>
      </c>
      <c r="BI67" s="5">
        <f t="shared" si="196"/>
        <v>6.5455254136674199</v>
      </c>
      <c r="BJ67" s="5">
        <f t="shared" si="197"/>
        <v>0.607446483560518</v>
      </c>
      <c r="BK67" s="5"/>
      <c r="BL67">
        <f t="shared" si="171"/>
        <v>0</v>
      </c>
      <c r="BM67" s="5">
        <f>BK67*(1- EXP(-1*(4*PI()*Constants!$B$2/$B$1)^2))</f>
        <v>0</v>
      </c>
      <c r="BN67" s="5">
        <f t="shared" si="198"/>
        <v>0</v>
      </c>
      <c r="BO67" s="5">
        <f t="shared" si="199"/>
        <v>0</v>
      </c>
      <c r="BS67" t="s">
        <v>66</v>
      </c>
      <c r="BT67" s="5">
        <v>2.3956712004915</v>
      </c>
      <c r="BU67">
        <f t="shared" si="172"/>
        <v>1.13894296221258</v>
      </c>
      <c r="BV67" s="5">
        <f>BT67*(1- EXP(-1*(4*PI()*Constants!$B$2/$B$1)^2))</f>
        <v>5.9731816491071385E-2</v>
      </c>
      <c r="BW67" s="5">
        <f t="shared" si="200"/>
        <v>1.1986747787036514</v>
      </c>
      <c r="BX67" s="5">
        <f t="shared" si="201"/>
        <v>2.3956712004915E-2</v>
      </c>
      <c r="BY67" s="5"/>
      <c r="BZ67">
        <f t="shared" si="173"/>
        <v>0</v>
      </c>
      <c r="CA67" s="5">
        <f>BY67*(1- EXP(-1*(4*PI()*Constants!$B$2/$B$1)^2))</f>
        <v>0</v>
      </c>
      <c r="CB67" s="5">
        <f t="shared" si="202"/>
        <v>0</v>
      </c>
      <c r="CC67" s="5">
        <f t="shared" si="203"/>
        <v>0</v>
      </c>
      <c r="CG67" t="s">
        <v>66</v>
      </c>
      <c r="CH67" s="5">
        <v>1.1534846260567201E-11</v>
      </c>
      <c r="CI67">
        <f t="shared" si="174"/>
        <v>3.1134562276391379E-10</v>
      </c>
      <c r="CJ67" s="5">
        <f>CH67*(1- EXP(-1*(4*PI()*Constants!$B$2/$B$1)^2))</f>
        <v>2.8760095289686047E-13</v>
      </c>
      <c r="CK67" s="5">
        <f t="shared" si="204"/>
        <v>3.1163322371681067E-10</v>
      </c>
      <c r="CL67" s="5">
        <f t="shared" si="205"/>
        <v>1.15348462605672E-13</v>
      </c>
      <c r="CM67" s="5"/>
      <c r="CN67">
        <f t="shared" si="175"/>
        <v>0</v>
      </c>
      <c r="CO67" s="5">
        <f>CM67*(1- EXP(-1*(4*PI()*Constants!$B$2/$B$1)^2))</f>
        <v>0</v>
      </c>
      <c r="CP67" s="5">
        <f t="shared" si="206"/>
        <v>0</v>
      </c>
      <c r="CQ67" s="5">
        <f t="shared" si="207"/>
        <v>0</v>
      </c>
      <c r="CU67" t="s">
        <v>66</v>
      </c>
      <c r="CV67" s="5">
        <v>0</v>
      </c>
      <c r="CW67">
        <f t="shared" si="176"/>
        <v>0</v>
      </c>
      <c r="CX67" s="5">
        <f>CV67*(1- EXP(-1*(4*PI()*Constants!$B$2/$B$1)^2))</f>
        <v>0</v>
      </c>
      <c r="CY67" s="5">
        <f t="shared" si="208"/>
        <v>0</v>
      </c>
      <c r="CZ67" s="5">
        <f t="shared" si="209"/>
        <v>0</v>
      </c>
      <c r="DA67" s="5"/>
      <c r="DB67">
        <f t="shared" si="177"/>
        <v>0</v>
      </c>
      <c r="DC67" s="5">
        <f>DA67*(1- EXP(-1*(4*PI()*Constants!$B$2/$B$1)^2))</f>
        <v>0</v>
      </c>
      <c r="DD67" s="5">
        <f t="shared" si="210"/>
        <v>0</v>
      </c>
      <c r="DE67" s="5">
        <f t="shared" si="211"/>
        <v>0</v>
      </c>
      <c r="DI67" t="s">
        <v>66</v>
      </c>
      <c r="DJ67" s="5">
        <v>2.9464656172167498E-12</v>
      </c>
      <c r="DK67">
        <f t="shared" si="178"/>
        <v>1.0212657653607325E-10</v>
      </c>
      <c r="DL67" s="5">
        <f>DJ67*(1- EXP(-1*(4*PI()*Constants!$B$2/$B$1)^2))</f>
        <v>7.3464899318710463E-14</v>
      </c>
      <c r="DM67" s="5">
        <f t="shared" si="212"/>
        <v>1.0220004143539197E-10</v>
      </c>
      <c r="DN67" s="5">
        <f t="shared" si="213"/>
        <v>2.94646561721675E-14</v>
      </c>
      <c r="DO67" s="5"/>
      <c r="DP67">
        <f t="shared" si="179"/>
        <v>0</v>
      </c>
      <c r="DQ67" s="5">
        <f>DO67*(1- EXP(-1*(4*PI()*Constants!$B$2/$B$1)^2))</f>
        <v>0</v>
      </c>
      <c r="DR67" s="5">
        <f t="shared" si="214"/>
        <v>0</v>
      </c>
      <c r="DS67" s="5">
        <f t="shared" si="215"/>
        <v>0</v>
      </c>
    </row>
    <row r="68" spans="1:123" x14ac:dyDescent="0.25">
      <c r="A68" t="s">
        <v>67</v>
      </c>
      <c r="B68" s="5">
        <v>0</v>
      </c>
      <c r="C68">
        <f t="shared" si="162"/>
        <v>0</v>
      </c>
      <c r="D68" s="5">
        <f>B68*(1- EXP(-1*(4*PI()*Constants!$B$2/$B$1)^2))</f>
        <v>0</v>
      </c>
      <c r="E68" s="5">
        <f t="shared" si="180"/>
        <v>0</v>
      </c>
      <c r="F68" s="5">
        <f t="shared" si="181"/>
        <v>0</v>
      </c>
      <c r="G68" s="5"/>
      <c r="H68">
        <f t="shared" si="163"/>
        <v>0</v>
      </c>
      <c r="I68" s="5">
        <f>G68*(1- EXP(-1*(4*PI()*Constants!$B$2/$B$1)^2))</f>
        <v>0</v>
      </c>
      <c r="J68" s="5">
        <f t="shared" si="182"/>
        <v>0</v>
      </c>
      <c r="K68" s="5">
        <f t="shared" si="183"/>
        <v>0</v>
      </c>
      <c r="O68" t="s">
        <v>67</v>
      </c>
      <c r="P68" s="5">
        <v>0</v>
      </c>
      <c r="Q68">
        <f t="shared" si="164"/>
        <v>0</v>
      </c>
      <c r="R68" s="5">
        <f>P68*(1- EXP(-1*(4*PI()*Constants!$B$2/$B$1)^2))</f>
        <v>0</v>
      </c>
      <c r="S68" s="5">
        <f t="shared" si="184"/>
        <v>0</v>
      </c>
      <c r="T68" s="5">
        <f t="shared" si="185"/>
        <v>0</v>
      </c>
      <c r="U68" s="5"/>
      <c r="V68">
        <f t="shared" si="165"/>
        <v>0</v>
      </c>
      <c r="W68" s="5">
        <f>U68*(1- EXP(-1*(4*PI()*Constants!$B$2/$B$1)^2))</f>
        <v>0</v>
      </c>
      <c r="X68" s="5">
        <f t="shared" si="186"/>
        <v>0</v>
      </c>
      <c r="Y68" s="5">
        <f t="shared" si="187"/>
        <v>0</v>
      </c>
      <c r="AC68" t="s">
        <v>67</v>
      </c>
      <c r="AD68" s="2">
        <v>1.14823075802732E-14</v>
      </c>
      <c r="AE68">
        <f t="shared" si="166"/>
        <v>1.024786511914598E-13</v>
      </c>
      <c r="AF68" s="5">
        <f>AD68*(1- EXP(-1*(4*PI()*Constants!$B$2/$B$1)^2))</f>
        <v>2.8629099399709138E-16</v>
      </c>
      <c r="AG68" s="5">
        <f t="shared" si="188"/>
        <v>1.027649421854569E-13</v>
      </c>
      <c r="AH68" s="5">
        <f t="shared" si="189"/>
        <v>1.1482307580273199E-16</v>
      </c>
      <c r="AI68" s="5"/>
      <c r="AJ68">
        <f t="shared" si="167"/>
        <v>0</v>
      </c>
      <c r="AK68" s="5">
        <f>AI68*(1- EXP(-1*(4*PI()*Constants!$B$2/$B$1)^2))</f>
        <v>0</v>
      </c>
      <c r="AL68" s="5">
        <f t="shared" si="190"/>
        <v>0</v>
      </c>
      <c r="AM68" s="5">
        <f t="shared" si="191"/>
        <v>0</v>
      </c>
      <c r="AQ68" t="s">
        <v>67</v>
      </c>
      <c r="AR68" s="5">
        <v>71.773381985746894</v>
      </c>
      <c r="AS68">
        <f t="shared" si="168"/>
        <v>0.84623006929960809</v>
      </c>
      <c r="AT68" s="5">
        <f>AR68*(1- EXP(-1*(4*PI()*Constants!$B$2/$B$1)^2))</f>
        <v>1.7895421044576745</v>
      </c>
      <c r="AU68" s="5">
        <f t="shared" si="192"/>
        <v>2.6357721737572826</v>
      </c>
      <c r="AV68" s="5">
        <f t="shared" si="193"/>
        <v>0.71773381985746898</v>
      </c>
      <c r="AW68" s="5"/>
      <c r="AX68">
        <f t="shared" si="169"/>
        <v>0</v>
      </c>
      <c r="AY68" s="5">
        <f>AW68*(1- EXP(-1*(4*PI()*Constants!$B$2/$B$1)^2))</f>
        <v>0</v>
      </c>
      <c r="AZ68" s="5">
        <f t="shared" si="194"/>
        <v>0</v>
      </c>
      <c r="BA68" s="5">
        <f t="shared" si="195"/>
        <v>0</v>
      </c>
      <c r="BE68" t="s">
        <v>67</v>
      </c>
      <c r="BF68" s="5">
        <v>59.665913655625999</v>
      </c>
      <c r="BG68">
        <f t="shared" si="170"/>
        <v>1.0787347004257981</v>
      </c>
      <c r="BH68" s="5">
        <f>BF68*(1- EXP(-1*(4*PI()*Constants!$B$2/$B$1)^2))</f>
        <v>1.4876638348863465</v>
      </c>
      <c r="BI68" s="5">
        <f t="shared" si="196"/>
        <v>2.5663985353121443</v>
      </c>
      <c r="BJ68" s="5">
        <f t="shared" si="197"/>
        <v>0.59665913655626002</v>
      </c>
      <c r="BK68" s="5"/>
      <c r="BL68">
        <f t="shared" si="171"/>
        <v>0</v>
      </c>
      <c r="BM68" s="5">
        <f>BK68*(1- EXP(-1*(4*PI()*Constants!$B$2/$B$1)^2))</f>
        <v>0</v>
      </c>
      <c r="BN68" s="5">
        <f t="shared" si="198"/>
        <v>0</v>
      </c>
      <c r="BO68" s="5">
        <f t="shared" si="199"/>
        <v>0</v>
      </c>
      <c r="BS68" t="s">
        <v>67</v>
      </c>
      <c r="BT68" s="5">
        <v>2.1029814615170399</v>
      </c>
      <c r="BU68">
        <f t="shared" si="172"/>
        <v>0.29268973897446005</v>
      </c>
      <c r="BV68" s="5">
        <f>BT68*(1- EXP(-1*(4*PI()*Constants!$B$2/$B$1)^2))</f>
        <v>5.2434116467105149E-2</v>
      </c>
      <c r="BW68" s="5">
        <f t="shared" si="200"/>
        <v>0.34512385544156521</v>
      </c>
      <c r="BX68" s="5">
        <f t="shared" si="201"/>
        <v>2.1029814615170398E-2</v>
      </c>
      <c r="BY68" s="5"/>
      <c r="BZ68">
        <f t="shared" si="173"/>
        <v>0</v>
      </c>
      <c r="CA68" s="5">
        <f>BY68*(1- EXP(-1*(4*PI()*Constants!$B$2/$B$1)^2))</f>
        <v>0</v>
      </c>
      <c r="CB68" s="5">
        <f t="shared" si="202"/>
        <v>0</v>
      </c>
      <c r="CC68" s="5">
        <f t="shared" si="203"/>
        <v>0</v>
      </c>
      <c r="CG68" t="s">
        <v>67</v>
      </c>
      <c r="CH68" s="5">
        <v>1.1381239032088699E-12</v>
      </c>
      <c r="CI68">
        <f t="shared" si="174"/>
        <v>1.0396722357358331E-11</v>
      </c>
      <c r="CJ68" s="5">
        <f>CH68*(1- EXP(-1*(4*PI()*Constants!$B$2/$B$1)^2))</f>
        <v>2.8377102883161413E-14</v>
      </c>
      <c r="CK68" s="5">
        <f t="shared" si="204"/>
        <v>1.0425099460241493E-11</v>
      </c>
      <c r="CL68" s="5">
        <f t="shared" si="205"/>
        <v>1.1381239032088699E-14</v>
      </c>
      <c r="CM68" s="5"/>
      <c r="CN68">
        <f t="shared" si="175"/>
        <v>0</v>
      </c>
      <c r="CO68" s="5">
        <f>CM68*(1- EXP(-1*(4*PI()*Constants!$B$2/$B$1)^2))</f>
        <v>0</v>
      </c>
      <c r="CP68" s="5">
        <f t="shared" si="206"/>
        <v>0</v>
      </c>
      <c r="CQ68" s="5">
        <f t="shared" si="207"/>
        <v>0</v>
      </c>
      <c r="CU68" t="s">
        <v>67</v>
      </c>
      <c r="CV68" s="5">
        <v>0</v>
      </c>
      <c r="CW68">
        <f t="shared" si="176"/>
        <v>0</v>
      </c>
      <c r="CX68" s="5">
        <f>CV68*(1- EXP(-1*(4*PI()*Constants!$B$2/$B$1)^2))</f>
        <v>0</v>
      </c>
      <c r="CY68" s="5">
        <f t="shared" si="208"/>
        <v>0</v>
      </c>
      <c r="CZ68" s="5">
        <f t="shared" si="209"/>
        <v>0</v>
      </c>
      <c r="DA68" s="5"/>
      <c r="DB68">
        <f t="shared" si="177"/>
        <v>0</v>
      </c>
      <c r="DC68" s="5">
        <f>DA68*(1- EXP(-1*(4*PI()*Constants!$B$2/$B$1)^2))</f>
        <v>0</v>
      </c>
      <c r="DD68" s="5">
        <f t="shared" si="210"/>
        <v>0</v>
      </c>
      <c r="DE68" s="5">
        <f t="shared" si="211"/>
        <v>0</v>
      </c>
      <c r="DI68" t="s">
        <v>67</v>
      </c>
      <c r="DJ68" s="5">
        <v>3.7836551879798798E-16</v>
      </c>
      <c r="DK68">
        <f t="shared" si="178"/>
        <v>2.9460872516979518E-12</v>
      </c>
      <c r="DL68" s="5">
        <f>DJ68*(1- EXP(-1*(4*PI()*Constants!$B$2/$B$1)^2))</f>
        <v>9.4338737848306099E-18</v>
      </c>
      <c r="DM68" s="5">
        <f t="shared" si="212"/>
        <v>2.9460966855717368E-12</v>
      </c>
      <c r="DN68" s="5">
        <f t="shared" si="213"/>
        <v>3.7836551879798797E-18</v>
      </c>
      <c r="DO68" s="5"/>
      <c r="DP68">
        <f t="shared" si="179"/>
        <v>0</v>
      </c>
      <c r="DQ68" s="5">
        <f>DO68*(1- EXP(-1*(4*PI()*Constants!$B$2/$B$1)^2))</f>
        <v>0</v>
      </c>
      <c r="DR68" s="5">
        <f t="shared" si="214"/>
        <v>0</v>
      </c>
      <c r="DS68" s="5">
        <f t="shared" si="215"/>
        <v>0</v>
      </c>
    </row>
    <row r="69" spans="1:123" x14ac:dyDescent="0.25">
      <c r="A69" t="s">
        <v>69</v>
      </c>
      <c r="B69" s="5">
        <v>0</v>
      </c>
      <c r="C69">
        <f t="shared" si="162"/>
        <v>0</v>
      </c>
      <c r="D69" s="5">
        <f>B69*(1- EXP(-1*(4*PI()*Constants!$B$2/$B$1)^2))</f>
        <v>0</v>
      </c>
      <c r="E69" s="5">
        <f t="shared" si="180"/>
        <v>0</v>
      </c>
      <c r="F69" s="5">
        <f t="shared" si="181"/>
        <v>0</v>
      </c>
      <c r="G69" s="5"/>
      <c r="H69">
        <f t="shared" si="163"/>
        <v>0</v>
      </c>
      <c r="I69" s="5">
        <f>G69*(1- EXP(-1*(4*PI()*Constants!$B$2/$B$1)^2))</f>
        <v>0</v>
      </c>
      <c r="J69" s="5">
        <f t="shared" si="182"/>
        <v>0</v>
      </c>
      <c r="K69" s="5">
        <f t="shared" si="183"/>
        <v>0</v>
      </c>
      <c r="O69" t="s">
        <v>69</v>
      </c>
      <c r="P69" s="5">
        <v>0</v>
      </c>
      <c r="Q69">
        <f t="shared" si="164"/>
        <v>0</v>
      </c>
      <c r="R69" s="5">
        <f>P69*(1- EXP(-1*(4*PI()*Constants!$B$2/$B$1)^2))</f>
        <v>0</v>
      </c>
      <c r="S69" s="5">
        <f t="shared" si="184"/>
        <v>0</v>
      </c>
      <c r="T69" s="5">
        <f t="shared" si="185"/>
        <v>0</v>
      </c>
      <c r="U69" s="5"/>
      <c r="V69">
        <f t="shared" si="165"/>
        <v>0</v>
      </c>
      <c r="W69" s="5">
        <f>U69*(1- EXP(-1*(4*PI()*Constants!$B$2/$B$1)^2))</f>
        <v>0</v>
      </c>
      <c r="X69" s="5">
        <f t="shared" si="186"/>
        <v>0</v>
      </c>
      <c r="Y69" s="5">
        <f t="shared" si="187"/>
        <v>0</v>
      </c>
      <c r="AC69" t="s">
        <v>69</v>
      </c>
      <c r="AD69" s="2">
        <v>3.3257863143788497E-17</v>
      </c>
      <c r="AE69">
        <f t="shared" si="166"/>
        <v>1.1449049717129411E-14</v>
      </c>
      <c r="AF69" s="5">
        <f>AD69*(1- EXP(-1*(4*PI()*Constants!$B$2/$B$1)^2))</f>
        <v>8.2922588783568316E-19</v>
      </c>
      <c r="AG69" s="5">
        <f t="shared" si="188"/>
        <v>1.1449878943017247E-14</v>
      </c>
      <c r="AH69" s="5">
        <f t="shared" si="189"/>
        <v>3.3257863143788499E-19</v>
      </c>
      <c r="AI69" s="5"/>
      <c r="AJ69">
        <f t="shared" si="167"/>
        <v>0</v>
      </c>
      <c r="AK69" s="5">
        <f>AI69*(1- EXP(-1*(4*PI()*Constants!$B$2/$B$1)^2))</f>
        <v>0</v>
      </c>
      <c r="AL69" s="5">
        <f t="shared" si="190"/>
        <v>0</v>
      </c>
      <c r="AM69" s="5">
        <f t="shared" si="191"/>
        <v>0</v>
      </c>
      <c r="AQ69" t="s">
        <v>69</v>
      </c>
      <c r="AR69" s="5">
        <v>57.8395064481685</v>
      </c>
      <c r="AS69">
        <f t="shared" si="168"/>
        <v>13.933875537578395</v>
      </c>
      <c r="AT69" s="5">
        <f>AR69*(1- EXP(-1*(4*PI()*Constants!$B$2/$B$1)^2))</f>
        <v>1.4421256073819047</v>
      </c>
      <c r="AU69" s="5">
        <f t="shared" si="192"/>
        <v>15.376001144960298</v>
      </c>
      <c r="AV69" s="5">
        <f t="shared" si="193"/>
        <v>0.57839506448168498</v>
      </c>
      <c r="AW69" s="5"/>
      <c r="AX69">
        <f t="shared" si="169"/>
        <v>0</v>
      </c>
      <c r="AY69" s="5">
        <f>AW69*(1- EXP(-1*(4*PI()*Constants!$B$2/$B$1)^2))</f>
        <v>0</v>
      </c>
      <c r="AZ69" s="5">
        <f t="shared" si="194"/>
        <v>0</v>
      </c>
      <c r="BA69" s="5">
        <f t="shared" si="195"/>
        <v>0</v>
      </c>
      <c r="BE69" t="s">
        <v>69</v>
      </c>
      <c r="BF69" s="5">
        <v>51.793353361776497</v>
      </c>
      <c r="BG69">
        <f t="shared" si="170"/>
        <v>7.872560293849503</v>
      </c>
      <c r="BH69" s="5">
        <f>BF69*(1- EXP(-1*(4*PI()*Constants!$B$2/$B$1)^2))</f>
        <v>1.2913754933599142</v>
      </c>
      <c r="BI69" s="5">
        <f t="shared" si="196"/>
        <v>9.163935787209418</v>
      </c>
      <c r="BJ69" s="5">
        <f t="shared" si="197"/>
        <v>0.51793353361776495</v>
      </c>
      <c r="BK69" s="5"/>
      <c r="BL69">
        <f t="shared" si="171"/>
        <v>0</v>
      </c>
      <c r="BM69" s="5">
        <f>BK69*(1- EXP(-1*(4*PI()*Constants!$B$2/$B$1)^2))</f>
        <v>0</v>
      </c>
      <c r="BN69" s="5">
        <f t="shared" si="198"/>
        <v>0</v>
      </c>
      <c r="BO69" s="5">
        <f t="shared" si="199"/>
        <v>0</v>
      </c>
      <c r="BS69" t="s">
        <v>69</v>
      </c>
      <c r="BT69" s="5">
        <v>1.5990027866241201</v>
      </c>
      <c r="BU69">
        <f t="shared" si="172"/>
        <v>0.50397867489291981</v>
      </c>
      <c r="BV69" s="5">
        <f>BT69*(1- EXP(-1*(4*PI()*Constants!$B$2/$B$1)^2))</f>
        <v>3.9868301209176137E-2</v>
      </c>
      <c r="BW69" s="5">
        <f t="shared" si="200"/>
        <v>0.54384697610209598</v>
      </c>
      <c r="BX69" s="5">
        <f t="shared" si="201"/>
        <v>1.5990027866241201E-2</v>
      </c>
      <c r="BY69" s="5"/>
      <c r="BZ69">
        <f t="shared" si="173"/>
        <v>0</v>
      </c>
      <c r="CA69" s="5">
        <f>BY69*(1- EXP(-1*(4*PI()*Constants!$B$2/$B$1)^2))</f>
        <v>0</v>
      </c>
      <c r="CB69" s="5">
        <f t="shared" si="202"/>
        <v>0</v>
      </c>
      <c r="CC69" s="5">
        <f t="shared" si="203"/>
        <v>0</v>
      </c>
      <c r="CG69" t="s">
        <v>69</v>
      </c>
      <c r="CH69" s="5">
        <v>1.05862455222282E-13</v>
      </c>
      <c r="CI69">
        <f t="shared" si="174"/>
        <v>1.032261447986588E-12</v>
      </c>
      <c r="CJ69" s="5">
        <f>CH69*(1- EXP(-1*(4*PI()*Constants!$B$2/$B$1)^2))</f>
        <v>2.639492743133657E-15</v>
      </c>
      <c r="CK69" s="5">
        <f t="shared" si="204"/>
        <v>1.0349009407297216E-12</v>
      </c>
      <c r="CL69" s="5">
        <f t="shared" si="205"/>
        <v>1.0586245522228201E-15</v>
      </c>
      <c r="CM69" s="5"/>
      <c r="CN69">
        <f t="shared" si="175"/>
        <v>0</v>
      </c>
      <c r="CO69" s="5">
        <f>CM69*(1- EXP(-1*(4*PI()*Constants!$B$2/$B$1)^2))</f>
        <v>0</v>
      </c>
      <c r="CP69" s="5">
        <f t="shared" si="206"/>
        <v>0</v>
      </c>
      <c r="CQ69" s="5">
        <f t="shared" si="207"/>
        <v>0</v>
      </c>
      <c r="CU69" t="s">
        <v>69</v>
      </c>
      <c r="CV69" s="5">
        <v>0</v>
      </c>
      <c r="CW69">
        <f t="shared" si="176"/>
        <v>0</v>
      </c>
      <c r="CX69" s="5">
        <f>CV69*(1- EXP(-1*(4*PI()*Constants!$B$2/$B$1)^2))</f>
        <v>0</v>
      </c>
      <c r="CY69" s="5">
        <f t="shared" si="208"/>
        <v>0</v>
      </c>
      <c r="CZ69" s="5">
        <f t="shared" si="209"/>
        <v>0</v>
      </c>
      <c r="DA69" s="5"/>
      <c r="DB69">
        <f t="shared" si="177"/>
        <v>0</v>
      </c>
      <c r="DC69" s="5">
        <f>DA69*(1- EXP(-1*(4*PI()*Constants!$B$2/$B$1)^2))</f>
        <v>0</v>
      </c>
      <c r="DD69" s="5">
        <f t="shared" si="210"/>
        <v>0</v>
      </c>
      <c r="DE69" s="5">
        <f t="shared" si="211"/>
        <v>0</v>
      </c>
      <c r="DI69" t="s">
        <v>69</v>
      </c>
      <c r="DJ69" s="5">
        <v>2.5309059992958798E-17</v>
      </c>
      <c r="DK69">
        <f t="shared" si="178"/>
        <v>3.5305645880502917E-16</v>
      </c>
      <c r="DL69" s="5">
        <f>DJ69*(1- EXP(-1*(4*PI()*Constants!$B$2/$B$1)^2))</f>
        <v>6.3103656576527567E-19</v>
      </c>
      <c r="DM69" s="5">
        <f t="shared" si="212"/>
        <v>3.5368749537079445E-16</v>
      </c>
      <c r="DN69" s="5">
        <f t="shared" si="213"/>
        <v>2.5309059992958797E-19</v>
      </c>
      <c r="DO69" s="5"/>
      <c r="DP69">
        <f t="shared" si="179"/>
        <v>0</v>
      </c>
      <c r="DQ69" s="5">
        <f>DO69*(1- EXP(-1*(4*PI()*Constants!$B$2/$B$1)^2))</f>
        <v>0</v>
      </c>
      <c r="DR69" s="5">
        <f t="shared" si="214"/>
        <v>0</v>
      </c>
      <c r="DS69" s="5">
        <f t="shared" si="215"/>
        <v>0</v>
      </c>
    </row>
    <row r="70" spans="1:123" x14ac:dyDescent="0.25">
      <c r="A70" t="s">
        <v>68</v>
      </c>
      <c r="B70" s="5">
        <v>0</v>
      </c>
      <c r="C70">
        <f t="shared" si="162"/>
        <v>0</v>
      </c>
      <c r="D70" s="5">
        <f>B70*(1- EXP(-1*(4*PI()*Constants!$B$2/$B$1)^2))</f>
        <v>0</v>
      </c>
      <c r="E70" s="5">
        <f t="shared" si="180"/>
        <v>0</v>
      </c>
      <c r="F70" s="5">
        <f t="shared" si="181"/>
        <v>0</v>
      </c>
      <c r="G70" s="5"/>
      <c r="H70">
        <f t="shared" si="163"/>
        <v>0</v>
      </c>
      <c r="I70" s="5">
        <f>G70*(1- EXP(-1*(4*PI()*Constants!$B$2/$B$1)^2))</f>
        <v>0</v>
      </c>
      <c r="J70" s="5">
        <f t="shared" si="182"/>
        <v>0</v>
      </c>
      <c r="K70" s="5">
        <f t="shared" si="183"/>
        <v>0</v>
      </c>
      <c r="O70" t="s">
        <v>68</v>
      </c>
      <c r="P70" s="5">
        <v>0</v>
      </c>
      <c r="Q70">
        <f t="shared" si="164"/>
        <v>0</v>
      </c>
      <c r="R70" s="5">
        <f>P70*(1- EXP(-1*(4*PI()*Constants!$B$2/$B$1)^2))</f>
        <v>0</v>
      </c>
      <c r="S70" s="5">
        <f t="shared" si="184"/>
        <v>0</v>
      </c>
      <c r="T70" s="5">
        <f t="shared" si="185"/>
        <v>0</v>
      </c>
      <c r="U70" s="5"/>
      <c r="V70">
        <f t="shared" si="165"/>
        <v>0</v>
      </c>
      <c r="W70" s="5">
        <f>U70*(1- EXP(-1*(4*PI()*Constants!$B$2/$B$1)^2))</f>
        <v>0</v>
      </c>
      <c r="X70" s="5">
        <f t="shared" si="186"/>
        <v>0</v>
      </c>
      <c r="Y70" s="5">
        <f t="shared" si="187"/>
        <v>0</v>
      </c>
      <c r="AC70" t="s">
        <v>68</v>
      </c>
      <c r="AD70" s="2">
        <v>6.6836138992088997E-18</v>
      </c>
      <c r="AE70">
        <f t="shared" si="166"/>
        <v>2.6574249244579597E-17</v>
      </c>
      <c r="AF70" s="5">
        <f>AD70*(1- EXP(-1*(4*PI()*Constants!$B$2/$B$1)^2))</f>
        <v>1.6664406987186494E-19</v>
      </c>
      <c r="AG70" s="5">
        <f t="shared" si="188"/>
        <v>2.6740893314451461E-17</v>
      </c>
      <c r="AH70" s="5">
        <f t="shared" si="189"/>
        <v>6.6836138992088999E-20</v>
      </c>
      <c r="AI70" s="5"/>
      <c r="AJ70">
        <f t="shared" si="167"/>
        <v>0</v>
      </c>
      <c r="AK70" s="5">
        <f>AI70*(1- EXP(-1*(4*PI()*Constants!$B$2/$B$1)^2))</f>
        <v>0</v>
      </c>
      <c r="AL70" s="5">
        <f t="shared" si="190"/>
        <v>0</v>
      </c>
      <c r="AM70" s="5">
        <f t="shared" si="191"/>
        <v>0</v>
      </c>
      <c r="AQ70" t="s">
        <v>68</v>
      </c>
      <c r="AR70" s="5">
        <v>57.805188514160299</v>
      </c>
      <c r="AS70">
        <f t="shared" si="168"/>
        <v>3.4317934008200268E-2</v>
      </c>
      <c r="AT70" s="5">
        <f>AR70*(1- EXP(-1*(4*PI()*Constants!$B$2/$B$1)^2))</f>
        <v>1.4412699505054059</v>
      </c>
      <c r="AU70" s="5">
        <f t="shared" si="192"/>
        <v>1.4755878845136061</v>
      </c>
      <c r="AV70" s="5">
        <f t="shared" si="193"/>
        <v>0.57805188514160299</v>
      </c>
      <c r="AW70" s="5"/>
      <c r="AX70">
        <f t="shared" si="169"/>
        <v>0</v>
      </c>
      <c r="AY70" s="5">
        <f>AW70*(1- EXP(-1*(4*PI()*Constants!$B$2/$B$1)^2))</f>
        <v>0</v>
      </c>
      <c r="AZ70" s="5">
        <f t="shared" si="194"/>
        <v>0</v>
      </c>
      <c r="BA70" s="5">
        <f t="shared" si="195"/>
        <v>0</v>
      </c>
      <c r="BE70" t="s">
        <v>68</v>
      </c>
      <c r="BF70" s="5">
        <v>51.697149281663499</v>
      </c>
      <c r="BG70">
        <f t="shared" si="170"/>
        <v>9.6204080112997303E-2</v>
      </c>
      <c r="BH70" s="5">
        <f>BF70*(1- EXP(-1*(4*PI()*Constants!$B$2/$B$1)^2))</f>
        <v>1.2889768150864422</v>
      </c>
      <c r="BI70" s="5">
        <f t="shared" si="196"/>
        <v>1.3851808951994395</v>
      </c>
      <c r="BJ70" s="5">
        <f t="shared" si="197"/>
        <v>0.51697149281663501</v>
      </c>
      <c r="BK70" s="5"/>
      <c r="BL70">
        <f t="shared" si="171"/>
        <v>0</v>
      </c>
      <c r="BM70" s="5">
        <f>BK70*(1- EXP(-1*(4*PI()*Constants!$B$2/$B$1)^2))</f>
        <v>0</v>
      </c>
      <c r="BN70" s="5">
        <f t="shared" si="198"/>
        <v>0</v>
      </c>
      <c r="BO70" s="5">
        <f t="shared" si="199"/>
        <v>0</v>
      </c>
      <c r="BS70" t="s">
        <v>68</v>
      </c>
      <c r="BT70" s="5">
        <v>1.5810516990116701</v>
      </c>
      <c r="BU70">
        <f t="shared" si="172"/>
        <v>1.7951087612450012E-2</v>
      </c>
      <c r="BV70" s="5">
        <f>BT70*(1- EXP(-1*(4*PI()*Constants!$B$2/$B$1)^2))</f>
        <v>3.9420722647117191E-2</v>
      </c>
      <c r="BW70" s="5">
        <f t="shared" si="200"/>
        <v>5.7371810259567203E-2</v>
      </c>
      <c r="BX70" s="5">
        <f t="shared" si="201"/>
        <v>1.5810516990116701E-2</v>
      </c>
      <c r="BY70" s="5"/>
      <c r="BZ70">
        <f t="shared" si="173"/>
        <v>0</v>
      </c>
      <c r="CA70" s="5">
        <f>BY70*(1- EXP(-1*(4*PI()*Constants!$B$2/$B$1)^2))</f>
        <v>0</v>
      </c>
      <c r="CB70" s="5">
        <f t="shared" si="202"/>
        <v>0</v>
      </c>
      <c r="CC70" s="5">
        <f t="shared" si="203"/>
        <v>0</v>
      </c>
      <c r="CG70" t="s">
        <v>68</v>
      </c>
      <c r="CH70" s="5">
        <v>3.9689814068787599E-14</v>
      </c>
      <c r="CI70">
        <f t="shared" si="174"/>
        <v>6.6172641153494404E-14</v>
      </c>
      <c r="CJ70" s="5">
        <f>CH70*(1- EXP(-1*(4*PI()*Constants!$B$2/$B$1)^2))</f>
        <v>9.8959518736760629E-16</v>
      </c>
      <c r="CK70" s="5">
        <f t="shared" si="204"/>
        <v>6.7162236340862016E-14</v>
      </c>
      <c r="CL70" s="5">
        <f t="shared" si="205"/>
        <v>3.96898140687876E-16</v>
      </c>
      <c r="CM70" s="5"/>
      <c r="CN70">
        <f t="shared" si="175"/>
        <v>0</v>
      </c>
      <c r="CO70" s="5">
        <f>CM70*(1- EXP(-1*(4*PI()*Constants!$B$2/$B$1)^2))</f>
        <v>0</v>
      </c>
      <c r="CP70" s="5">
        <f t="shared" si="206"/>
        <v>0</v>
      </c>
      <c r="CQ70" s="5">
        <f t="shared" si="207"/>
        <v>0</v>
      </c>
      <c r="CU70" t="s">
        <v>68</v>
      </c>
      <c r="CV70" s="5">
        <v>0</v>
      </c>
      <c r="CW70">
        <f t="shared" si="176"/>
        <v>0</v>
      </c>
      <c r="CX70" s="5">
        <f>CV70*(1- EXP(-1*(4*PI()*Constants!$B$2/$B$1)^2))</f>
        <v>0</v>
      </c>
      <c r="CY70" s="5">
        <f t="shared" si="208"/>
        <v>0</v>
      </c>
      <c r="CZ70" s="5">
        <f t="shared" si="209"/>
        <v>0</v>
      </c>
      <c r="DA70" s="5"/>
      <c r="DB70">
        <f t="shared" si="177"/>
        <v>0</v>
      </c>
      <c r="DC70" s="5">
        <f>DA70*(1- EXP(-1*(4*PI()*Constants!$B$2/$B$1)^2))</f>
        <v>0</v>
      </c>
      <c r="DD70" s="5">
        <f t="shared" si="210"/>
        <v>0</v>
      </c>
      <c r="DE70" s="5">
        <f t="shared" si="211"/>
        <v>0</v>
      </c>
      <c r="DI70" t="s">
        <v>68</v>
      </c>
      <c r="DJ70" s="5">
        <v>1.1240458421223699E-19</v>
      </c>
      <c r="DK70">
        <f t="shared" si="178"/>
        <v>2.5196655408746561E-17</v>
      </c>
      <c r="DL70" s="5">
        <f>DJ70*(1- EXP(-1*(4*PI()*Constants!$B$2/$B$1)^2))</f>
        <v>2.8026091374905861E-21</v>
      </c>
      <c r="DM70" s="5">
        <f t="shared" si="212"/>
        <v>2.5199458017884051E-17</v>
      </c>
      <c r="DN70" s="5">
        <f t="shared" si="213"/>
        <v>1.1240458421223699E-21</v>
      </c>
      <c r="DO70" s="5"/>
      <c r="DP70">
        <f t="shared" si="179"/>
        <v>0</v>
      </c>
      <c r="DQ70" s="5">
        <f>DO70*(1- EXP(-1*(4*PI()*Constants!$B$2/$B$1)^2))</f>
        <v>0</v>
      </c>
      <c r="DR70" s="5">
        <f t="shared" si="214"/>
        <v>0</v>
      </c>
      <c r="DS70" s="5">
        <f t="shared" si="215"/>
        <v>0</v>
      </c>
    </row>
    <row r="71" spans="1:123" x14ac:dyDescent="0.25">
      <c r="A71" t="s">
        <v>70</v>
      </c>
      <c r="B71" s="5">
        <v>0</v>
      </c>
      <c r="C71">
        <f t="shared" si="162"/>
        <v>0</v>
      </c>
      <c r="D71" s="5">
        <f>B71*(1- EXP(-1*(4*PI()*Constants!$B$2/$B$1)^2))</f>
        <v>0</v>
      </c>
      <c r="E71" s="5">
        <f t="shared" si="180"/>
        <v>0</v>
      </c>
      <c r="F71" s="5">
        <f t="shared" si="181"/>
        <v>0</v>
      </c>
      <c r="G71" s="5"/>
      <c r="H71">
        <f t="shared" si="163"/>
        <v>0</v>
      </c>
      <c r="I71" s="5">
        <f>G71*(1- EXP(-1*(4*PI()*Constants!$B$2/$B$1)^2))</f>
        <v>0</v>
      </c>
      <c r="J71" s="5">
        <f t="shared" si="182"/>
        <v>0</v>
      </c>
      <c r="K71" s="5">
        <f t="shared" si="183"/>
        <v>0</v>
      </c>
      <c r="O71" t="s">
        <v>70</v>
      </c>
      <c r="P71" s="5">
        <v>0</v>
      </c>
      <c r="Q71">
        <f t="shared" si="164"/>
        <v>0</v>
      </c>
      <c r="R71" s="5">
        <f>P71*(1- EXP(-1*(4*PI()*Constants!$B$2/$B$1)^2))</f>
        <v>0</v>
      </c>
      <c r="S71" s="5">
        <f t="shared" si="184"/>
        <v>0</v>
      </c>
      <c r="T71" s="5">
        <f t="shared" si="185"/>
        <v>0</v>
      </c>
      <c r="U71" s="5"/>
      <c r="V71">
        <f t="shared" si="165"/>
        <v>0</v>
      </c>
      <c r="W71" s="5">
        <f>U71*(1- EXP(-1*(4*PI()*Constants!$B$2/$B$1)^2))</f>
        <v>0</v>
      </c>
      <c r="X71" s="5">
        <f t="shared" si="186"/>
        <v>0</v>
      </c>
      <c r="Y71" s="5">
        <f t="shared" si="187"/>
        <v>0</v>
      </c>
      <c r="AC71" t="s">
        <v>70</v>
      </c>
      <c r="AD71" s="2">
        <v>1.60233363528263E-18</v>
      </c>
      <c r="AE71">
        <f t="shared" si="166"/>
        <v>5.0812802639262701E-18</v>
      </c>
      <c r="AF71" s="5">
        <f>AD71*(1- EXP(-1*(4*PI()*Constants!$B$2/$B$1)^2))</f>
        <v>3.9951350018540637E-20</v>
      </c>
      <c r="AG71" s="5">
        <f t="shared" si="188"/>
        <v>5.1212316139448104E-18</v>
      </c>
      <c r="AH71" s="5">
        <f t="shared" si="189"/>
        <v>1.6023336352826301E-20</v>
      </c>
      <c r="AI71" s="5"/>
      <c r="AJ71">
        <f t="shared" si="167"/>
        <v>0</v>
      </c>
      <c r="AK71" s="5">
        <f>AI71*(1- EXP(-1*(4*PI()*Constants!$B$2/$B$1)^2))</f>
        <v>0</v>
      </c>
      <c r="AL71" s="5">
        <f t="shared" si="190"/>
        <v>0</v>
      </c>
      <c r="AM71" s="5">
        <f t="shared" si="191"/>
        <v>0</v>
      </c>
      <c r="AQ71" t="s">
        <v>70</v>
      </c>
      <c r="AR71" s="5">
        <v>57.534023826532902</v>
      </c>
      <c r="AS71">
        <f t="shared" si="168"/>
        <v>0.27116468762739743</v>
      </c>
      <c r="AT71" s="5">
        <f>AR71*(1- EXP(-1*(4*PI()*Constants!$B$2/$B$1)^2))</f>
        <v>1.4345089394965098</v>
      </c>
      <c r="AU71" s="5">
        <f t="shared" si="192"/>
        <v>1.7056736271239072</v>
      </c>
      <c r="AV71" s="5">
        <f t="shared" si="193"/>
        <v>0.57534023826532898</v>
      </c>
      <c r="AW71" s="5"/>
      <c r="AX71">
        <f t="shared" si="169"/>
        <v>0</v>
      </c>
      <c r="AY71" s="5">
        <f>AW71*(1- EXP(-1*(4*PI()*Constants!$B$2/$B$1)^2))</f>
        <v>0</v>
      </c>
      <c r="AZ71" s="5">
        <f t="shared" si="194"/>
        <v>0</v>
      </c>
      <c r="BA71" s="5">
        <f t="shared" si="195"/>
        <v>0</v>
      </c>
      <c r="BE71" t="s">
        <v>70</v>
      </c>
      <c r="BF71" s="5">
        <v>51.353240626089601</v>
      </c>
      <c r="BG71">
        <f t="shared" si="170"/>
        <v>0.34390865557389816</v>
      </c>
      <c r="BH71" s="5">
        <f>BF71*(1- EXP(-1*(4*PI()*Constants!$B$2/$B$1)^2))</f>
        <v>1.2804020621319396</v>
      </c>
      <c r="BI71" s="5">
        <f t="shared" si="196"/>
        <v>1.6243107177058378</v>
      </c>
      <c r="BJ71" s="5">
        <f t="shared" si="197"/>
        <v>0.51353240626089602</v>
      </c>
      <c r="BK71" s="5"/>
      <c r="BL71">
        <f t="shared" si="171"/>
        <v>0</v>
      </c>
      <c r="BM71" s="5">
        <f>BK71*(1- EXP(-1*(4*PI()*Constants!$B$2/$B$1)^2))</f>
        <v>0</v>
      </c>
      <c r="BN71" s="5">
        <f t="shared" si="198"/>
        <v>0</v>
      </c>
      <c r="BO71" s="5">
        <f t="shared" si="199"/>
        <v>0</v>
      </c>
      <c r="BS71" t="s">
        <v>70</v>
      </c>
      <c r="BT71" s="5">
        <v>1.55366849530798</v>
      </c>
      <c r="BU71">
        <f t="shared" si="172"/>
        <v>2.7383203703690073E-2</v>
      </c>
      <c r="BV71" s="5">
        <f>BT71*(1- EXP(-1*(4*PI()*Constants!$B$2/$B$1)^2))</f>
        <v>3.8737970983103005E-2</v>
      </c>
      <c r="BW71" s="5">
        <f t="shared" si="200"/>
        <v>6.6121174686793072E-2</v>
      </c>
      <c r="BX71" s="5">
        <f t="shared" si="201"/>
        <v>1.5536684953079799E-2</v>
      </c>
      <c r="BY71" s="5"/>
      <c r="BZ71">
        <f t="shared" si="173"/>
        <v>0</v>
      </c>
      <c r="CA71" s="5">
        <f>BY71*(1- EXP(-1*(4*PI()*Constants!$B$2/$B$1)^2))</f>
        <v>0</v>
      </c>
      <c r="CB71" s="5">
        <f t="shared" si="202"/>
        <v>0</v>
      </c>
      <c r="CC71" s="5">
        <f t="shared" si="203"/>
        <v>0</v>
      </c>
      <c r="CG71" t="s">
        <v>70</v>
      </c>
      <c r="CH71" s="5">
        <v>1.5608522936758801E-14</v>
      </c>
      <c r="CI71">
        <f t="shared" si="174"/>
        <v>2.4081291132028798E-14</v>
      </c>
      <c r="CJ71" s="5">
        <f>CH71*(1- EXP(-1*(4*PI()*Constants!$B$2/$B$1)^2))</f>
        <v>3.8917086266424115E-16</v>
      </c>
      <c r="CK71" s="5">
        <f t="shared" si="204"/>
        <v>2.447046199469304E-14</v>
      </c>
      <c r="CL71" s="5">
        <f t="shared" si="205"/>
        <v>1.5608522936758802E-16</v>
      </c>
      <c r="CM71" s="5"/>
      <c r="CN71">
        <f t="shared" si="175"/>
        <v>0</v>
      </c>
      <c r="CO71" s="5">
        <f>CM71*(1- EXP(-1*(4*PI()*Constants!$B$2/$B$1)^2))</f>
        <v>0</v>
      </c>
      <c r="CP71" s="5">
        <f t="shared" si="206"/>
        <v>0</v>
      </c>
      <c r="CQ71" s="5">
        <f t="shared" si="207"/>
        <v>0</v>
      </c>
      <c r="CU71" t="s">
        <v>70</v>
      </c>
      <c r="CV71" s="5">
        <v>0</v>
      </c>
      <c r="CW71">
        <f t="shared" si="176"/>
        <v>0</v>
      </c>
      <c r="CX71" s="5">
        <f>CV71*(1- EXP(-1*(4*PI()*Constants!$B$2/$B$1)^2))</f>
        <v>0</v>
      </c>
      <c r="CY71" s="5">
        <f t="shared" si="208"/>
        <v>0</v>
      </c>
      <c r="CZ71" s="5">
        <f t="shared" si="209"/>
        <v>0</v>
      </c>
      <c r="DA71" s="5"/>
      <c r="DB71">
        <f t="shared" si="177"/>
        <v>0</v>
      </c>
      <c r="DC71" s="5">
        <f>DA71*(1- EXP(-1*(4*PI()*Constants!$B$2/$B$1)^2))</f>
        <v>0</v>
      </c>
      <c r="DD71" s="5">
        <f t="shared" si="210"/>
        <v>0</v>
      </c>
      <c r="DE71" s="5">
        <f t="shared" si="211"/>
        <v>0</v>
      </c>
      <c r="DI71" t="s">
        <v>70</v>
      </c>
      <c r="DJ71" s="5">
        <v>6.9625529076867206E-21</v>
      </c>
      <c r="DK71">
        <f t="shared" si="178"/>
        <v>1.0544203130455027E-19</v>
      </c>
      <c r="DL71" s="5">
        <f>DJ71*(1- EXP(-1*(4*PI()*Constants!$B$2/$B$1)^2))</f>
        <v>1.7359891979583625E-22</v>
      </c>
      <c r="DM71" s="5">
        <f t="shared" si="212"/>
        <v>1.056156302243461E-19</v>
      </c>
      <c r="DN71" s="5">
        <f t="shared" si="213"/>
        <v>6.9625529076867205E-23</v>
      </c>
      <c r="DO71" s="5"/>
      <c r="DP71">
        <f t="shared" si="179"/>
        <v>0</v>
      </c>
      <c r="DQ71" s="5">
        <f>DO71*(1- EXP(-1*(4*PI()*Constants!$B$2/$B$1)^2))</f>
        <v>0</v>
      </c>
      <c r="DR71" s="5">
        <f t="shared" si="214"/>
        <v>0</v>
      </c>
      <c r="DS71" s="5">
        <f t="shared" si="215"/>
        <v>0</v>
      </c>
    </row>
    <row r="72" spans="1:123" x14ac:dyDescent="0.25">
      <c r="A72" t="s">
        <v>7</v>
      </c>
      <c r="B72" s="5">
        <v>0</v>
      </c>
      <c r="C72">
        <f t="shared" si="162"/>
        <v>0</v>
      </c>
      <c r="D72" s="5">
        <f>B72*(1- EXP(-1*(4*PI()*Constants!$B$2/$B$1)^2))</f>
        <v>0</v>
      </c>
      <c r="E72" s="5">
        <f t="shared" si="180"/>
        <v>0</v>
      </c>
      <c r="F72" s="5">
        <f t="shared" si="181"/>
        <v>0</v>
      </c>
      <c r="G72" s="5"/>
      <c r="H72">
        <f t="shared" si="163"/>
        <v>0</v>
      </c>
      <c r="I72" s="5">
        <f>G72*(1- EXP(-1*(4*PI()*Constants!$B$2/$B$1)^2))</f>
        <v>0</v>
      </c>
      <c r="J72" s="5">
        <f t="shared" si="182"/>
        <v>0</v>
      </c>
      <c r="K72" s="5">
        <f t="shared" si="183"/>
        <v>0</v>
      </c>
      <c r="O72" t="s">
        <v>7</v>
      </c>
      <c r="P72" s="5">
        <v>0</v>
      </c>
      <c r="Q72">
        <f t="shared" si="164"/>
        <v>0</v>
      </c>
      <c r="R72" s="5">
        <f>P72*(1- EXP(-1*(4*PI()*Constants!$B$2/$B$1)^2))</f>
        <v>0</v>
      </c>
      <c r="S72" s="5">
        <f t="shared" si="184"/>
        <v>0</v>
      </c>
      <c r="T72" s="5">
        <f t="shared" si="185"/>
        <v>0</v>
      </c>
      <c r="U72" s="5"/>
      <c r="V72">
        <f t="shared" si="165"/>
        <v>0</v>
      </c>
      <c r="W72" s="5">
        <f>U72*(1- EXP(-1*(4*PI()*Constants!$B$2/$B$1)^2))</f>
        <v>0</v>
      </c>
      <c r="X72" s="5">
        <f t="shared" si="186"/>
        <v>0</v>
      </c>
      <c r="Y72" s="5">
        <f t="shared" si="187"/>
        <v>0</v>
      </c>
      <c r="AC72" t="s">
        <v>7</v>
      </c>
      <c r="AD72" s="2">
        <v>1.2316537509022199E-19</v>
      </c>
      <c r="AE72">
        <f t="shared" si="166"/>
        <v>1.4791682601924081E-18</v>
      </c>
      <c r="AF72" s="5">
        <f>AD72*(1- EXP(-1*(4*PI()*Constants!$B$2/$B$1)^2))</f>
        <v>3.0709103909725853E-21</v>
      </c>
      <c r="AG72" s="5">
        <f t="shared" si="188"/>
        <v>1.4822391705833807E-18</v>
      </c>
      <c r="AH72" s="5">
        <f t="shared" si="189"/>
        <v>1.2316537509022199E-21</v>
      </c>
      <c r="AI72" s="5"/>
      <c r="AJ72">
        <f t="shared" si="167"/>
        <v>0</v>
      </c>
      <c r="AK72" s="5">
        <f>AI72*(1- EXP(-1*(4*PI()*Constants!$B$2/$B$1)^2))</f>
        <v>0</v>
      </c>
      <c r="AL72" s="5">
        <f t="shared" si="190"/>
        <v>0</v>
      </c>
      <c r="AM72" s="5">
        <f t="shared" si="191"/>
        <v>0</v>
      </c>
      <c r="AQ72" t="s">
        <v>7</v>
      </c>
      <c r="AR72" s="5">
        <v>55.824660792556401</v>
      </c>
      <c r="AS72">
        <f t="shared" si="168"/>
        <v>1.7093630339765014</v>
      </c>
      <c r="AT72" s="5">
        <f>AR72*(1- EXP(-1*(4*PI()*Constants!$B$2/$B$1)^2))</f>
        <v>1.3918890010670801</v>
      </c>
      <c r="AU72" s="5">
        <f t="shared" si="192"/>
        <v>3.1012520350435815</v>
      </c>
      <c r="AV72" s="5">
        <f t="shared" si="193"/>
        <v>0.55824660792556402</v>
      </c>
      <c r="AW72" s="5"/>
      <c r="AX72">
        <f t="shared" si="169"/>
        <v>0</v>
      </c>
      <c r="AY72" s="5">
        <f>AW72*(1- EXP(-1*(4*PI()*Constants!$B$2/$B$1)^2))</f>
        <v>0</v>
      </c>
      <c r="AZ72" s="5">
        <f t="shared" si="194"/>
        <v>0</v>
      </c>
      <c r="BA72" s="5">
        <f t="shared" si="195"/>
        <v>0</v>
      </c>
      <c r="BE72" t="s">
        <v>7</v>
      </c>
      <c r="BF72" s="5">
        <v>47.071387555279699</v>
      </c>
      <c r="BG72">
        <f t="shared" si="170"/>
        <v>4.2818530708099019</v>
      </c>
      <c r="BH72" s="5">
        <f>BF72*(1- EXP(-1*(4*PI()*Constants!$B$2/$B$1)^2))</f>
        <v>1.1736416428327991</v>
      </c>
      <c r="BI72" s="5">
        <f t="shared" si="196"/>
        <v>5.4554947136427012</v>
      </c>
      <c r="BJ72" s="5">
        <f t="shared" si="197"/>
        <v>0.47071387555279698</v>
      </c>
      <c r="BK72" s="5"/>
      <c r="BL72">
        <f t="shared" si="171"/>
        <v>0</v>
      </c>
      <c r="BM72" s="5">
        <f>BK72*(1- EXP(-1*(4*PI()*Constants!$B$2/$B$1)^2))</f>
        <v>0</v>
      </c>
      <c r="BN72" s="5">
        <f t="shared" si="198"/>
        <v>0</v>
      </c>
      <c r="BO72" s="5">
        <f t="shared" si="199"/>
        <v>0</v>
      </c>
      <c r="BS72" t="s">
        <v>7</v>
      </c>
      <c r="BT72" s="5">
        <v>0.99227819412187102</v>
      </c>
      <c r="BU72">
        <f t="shared" si="172"/>
        <v>0.561390301186109</v>
      </c>
      <c r="BV72" s="5">
        <f>BT72*(1- EXP(-1*(4*PI()*Constants!$B$2/$B$1)^2))</f>
        <v>2.4740698551295043E-2</v>
      </c>
      <c r="BW72" s="5">
        <f t="shared" si="200"/>
        <v>0.58613099973740401</v>
      </c>
      <c r="BX72" s="5">
        <f t="shared" si="201"/>
        <v>9.9227819412187109E-3</v>
      </c>
      <c r="BY72" s="5"/>
      <c r="BZ72">
        <f t="shared" si="173"/>
        <v>0</v>
      </c>
      <c r="CA72" s="5">
        <f>BY72*(1- EXP(-1*(4*PI()*Constants!$B$2/$B$1)^2))</f>
        <v>0</v>
      </c>
      <c r="CB72" s="5">
        <f t="shared" si="202"/>
        <v>0</v>
      </c>
      <c r="CC72" s="5">
        <f t="shared" si="203"/>
        <v>0</v>
      </c>
      <c r="CG72" t="s">
        <v>7</v>
      </c>
      <c r="CH72" s="5">
        <v>1.0871929791523899E-14</v>
      </c>
      <c r="CI72">
        <f t="shared" si="174"/>
        <v>4.7365931452349016E-15</v>
      </c>
      <c r="CJ72" s="5">
        <f>CH72*(1- EXP(-1*(4*PI()*Constants!$B$2/$B$1)^2))</f>
        <v>2.7107230536389366E-16</v>
      </c>
      <c r="CK72" s="5">
        <f t="shared" si="204"/>
        <v>5.0076654505987955E-15</v>
      </c>
      <c r="CL72" s="5">
        <f t="shared" si="205"/>
        <v>1.08719297915239E-16</v>
      </c>
      <c r="CM72" s="5"/>
      <c r="CN72">
        <f t="shared" si="175"/>
        <v>0</v>
      </c>
      <c r="CO72" s="5">
        <f>CM72*(1- EXP(-1*(4*PI()*Constants!$B$2/$B$1)^2))</f>
        <v>0</v>
      </c>
      <c r="CP72" s="5">
        <f t="shared" si="206"/>
        <v>0</v>
      </c>
      <c r="CQ72" s="5">
        <f t="shared" si="207"/>
        <v>0</v>
      </c>
      <c r="CU72" t="s">
        <v>7</v>
      </c>
      <c r="CV72" s="5">
        <v>0</v>
      </c>
      <c r="CW72">
        <f t="shared" si="176"/>
        <v>0</v>
      </c>
      <c r="CX72" s="5">
        <f>CV72*(1- EXP(-1*(4*PI()*Constants!$B$2/$B$1)^2))</f>
        <v>0</v>
      </c>
      <c r="CY72" s="5">
        <f t="shared" si="208"/>
        <v>0</v>
      </c>
      <c r="CZ72" s="5">
        <f t="shared" si="209"/>
        <v>0</v>
      </c>
      <c r="DA72" s="5"/>
      <c r="DB72">
        <f t="shared" si="177"/>
        <v>0</v>
      </c>
      <c r="DC72" s="5">
        <f>DA72*(1- EXP(-1*(4*PI()*Constants!$B$2/$B$1)^2))</f>
        <v>0</v>
      </c>
      <c r="DD72" s="5">
        <f t="shared" si="210"/>
        <v>0</v>
      </c>
      <c r="DE72" s="5">
        <f t="shared" si="211"/>
        <v>0</v>
      </c>
      <c r="DI72" t="s">
        <v>7</v>
      </c>
      <c r="DJ72" s="5">
        <v>8.1592726317907297E-22</v>
      </c>
      <c r="DK72">
        <f t="shared" si="178"/>
        <v>6.1466256445076474E-21</v>
      </c>
      <c r="DL72" s="5">
        <f>DJ72*(1- EXP(-1*(4*PI()*Constants!$B$2/$B$1)^2))</f>
        <v>2.0343700564700016E-23</v>
      </c>
      <c r="DM72" s="5">
        <f t="shared" si="212"/>
        <v>6.1669693450723477E-21</v>
      </c>
      <c r="DN72" s="5">
        <f t="shared" si="213"/>
        <v>8.1592726317907302E-24</v>
      </c>
      <c r="DO72" s="5"/>
      <c r="DP72">
        <f t="shared" si="179"/>
        <v>0</v>
      </c>
      <c r="DQ72" s="5">
        <f>DO72*(1- EXP(-1*(4*PI()*Constants!$B$2/$B$1)^2))</f>
        <v>0</v>
      </c>
      <c r="DR72" s="5">
        <f t="shared" si="214"/>
        <v>0</v>
      </c>
      <c r="DS72" s="5">
        <f t="shared" si="215"/>
        <v>0</v>
      </c>
    </row>
    <row r="73" spans="1:123" x14ac:dyDescent="0.25">
      <c r="A73" t="s">
        <v>8</v>
      </c>
      <c r="B73" s="5">
        <v>0</v>
      </c>
      <c r="C73">
        <f t="shared" si="162"/>
        <v>0</v>
      </c>
      <c r="D73" s="5">
        <f>B73*(1- EXP(-1*(4*PI()*Constants!$B$2/$B$1)^2))</f>
        <v>0</v>
      </c>
      <c r="E73" s="5">
        <f t="shared" si="180"/>
        <v>0</v>
      </c>
      <c r="F73" s="5">
        <f t="shared" si="181"/>
        <v>0</v>
      </c>
      <c r="G73" s="5"/>
      <c r="H73">
        <f t="shared" si="163"/>
        <v>0</v>
      </c>
      <c r="I73" s="5">
        <f>G73*(1- EXP(-1*(4*PI()*Constants!$B$2/$B$1)^2))</f>
        <v>0</v>
      </c>
      <c r="J73" s="5">
        <f t="shared" si="182"/>
        <v>0</v>
      </c>
      <c r="K73" s="5">
        <f t="shared" si="183"/>
        <v>0</v>
      </c>
      <c r="O73" t="s">
        <v>8</v>
      </c>
      <c r="P73" s="5">
        <v>0</v>
      </c>
      <c r="Q73">
        <f t="shared" si="164"/>
        <v>0</v>
      </c>
      <c r="R73" s="5">
        <f>P73*(1- EXP(-1*(4*PI()*Constants!$B$2/$B$1)^2))</f>
        <v>0</v>
      </c>
      <c r="S73" s="5">
        <f t="shared" si="184"/>
        <v>0</v>
      </c>
      <c r="T73" s="5">
        <f t="shared" si="185"/>
        <v>0</v>
      </c>
      <c r="U73" s="5"/>
      <c r="V73">
        <f t="shared" si="165"/>
        <v>0</v>
      </c>
      <c r="W73" s="5">
        <f>U73*(1- EXP(-1*(4*PI()*Constants!$B$2/$B$1)^2))</f>
        <v>0</v>
      </c>
      <c r="X73" s="5">
        <f t="shared" si="186"/>
        <v>0</v>
      </c>
      <c r="Y73" s="5">
        <f t="shared" si="187"/>
        <v>0</v>
      </c>
      <c r="AC73" t="s">
        <v>8</v>
      </c>
      <c r="AD73" s="2">
        <v>1.20661821744447E-19</v>
      </c>
      <c r="AE73">
        <f t="shared" si="166"/>
        <v>2.5035533457749972E-21</v>
      </c>
      <c r="AF73" s="5">
        <f>AD73*(1- EXP(-1*(4*PI()*Constants!$B$2/$B$1)^2))</f>
        <v>3.0084887243453956E-21</v>
      </c>
      <c r="AG73" s="5">
        <f t="shared" si="188"/>
        <v>5.5120420701203925E-21</v>
      </c>
      <c r="AH73" s="5">
        <f t="shared" si="189"/>
        <v>1.2066182174444701E-21</v>
      </c>
      <c r="AI73" s="5"/>
      <c r="AJ73">
        <f t="shared" si="167"/>
        <v>0</v>
      </c>
      <c r="AK73" s="5">
        <f>AI73*(1- EXP(-1*(4*PI()*Constants!$B$2/$B$1)^2))</f>
        <v>0</v>
      </c>
      <c r="AL73" s="5">
        <f t="shared" si="190"/>
        <v>0</v>
      </c>
      <c r="AM73" s="5">
        <f t="shared" si="191"/>
        <v>0</v>
      </c>
      <c r="AQ73" t="s">
        <v>8</v>
      </c>
      <c r="AR73" s="5">
        <v>55.767276505270701</v>
      </c>
      <c r="AS73">
        <f t="shared" si="168"/>
        <v>5.7384287285699997E-2</v>
      </c>
      <c r="AT73" s="5">
        <f>AR73*(1- EXP(-1*(4*PI()*Constants!$B$2/$B$1)^2))</f>
        <v>1.390458225542911</v>
      </c>
      <c r="AU73" s="5">
        <f t="shared" si="192"/>
        <v>1.447842512828611</v>
      </c>
      <c r="AV73" s="5">
        <f t="shared" si="193"/>
        <v>0.55767276505270702</v>
      </c>
      <c r="AW73" s="5"/>
      <c r="AX73">
        <f t="shared" si="169"/>
        <v>0</v>
      </c>
      <c r="AY73" s="5">
        <f>AW73*(1- EXP(-1*(4*PI()*Constants!$B$2/$B$1)^2))</f>
        <v>0</v>
      </c>
      <c r="AZ73" s="5">
        <f t="shared" si="194"/>
        <v>0</v>
      </c>
      <c r="BA73" s="5">
        <f t="shared" si="195"/>
        <v>0</v>
      </c>
      <c r="BE73" t="s">
        <v>8</v>
      </c>
      <c r="BF73" s="5">
        <v>46.575563148463502</v>
      </c>
      <c r="BG73">
        <f t="shared" si="170"/>
        <v>0.49582440681619744</v>
      </c>
      <c r="BH73" s="5">
        <f>BF73*(1- EXP(-1*(4*PI()*Constants!$B$2/$B$1)^2))</f>
        <v>1.1612791398008042</v>
      </c>
      <c r="BI73" s="5">
        <f t="shared" si="196"/>
        <v>1.6571035466170017</v>
      </c>
      <c r="BJ73" s="5">
        <f t="shared" si="197"/>
        <v>0.465755631484635</v>
      </c>
      <c r="BK73" s="5"/>
      <c r="BL73">
        <f t="shared" si="171"/>
        <v>0</v>
      </c>
      <c r="BM73" s="5">
        <f>BK73*(1- EXP(-1*(4*PI()*Constants!$B$2/$B$1)^2))</f>
        <v>0</v>
      </c>
      <c r="BN73" s="5">
        <f t="shared" si="198"/>
        <v>0</v>
      </c>
      <c r="BO73" s="5">
        <f t="shared" si="199"/>
        <v>0</v>
      </c>
      <c r="BS73" t="s">
        <v>8</v>
      </c>
      <c r="BT73" s="5">
        <v>0.94042034960919696</v>
      </c>
      <c r="BU73">
        <f t="shared" si="172"/>
        <v>5.1857844512674056E-2</v>
      </c>
      <c r="BV73" s="5">
        <f>BT73*(1- EXP(-1*(4*PI()*Constants!$B$2/$B$1)^2))</f>
        <v>2.344771508535946E-2</v>
      </c>
      <c r="BW73" s="5">
        <f t="shared" si="200"/>
        <v>7.530555959803352E-2</v>
      </c>
      <c r="BX73" s="5">
        <f t="shared" si="201"/>
        <v>9.4042034960919695E-3</v>
      </c>
      <c r="BY73" s="5"/>
      <c r="BZ73">
        <f t="shared" si="173"/>
        <v>0</v>
      </c>
      <c r="CA73" s="5">
        <f>BY73*(1- EXP(-1*(4*PI()*Constants!$B$2/$B$1)^2))</f>
        <v>0</v>
      </c>
      <c r="CB73" s="5">
        <f t="shared" si="202"/>
        <v>0</v>
      </c>
      <c r="CC73" s="5">
        <f t="shared" si="203"/>
        <v>0</v>
      </c>
      <c r="CG73" t="s">
        <v>8</v>
      </c>
      <c r="CH73" s="5">
        <v>1.0675136559732E-14</v>
      </c>
      <c r="CI73">
        <f t="shared" si="174"/>
        <v>1.9679323179189912E-16</v>
      </c>
      <c r="CJ73" s="5">
        <f>CH73*(1- EXP(-1*(4*PI()*Constants!$B$2/$B$1)^2))</f>
        <v>2.6616561482736804E-16</v>
      </c>
      <c r="CK73" s="5">
        <f t="shared" si="204"/>
        <v>4.6295884661926711E-16</v>
      </c>
      <c r="CL73" s="5">
        <f t="shared" si="205"/>
        <v>1.0675136559732E-16</v>
      </c>
      <c r="CM73" s="5"/>
      <c r="CN73">
        <f t="shared" si="175"/>
        <v>0</v>
      </c>
      <c r="CO73" s="5">
        <f>CM73*(1- EXP(-1*(4*PI()*Constants!$B$2/$B$1)^2))</f>
        <v>0</v>
      </c>
      <c r="CP73" s="5">
        <f t="shared" si="206"/>
        <v>0</v>
      </c>
      <c r="CQ73" s="5">
        <f t="shared" si="207"/>
        <v>0</v>
      </c>
      <c r="CU73" t="s">
        <v>8</v>
      </c>
      <c r="CV73" s="5">
        <v>0</v>
      </c>
      <c r="CW73">
        <f t="shared" si="176"/>
        <v>0</v>
      </c>
      <c r="CX73" s="5">
        <f>CV73*(1- EXP(-1*(4*PI()*Constants!$B$2/$B$1)^2))</f>
        <v>0</v>
      </c>
      <c r="CY73" s="5">
        <f t="shared" si="208"/>
        <v>0</v>
      </c>
      <c r="CZ73" s="5">
        <f t="shared" si="209"/>
        <v>0</v>
      </c>
      <c r="DA73" s="5"/>
      <c r="DB73">
        <f t="shared" si="177"/>
        <v>0</v>
      </c>
      <c r="DC73" s="5">
        <f>DA73*(1- EXP(-1*(4*PI()*Constants!$B$2/$B$1)^2))</f>
        <v>0</v>
      </c>
      <c r="DD73" s="5">
        <f t="shared" si="210"/>
        <v>0</v>
      </c>
      <c r="DE73" s="5">
        <f t="shared" si="211"/>
        <v>0</v>
      </c>
      <c r="DI73" t="s">
        <v>8</v>
      </c>
      <c r="DJ73" s="5">
        <v>6.3186035368441601E-22</v>
      </c>
      <c r="DK73">
        <f t="shared" si="178"/>
        <v>1.8406690949465696E-22</v>
      </c>
      <c r="DL73" s="5">
        <f>DJ73*(1- EXP(-1*(4*PI()*Constants!$B$2/$B$1)^2))</f>
        <v>1.5754318324867681E-23</v>
      </c>
      <c r="DM73" s="5">
        <f t="shared" si="212"/>
        <v>1.9982122781952464E-22</v>
      </c>
      <c r="DN73" s="5">
        <f t="shared" si="213"/>
        <v>6.3186035368441601E-24</v>
      </c>
      <c r="DO73" s="5"/>
      <c r="DP73">
        <f t="shared" si="179"/>
        <v>0</v>
      </c>
      <c r="DQ73" s="5">
        <f>DO73*(1- EXP(-1*(4*PI()*Constants!$B$2/$B$1)^2))</f>
        <v>0</v>
      </c>
      <c r="DR73" s="5">
        <f t="shared" si="214"/>
        <v>0</v>
      </c>
      <c r="DS73" s="5">
        <f t="shared" si="215"/>
        <v>0</v>
      </c>
    </row>
    <row r="74" spans="1:123" x14ac:dyDescent="0.25">
      <c r="A74" t="s">
        <v>9</v>
      </c>
      <c r="B74" s="5">
        <v>0</v>
      </c>
      <c r="C74">
        <f t="shared" si="162"/>
        <v>0</v>
      </c>
      <c r="D74" s="5">
        <f>B74*(1- EXP(-1*(4*PI()*Constants!$B$2/$B$1)^2))</f>
        <v>0</v>
      </c>
      <c r="E74" s="5">
        <f t="shared" si="180"/>
        <v>0</v>
      </c>
      <c r="F74" s="5">
        <f t="shared" si="181"/>
        <v>0</v>
      </c>
      <c r="G74" s="5"/>
      <c r="H74">
        <f t="shared" si="163"/>
        <v>0</v>
      </c>
      <c r="I74" s="5">
        <f>G74*(1- EXP(-1*(4*PI()*Constants!$B$2/$B$1)^2))</f>
        <v>0</v>
      </c>
      <c r="J74" s="5">
        <f t="shared" si="182"/>
        <v>0</v>
      </c>
      <c r="K74" s="5">
        <f t="shared" si="183"/>
        <v>0</v>
      </c>
      <c r="O74" t="s">
        <v>9</v>
      </c>
      <c r="P74" s="5">
        <v>0</v>
      </c>
      <c r="Q74">
        <f t="shared" si="164"/>
        <v>0</v>
      </c>
      <c r="R74" s="5">
        <f>P74*(1- EXP(-1*(4*PI()*Constants!$B$2/$B$1)^2))</f>
        <v>0</v>
      </c>
      <c r="S74" s="5">
        <f t="shared" si="184"/>
        <v>0</v>
      </c>
      <c r="T74" s="5">
        <f t="shared" si="185"/>
        <v>0</v>
      </c>
      <c r="U74" s="5"/>
      <c r="V74">
        <f t="shared" si="165"/>
        <v>0</v>
      </c>
      <c r="W74" s="5">
        <f>U74*(1- EXP(-1*(4*PI()*Constants!$B$2/$B$1)^2))</f>
        <v>0</v>
      </c>
      <c r="X74" s="5">
        <f t="shared" si="186"/>
        <v>0</v>
      </c>
      <c r="Y74" s="5">
        <f t="shared" si="187"/>
        <v>0</v>
      </c>
      <c r="AC74" t="s">
        <v>9</v>
      </c>
      <c r="AD74" s="2">
        <v>1.2019513120305899E-19</v>
      </c>
      <c r="AE74">
        <f t="shared" si="166"/>
        <v>4.666905413880086E-22</v>
      </c>
      <c r="AF74" s="5">
        <f>AD74*(1- EXP(-1*(4*PI()*Constants!$B$2/$B$1)^2))</f>
        <v>2.9968526226255149E-21</v>
      </c>
      <c r="AG74" s="5">
        <f t="shared" si="188"/>
        <v>3.4635431640135235E-21</v>
      </c>
      <c r="AH74" s="5">
        <f t="shared" si="189"/>
        <v>1.2019513120305899E-21</v>
      </c>
      <c r="AI74" s="5"/>
      <c r="AJ74">
        <f t="shared" si="167"/>
        <v>0</v>
      </c>
      <c r="AK74" s="5">
        <f>AI74*(1- EXP(-1*(4*PI()*Constants!$B$2/$B$1)^2))</f>
        <v>0</v>
      </c>
      <c r="AL74" s="5">
        <f t="shared" si="190"/>
        <v>0</v>
      </c>
      <c r="AM74" s="5">
        <f t="shared" si="191"/>
        <v>0</v>
      </c>
      <c r="AQ74" t="s">
        <v>9</v>
      </c>
      <c r="AR74" s="5">
        <v>55.703591672192097</v>
      </c>
      <c r="AS74">
        <f t="shared" si="168"/>
        <v>6.3684833078603731E-2</v>
      </c>
      <c r="AT74" s="5">
        <f>AR74*(1- EXP(-1*(4*PI()*Constants!$B$2/$B$1)^2))</f>
        <v>1.3888703570733416</v>
      </c>
      <c r="AU74" s="5">
        <f t="shared" si="192"/>
        <v>1.4525551901519453</v>
      </c>
      <c r="AV74" s="5">
        <f t="shared" si="193"/>
        <v>0.55703591672192099</v>
      </c>
      <c r="AW74" s="5"/>
      <c r="AX74">
        <f t="shared" si="169"/>
        <v>0</v>
      </c>
      <c r="AY74" s="5">
        <f>AW74*(1- EXP(-1*(4*PI()*Constants!$B$2/$B$1)^2))</f>
        <v>0</v>
      </c>
      <c r="AZ74" s="5">
        <f t="shared" si="194"/>
        <v>0</v>
      </c>
      <c r="BA74" s="5">
        <f t="shared" si="195"/>
        <v>0</v>
      </c>
      <c r="BE74" t="s">
        <v>9</v>
      </c>
      <c r="BF74" s="5">
        <v>46.505419553459902</v>
      </c>
      <c r="BG74">
        <f t="shared" si="170"/>
        <v>7.0143595003600012E-2</v>
      </c>
      <c r="BH74" s="5">
        <f>BF74*(1- EXP(-1*(4*PI()*Constants!$B$2/$B$1)^2))</f>
        <v>1.1595302335469244</v>
      </c>
      <c r="BI74" s="5">
        <f t="shared" si="196"/>
        <v>1.2296738285505244</v>
      </c>
      <c r="BJ74" s="5">
        <f t="shared" si="197"/>
        <v>0.46505419553459904</v>
      </c>
      <c r="BK74" s="5"/>
      <c r="BL74">
        <f t="shared" si="171"/>
        <v>0</v>
      </c>
      <c r="BM74" s="5">
        <f>BK74*(1- EXP(-1*(4*PI()*Constants!$B$2/$B$1)^2))</f>
        <v>0</v>
      </c>
      <c r="BN74" s="5">
        <f t="shared" si="198"/>
        <v>0</v>
      </c>
      <c r="BO74" s="5">
        <f t="shared" si="199"/>
        <v>0</v>
      </c>
      <c r="BS74" t="s">
        <v>9</v>
      </c>
      <c r="BT74" s="5">
        <v>0.94010323636860704</v>
      </c>
      <c r="BU74">
        <f t="shared" si="172"/>
        <v>3.1711324058991686E-4</v>
      </c>
      <c r="BV74" s="5">
        <f>BT74*(1- EXP(-1*(4*PI()*Constants!$B$2/$B$1)^2))</f>
        <v>2.343980842859875E-2</v>
      </c>
      <c r="BW74" s="5">
        <f t="shared" si="200"/>
        <v>2.3756921669188667E-2</v>
      </c>
      <c r="BX74" s="5">
        <f t="shared" si="201"/>
        <v>9.401032363686071E-3</v>
      </c>
      <c r="BY74" s="5"/>
      <c r="BZ74">
        <f t="shared" si="173"/>
        <v>0</v>
      </c>
      <c r="CA74" s="5">
        <f>BY74*(1- EXP(-1*(4*PI()*Constants!$B$2/$B$1)^2))</f>
        <v>0</v>
      </c>
      <c r="CB74" s="5">
        <f t="shared" si="202"/>
        <v>0</v>
      </c>
      <c r="CC74" s="5">
        <f t="shared" si="203"/>
        <v>0</v>
      </c>
      <c r="CG74" t="s">
        <v>9</v>
      </c>
      <c r="CH74" s="5">
        <v>1.05506981311511E-14</v>
      </c>
      <c r="CI74">
        <f t="shared" si="174"/>
        <v>1.2443842858090036E-16</v>
      </c>
      <c r="CJ74" s="5">
        <f>CH74*(1- EXP(-1*(4*PI()*Constants!$B$2/$B$1)^2))</f>
        <v>2.6306296310333067E-16</v>
      </c>
      <c r="CK74" s="5">
        <f t="shared" si="204"/>
        <v>3.8750139168423103E-16</v>
      </c>
      <c r="CL74" s="5">
        <f t="shared" si="205"/>
        <v>1.05506981311511E-16</v>
      </c>
      <c r="CM74" s="5"/>
      <c r="CN74">
        <f t="shared" si="175"/>
        <v>0</v>
      </c>
      <c r="CO74" s="5">
        <f>CM74*(1- EXP(-1*(4*PI()*Constants!$B$2/$B$1)^2))</f>
        <v>0</v>
      </c>
      <c r="CP74" s="5">
        <f t="shared" si="206"/>
        <v>0</v>
      </c>
      <c r="CQ74" s="5">
        <f t="shared" si="207"/>
        <v>0</v>
      </c>
      <c r="CU74" t="s">
        <v>9</v>
      </c>
      <c r="CV74" s="5">
        <v>0</v>
      </c>
      <c r="CW74">
        <f t="shared" si="176"/>
        <v>0</v>
      </c>
      <c r="CX74" s="5">
        <f>CV74*(1- EXP(-1*(4*PI()*Constants!$B$2/$B$1)^2))</f>
        <v>0</v>
      </c>
      <c r="CY74" s="5">
        <f t="shared" si="208"/>
        <v>0</v>
      </c>
      <c r="CZ74" s="5">
        <f t="shared" si="209"/>
        <v>0</v>
      </c>
      <c r="DA74" s="5"/>
      <c r="DB74">
        <f t="shared" si="177"/>
        <v>0</v>
      </c>
      <c r="DC74" s="5">
        <f>DA74*(1- EXP(-1*(4*PI()*Constants!$B$2/$B$1)^2))</f>
        <v>0</v>
      </c>
      <c r="DD74" s="5">
        <f t="shared" si="210"/>
        <v>0</v>
      </c>
      <c r="DE74" s="5">
        <f t="shared" si="211"/>
        <v>0</v>
      </c>
      <c r="DI74" t="s">
        <v>9</v>
      </c>
      <c r="DJ74" s="5">
        <v>6.3048961365411898E-22</v>
      </c>
      <c r="DK74">
        <f t="shared" si="178"/>
        <v>1.3707400302970292E-24</v>
      </c>
      <c r="DL74" s="5">
        <f>DJ74*(1- EXP(-1*(4*PI()*Constants!$B$2/$B$1)^2))</f>
        <v>1.5720141351028423E-23</v>
      </c>
      <c r="DM74" s="5">
        <f t="shared" si="212"/>
        <v>1.7090881381325452E-23</v>
      </c>
      <c r="DN74" s="5">
        <f t="shared" si="213"/>
        <v>6.3048961365411899E-24</v>
      </c>
      <c r="DO74" s="5"/>
      <c r="DP74">
        <f t="shared" si="179"/>
        <v>0</v>
      </c>
      <c r="DQ74" s="5">
        <f>DO74*(1- EXP(-1*(4*PI()*Constants!$B$2/$B$1)^2))</f>
        <v>0</v>
      </c>
      <c r="DR74" s="5">
        <f t="shared" si="214"/>
        <v>0</v>
      </c>
      <c r="DS74" s="5">
        <f t="shared" si="215"/>
        <v>0</v>
      </c>
    </row>
    <row r="75" spans="1:123" x14ac:dyDescent="0.25">
      <c r="A75" t="s">
        <v>10</v>
      </c>
      <c r="B75" s="5">
        <v>0</v>
      </c>
      <c r="C75">
        <f t="shared" si="162"/>
        <v>0</v>
      </c>
      <c r="D75" s="5">
        <f>B75*(1- EXP(-1*(4*PI()*Constants!$B$2/$B$1)^2))</f>
        <v>0</v>
      </c>
      <c r="E75" s="5">
        <f t="shared" si="180"/>
        <v>0</v>
      </c>
      <c r="F75" s="5">
        <f t="shared" si="181"/>
        <v>0</v>
      </c>
      <c r="G75" s="5"/>
      <c r="H75">
        <f t="shared" si="163"/>
        <v>0</v>
      </c>
      <c r="I75" s="5">
        <f>G75*(1- EXP(-1*(4*PI()*Constants!$B$2/$B$1)^2))</f>
        <v>0</v>
      </c>
      <c r="J75" s="5">
        <f t="shared" si="182"/>
        <v>0</v>
      </c>
      <c r="K75" s="5">
        <f t="shared" si="183"/>
        <v>0</v>
      </c>
      <c r="O75" t="s">
        <v>10</v>
      </c>
      <c r="P75" s="5">
        <v>0</v>
      </c>
      <c r="Q75">
        <f t="shared" si="164"/>
        <v>0</v>
      </c>
      <c r="R75" s="5">
        <f>P75*(1- EXP(-1*(4*PI()*Constants!$B$2/$B$1)^2))</f>
        <v>0</v>
      </c>
      <c r="S75" s="5">
        <f t="shared" si="184"/>
        <v>0</v>
      </c>
      <c r="T75" s="5">
        <f t="shared" si="185"/>
        <v>0</v>
      </c>
      <c r="U75" s="5"/>
      <c r="V75">
        <f t="shared" si="165"/>
        <v>0</v>
      </c>
      <c r="W75" s="5">
        <f>U75*(1- EXP(-1*(4*PI()*Constants!$B$2/$B$1)^2))</f>
        <v>0</v>
      </c>
      <c r="X75" s="5">
        <f t="shared" si="186"/>
        <v>0</v>
      </c>
      <c r="Y75" s="5">
        <f t="shared" si="187"/>
        <v>0</v>
      </c>
      <c r="AC75" t="s">
        <v>10</v>
      </c>
      <c r="AD75" s="2">
        <v>1.1931002556435099E-19</v>
      </c>
      <c r="AE75">
        <f t="shared" si="166"/>
        <v>8.8510563870799797E-22</v>
      </c>
      <c r="AF75" s="5">
        <f>AD75*(1- EXP(-1*(4*PI()*Constants!$B$2/$B$1)^2))</f>
        <v>2.9747840818442627E-21</v>
      </c>
      <c r="AG75" s="5">
        <f t="shared" si="188"/>
        <v>3.8598897205522603E-21</v>
      </c>
      <c r="AH75" s="5">
        <f t="shared" si="189"/>
        <v>1.19310025564351E-21</v>
      </c>
      <c r="AI75" s="5"/>
      <c r="AJ75">
        <f t="shared" si="167"/>
        <v>0</v>
      </c>
      <c r="AK75" s="5">
        <f>AI75*(1- EXP(-1*(4*PI()*Constants!$B$2/$B$1)^2))</f>
        <v>0</v>
      </c>
      <c r="AL75" s="5">
        <f t="shared" si="190"/>
        <v>0</v>
      </c>
      <c r="AM75" s="5">
        <f t="shared" si="191"/>
        <v>0</v>
      </c>
      <c r="AQ75" t="s">
        <v>10</v>
      </c>
      <c r="AR75" s="5">
        <v>53.672095935907599</v>
      </c>
      <c r="AS75">
        <f t="shared" si="168"/>
        <v>2.0314957362844979</v>
      </c>
      <c r="AT75" s="5">
        <f>AR75*(1- EXP(-1*(4*PI()*Constants!$B$2/$B$1)^2))</f>
        <v>1.3382186104992524</v>
      </c>
      <c r="AU75" s="5">
        <f t="shared" si="192"/>
        <v>3.3697143467837503</v>
      </c>
      <c r="AV75" s="5">
        <f t="shared" si="193"/>
        <v>0.53672095935907604</v>
      </c>
      <c r="AW75" s="5"/>
      <c r="AX75">
        <f t="shared" si="169"/>
        <v>0</v>
      </c>
      <c r="AY75" s="5">
        <f>AW75*(1- EXP(-1*(4*PI()*Constants!$B$2/$B$1)^2))</f>
        <v>0</v>
      </c>
      <c r="AZ75" s="5">
        <f t="shared" si="194"/>
        <v>0</v>
      </c>
      <c r="BA75" s="5">
        <f t="shared" si="195"/>
        <v>0</v>
      </c>
      <c r="BE75" t="s">
        <v>10</v>
      </c>
      <c r="BF75" s="5">
        <v>44.796958208774399</v>
      </c>
      <c r="BG75">
        <f t="shared" si="170"/>
        <v>1.708461344685503</v>
      </c>
      <c r="BH75" s="5">
        <f>BF75*(1- EXP(-1*(4*PI()*Constants!$B$2/$B$1)^2))</f>
        <v>1.1169327771422615</v>
      </c>
      <c r="BI75" s="5">
        <f t="shared" si="196"/>
        <v>2.8253941218277645</v>
      </c>
      <c r="BJ75" s="5">
        <f t="shared" si="197"/>
        <v>0.44796958208774401</v>
      </c>
      <c r="BK75" s="5"/>
      <c r="BL75">
        <f t="shared" si="171"/>
        <v>0</v>
      </c>
      <c r="BM75" s="5">
        <f>BK75*(1- EXP(-1*(4*PI()*Constants!$B$2/$B$1)^2))</f>
        <v>0</v>
      </c>
      <c r="BN75" s="5">
        <f t="shared" si="198"/>
        <v>0</v>
      </c>
      <c r="BO75" s="5">
        <f t="shared" si="199"/>
        <v>0</v>
      </c>
      <c r="BS75" t="s">
        <v>10</v>
      </c>
      <c r="BT75" s="5">
        <v>0.92135327443816395</v>
      </c>
      <c r="BU75">
        <f t="shared" si="172"/>
        <v>1.8749961930443093E-2</v>
      </c>
      <c r="BV75" s="5">
        <f>BT75*(1- EXP(-1*(4*PI()*Constants!$B$2/$B$1)^2))</f>
        <v>2.297231135094718E-2</v>
      </c>
      <c r="BW75" s="5">
        <f t="shared" si="200"/>
        <v>4.1722273281390276E-2</v>
      </c>
      <c r="BX75" s="5">
        <f t="shared" si="201"/>
        <v>9.2135327443816396E-3</v>
      </c>
      <c r="BY75" s="5"/>
      <c r="BZ75">
        <f t="shared" si="173"/>
        <v>0</v>
      </c>
      <c r="CA75" s="5">
        <f>BY75*(1- EXP(-1*(4*PI()*Constants!$B$2/$B$1)^2))</f>
        <v>0</v>
      </c>
      <c r="CB75" s="5">
        <f t="shared" si="202"/>
        <v>0</v>
      </c>
      <c r="CC75" s="5">
        <f t="shared" si="203"/>
        <v>0</v>
      </c>
      <c r="CG75" t="s">
        <v>10</v>
      </c>
      <c r="CH75" s="5">
        <v>1.00867542641613E-14</v>
      </c>
      <c r="CI75">
        <f t="shared" si="174"/>
        <v>4.6394386698980016E-16</v>
      </c>
      <c r="CJ75" s="5">
        <f>CH75*(1- EXP(-1*(4*PI()*Constants!$B$2/$B$1)^2))</f>
        <v>2.5149534484273323E-16</v>
      </c>
      <c r="CK75" s="5">
        <f t="shared" si="204"/>
        <v>7.1543921183253334E-16</v>
      </c>
      <c r="CL75" s="5">
        <f t="shared" si="205"/>
        <v>1.0086754264161299E-16</v>
      </c>
      <c r="CM75" s="5"/>
      <c r="CN75">
        <f t="shared" si="175"/>
        <v>0</v>
      </c>
      <c r="CO75" s="5">
        <f>CM75*(1- EXP(-1*(4*PI()*Constants!$B$2/$B$1)^2))</f>
        <v>0</v>
      </c>
      <c r="CP75" s="5">
        <f t="shared" si="206"/>
        <v>0</v>
      </c>
      <c r="CQ75" s="5">
        <f t="shared" si="207"/>
        <v>0</v>
      </c>
      <c r="CU75" t="s">
        <v>10</v>
      </c>
      <c r="CV75" s="5">
        <v>0</v>
      </c>
      <c r="CW75">
        <f t="shared" si="176"/>
        <v>0</v>
      </c>
      <c r="CX75" s="5">
        <f>CV75*(1- EXP(-1*(4*PI()*Constants!$B$2/$B$1)^2))</f>
        <v>0</v>
      </c>
      <c r="CY75" s="5">
        <f t="shared" si="208"/>
        <v>0</v>
      </c>
      <c r="CZ75" s="5">
        <f t="shared" si="209"/>
        <v>0</v>
      </c>
      <c r="DA75" s="5"/>
      <c r="DB75">
        <f t="shared" si="177"/>
        <v>0</v>
      </c>
      <c r="DC75" s="5">
        <f>DA75*(1- EXP(-1*(4*PI()*Constants!$B$2/$B$1)^2))</f>
        <v>0</v>
      </c>
      <c r="DD75" s="5">
        <f t="shared" si="210"/>
        <v>0</v>
      </c>
      <c r="DE75" s="5">
        <f t="shared" si="211"/>
        <v>0</v>
      </c>
      <c r="DI75" t="s">
        <v>10</v>
      </c>
      <c r="DJ75" s="5">
        <v>6.2522678655180902E-22</v>
      </c>
      <c r="DK75">
        <f t="shared" si="178"/>
        <v>5.2628271023099566E-24</v>
      </c>
      <c r="DL75" s="5">
        <f>DJ75*(1- EXP(-1*(4*PI()*Constants!$B$2/$B$1)^2))</f>
        <v>1.55889220824431E-23</v>
      </c>
      <c r="DM75" s="5">
        <f t="shared" si="212"/>
        <v>2.0851749184753056E-23</v>
      </c>
      <c r="DN75" s="5">
        <f t="shared" si="213"/>
        <v>6.2522678655180902E-24</v>
      </c>
      <c r="DO75" s="5"/>
      <c r="DP75">
        <f t="shared" si="179"/>
        <v>0</v>
      </c>
      <c r="DQ75" s="5">
        <f>DO75*(1- EXP(-1*(4*PI()*Constants!$B$2/$B$1)^2))</f>
        <v>0</v>
      </c>
      <c r="DR75" s="5">
        <f t="shared" si="214"/>
        <v>0</v>
      </c>
      <c r="DS75" s="5">
        <f t="shared" si="215"/>
        <v>0</v>
      </c>
    </row>
    <row r="77" spans="1:123" x14ac:dyDescent="0.25">
      <c r="A77" s="1" t="s">
        <v>17</v>
      </c>
      <c r="B77" s="1">
        <v>281</v>
      </c>
      <c r="O77" s="1" t="s">
        <v>25</v>
      </c>
      <c r="P77" s="1">
        <v>281</v>
      </c>
      <c r="AC77" s="1" t="s">
        <v>56</v>
      </c>
      <c r="AD77" s="1">
        <v>281</v>
      </c>
      <c r="AQ77" s="1" t="s">
        <v>15</v>
      </c>
      <c r="AR77" s="1">
        <v>281</v>
      </c>
      <c r="BE77" s="1" t="s">
        <v>58</v>
      </c>
      <c r="BF77" s="1">
        <v>281</v>
      </c>
      <c r="BS77" s="1" t="s">
        <v>27</v>
      </c>
      <c r="BT77" s="1">
        <v>281</v>
      </c>
      <c r="CG77" s="1" t="s">
        <v>57</v>
      </c>
      <c r="CH77" s="1">
        <v>281</v>
      </c>
      <c r="CU77" s="1" t="s">
        <v>11</v>
      </c>
      <c r="CV77" s="1">
        <v>281</v>
      </c>
      <c r="DI77" s="1" t="s">
        <v>28</v>
      </c>
      <c r="DJ77" s="1">
        <v>281</v>
      </c>
    </row>
    <row r="78" spans="1:123" ht="60" x14ac:dyDescent="0.25">
      <c r="A78" t="s">
        <v>0</v>
      </c>
      <c r="B78" t="s">
        <v>19</v>
      </c>
      <c r="C78" t="s">
        <v>1</v>
      </c>
      <c r="D78" t="s">
        <v>2</v>
      </c>
      <c r="E78" t="s">
        <v>35</v>
      </c>
      <c r="F78" s="7" t="s">
        <v>54</v>
      </c>
      <c r="G78" t="s">
        <v>20</v>
      </c>
      <c r="H78" t="s">
        <v>1</v>
      </c>
      <c r="I78" t="s">
        <v>2</v>
      </c>
      <c r="J78" t="s">
        <v>35</v>
      </c>
      <c r="K78" s="7" t="s">
        <v>54</v>
      </c>
      <c r="O78" t="s">
        <v>0</v>
      </c>
      <c r="P78" t="s">
        <v>19</v>
      </c>
      <c r="Q78" t="s">
        <v>1</v>
      </c>
      <c r="R78" t="s">
        <v>2</v>
      </c>
      <c r="S78" t="s">
        <v>35</v>
      </c>
      <c r="T78" s="7" t="s">
        <v>54</v>
      </c>
      <c r="U78" t="s">
        <v>20</v>
      </c>
      <c r="V78" t="s">
        <v>1</v>
      </c>
      <c r="W78" t="s">
        <v>2</v>
      </c>
      <c r="X78" t="s">
        <v>35</v>
      </c>
      <c r="Y78" s="7" t="s">
        <v>54</v>
      </c>
      <c r="AC78" t="s">
        <v>0</v>
      </c>
      <c r="AD78" t="s">
        <v>19</v>
      </c>
      <c r="AE78" t="s">
        <v>1</v>
      </c>
      <c r="AF78" t="s">
        <v>2</v>
      </c>
      <c r="AG78" t="s">
        <v>35</v>
      </c>
      <c r="AH78" s="7" t="s">
        <v>54</v>
      </c>
      <c r="AI78" t="s">
        <v>20</v>
      </c>
      <c r="AJ78" t="s">
        <v>1</v>
      </c>
      <c r="AK78" t="s">
        <v>2</v>
      </c>
      <c r="AL78" t="s">
        <v>35</v>
      </c>
      <c r="AM78" s="7" t="s">
        <v>54</v>
      </c>
      <c r="AQ78" t="s">
        <v>0</v>
      </c>
      <c r="AR78" t="s">
        <v>19</v>
      </c>
      <c r="AS78" t="s">
        <v>1</v>
      </c>
      <c r="AT78" t="s">
        <v>2</v>
      </c>
      <c r="AU78" t="s">
        <v>35</v>
      </c>
      <c r="AV78" s="7" t="s">
        <v>54</v>
      </c>
      <c r="AW78" t="s">
        <v>20</v>
      </c>
      <c r="AX78" t="s">
        <v>1</v>
      </c>
      <c r="AY78" t="s">
        <v>2</v>
      </c>
      <c r="AZ78" t="s">
        <v>35</v>
      </c>
      <c r="BA78" s="7" t="s">
        <v>54</v>
      </c>
      <c r="BE78" t="s">
        <v>0</v>
      </c>
      <c r="BF78" t="s">
        <v>19</v>
      </c>
      <c r="BG78" t="s">
        <v>1</v>
      </c>
      <c r="BH78" t="s">
        <v>2</v>
      </c>
      <c r="BI78" t="s">
        <v>35</v>
      </c>
      <c r="BJ78" s="7" t="s">
        <v>54</v>
      </c>
      <c r="BK78" t="s">
        <v>20</v>
      </c>
      <c r="BL78" t="s">
        <v>1</v>
      </c>
      <c r="BM78" t="s">
        <v>2</v>
      </c>
      <c r="BN78" t="s">
        <v>35</v>
      </c>
      <c r="BO78" s="7" t="s">
        <v>54</v>
      </c>
      <c r="BS78" t="s">
        <v>0</v>
      </c>
      <c r="BT78" t="s">
        <v>19</v>
      </c>
      <c r="BU78" t="s">
        <v>1</v>
      </c>
      <c r="BV78" t="s">
        <v>2</v>
      </c>
      <c r="BW78" t="s">
        <v>35</v>
      </c>
      <c r="BX78" s="7" t="s">
        <v>54</v>
      </c>
      <c r="BY78" t="s">
        <v>20</v>
      </c>
      <c r="BZ78" t="s">
        <v>1</v>
      </c>
      <c r="CA78" t="s">
        <v>2</v>
      </c>
      <c r="CB78" t="s">
        <v>35</v>
      </c>
      <c r="CC78" s="7" t="s">
        <v>54</v>
      </c>
      <c r="CG78" t="s">
        <v>0</v>
      </c>
      <c r="CH78" t="s">
        <v>19</v>
      </c>
      <c r="CI78" t="s">
        <v>1</v>
      </c>
      <c r="CJ78" t="s">
        <v>2</v>
      </c>
      <c r="CK78" t="s">
        <v>35</v>
      </c>
      <c r="CL78" s="7" t="s">
        <v>54</v>
      </c>
      <c r="CM78" t="s">
        <v>20</v>
      </c>
      <c r="CN78" t="s">
        <v>1</v>
      </c>
      <c r="CO78" t="s">
        <v>2</v>
      </c>
      <c r="CP78" t="s">
        <v>35</v>
      </c>
      <c r="CQ78" s="7" t="s">
        <v>54</v>
      </c>
      <c r="CU78" t="s">
        <v>0</v>
      </c>
      <c r="CV78" t="s">
        <v>19</v>
      </c>
      <c r="CW78" t="s">
        <v>1</v>
      </c>
      <c r="CX78" t="s">
        <v>2</v>
      </c>
      <c r="CY78" t="s">
        <v>35</v>
      </c>
      <c r="CZ78" s="7" t="s">
        <v>54</v>
      </c>
      <c r="DA78" t="s">
        <v>20</v>
      </c>
      <c r="DB78" t="s">
        <v>1</v>
      </c>
      <c r="DC78" t="s">
        <v>2</v>
      </c>
      <c r="DD78" t="s">
        <v>35</v>
      </c>
      <c r="DE78" s="7" t="s">
        <v>54</v>
      </c>
      <c r="DI78" t="s">
        <v>0</v>
      </c>
      <c r="DJ78" t="s">
        <v>19</v>
      </c>
      <c r="DK78" t="s">
        <v>1</v>
      </c>
      <c r="DL78" t="s">
        <v>2</v>
      </c>
      <c r="DM78" t="s">
        <v>35</v>
      </c>
      <c r="DN78" s="7" t="s">
        <v>54</v>
      </c>
      <c r="DO78" t="s">
        <v>20</v>
      </c>
      <c r="DP78" t="s">
        <v>1</v>
      </c>
      <c r="DQ78" t="s">
        <v>2</v>
      </c>
      <c r="DR78" t="s">
        <v>35</v>
      </c>
      <c r="DS78" s="7" t="s">
        <v>54</v>
      </c>
    </row>
    <row r="79" spans="1:123" x14ac:dyDescent="0.25">
      <c r="A79" t="s">
        <v>72</v>
      </c>
      <c r="B79">
        <v>100</v>
      </c>
      <c r="F79" s="7"/>
      <c r="G79">
        <v>100</v>
      </c>
      <c r="K79" s="7"/>
      <c r="O79" t="s">
        <v>72</v>
      </c>
      <c r="P79">
        <v>100</v>
      </c>
      <c r="T79" s="7"/>
      <c r="U79">
        <v>100</v>
      </c>
      <c r="Y79" s="7"/>
      <c r="AC79" t="s">
        <v>72</v>
      </c>
      <c r="AD79">
        <v>100</v>
      </c>
      <c r="AH79" s="7"/>
      <c r="AI79">
        <v>100</v>
      </c>
      <c r="AM79" s="7"/>
      <c r="AQ79" t="s">
        <v>72</v>
      </c>
      <c r="AR79">
        <v>100</v>
      </c>
      <c r="AV79" s="7"/>
      <c r="AW79">
        <v>100</v>
      </c>
      <c r="BA79" s="7"/>
      <c r="BE79" t="s">
        <v>72</v>
      </c>
      <c r="BF79">
        <v>100</v>
      </c>
      <c r="BJ79" s="7"/>
      <c r="BK79">
        <v>100</v>
      </c>
      <c r="BO79" s="7"/>
      <c r="BS79" t="s">
        <v>72</v>
      </c>
      <c r="BT79">
        <v>100</v>
      </c>
      <c r="BX79" s="7"/>
      <c r="BY79">
        <v>100</v>
      </c>
      <c r="CC79" s="7"/>
      <c r="CG79" t="s">
        <v>72</v>
      </c>
      <c r="CH79">
        <v>100</v>
      </c>
      <c r="CL79" s="7"/>
      <c r="CM79">
        <v>100</v>
      </c>
      <c r="CQ79" s="7"/>
      <c r="CU79" t="s">
        <v>72</v>
      </c>
      <c r="CV79">
        <v>100</v>
      </c>
      <c r="CZ79" s="7"/>
      <c r="DA79">
        <v>100</v>
      </c>
      <c r="DE79" s="7"/>
      <c r="DI79" t="s">
        <v>72</v>
      </c>
      <c r="DJ79">
        <v>100</v>
      </c>
      <c r="DN79" s="7"/>
      <c r="DO79">
        <v>100</v>
      </c>
      <c r="DS79" s="7"/>
    </row>
    <row r="80" spans="1:123" x14ac:dyDescent="0.25">
      <c r="A80" t="s">
        <v>62</v>
      </c>
      <c r="B80" s="2">
        <v>92.973295022169196</v>
      </c>
      <c r="C80">
        <f>B79-B80</f>
        <v>7.0267049778308035</v>
      </c>
      <c r="D80" s="5">
        <f>B80*(1- EXP(-1*(4*PI()*Constants!$B$2/$B$1)^2))</f>
        <v>2.3181243718650091</v>
      </c>
      <c r="E80" s="5">
        <f>D80+C80</f>
        <v>9.3448293496958126</v>
      </c>
      <c r="F80" s="5">
        <f>B80/100</f>
        <v>0.929732950221692</v>
      </c>
      <c r="H80">
        <f>G79-G80</f>
        <v>100</v>
      </c>
      <c r="I80" s="5">
        <f>G80*(1- EXP(-1*(4*PI()*Constants!$B$2/$B$1)^2))</f>
        <v>0</v>
      </c>
      <c r="J80" s="5">
        <f>I80+H80</f>
        <v>100</v>
      </c>
      <c r="K80" s="5">
        <f>G80/100</f>
        <v>0</v>
      </c>
      <c r="O80" t="s">
        <v>62</v>
      </c>
      <c r="P80" s="2">
        <v>92.973295022169196</v>
      </c>
      <c r="Q80">
        <f>P79-P80</f>
        <v>7.0267049778308035</v>
      </c>
      <c r="R80" s="5">
        <f>P80*(1- EXP(-1*(4*PI()*Constants!$B$2/$B$1)^2))</f>
        <v>2.3181243718650091</v>
      </c>
      <c r="S80" s="5">
        <f>R80+Q80</f>
        <v>9.3448293496958126</v>
      </c>
      <c r="T80" s="5">
        <f>P80/100</f>
        <v>0.929732950221692</v>
      </c>
      <c r="V80">
        <f>U79-U80</f>
        <v>100</v>
      </c>
      <c r="W80" s="5">
        <f>U80*(1- EXP(-1*(4*PI()*Constants!$B$2/$B$1)^2))</f>
        <v>0</v>
      </c>
      <c r="X80" s="5">
        <f>W80+V80</f>
        <v>100</v>
      </c>
      <c r="Y80" s="5">
        <f>U80/100</f>
        <v>0</v>
      </c>
      <c r="AC80" t="s">
        <v>62</v>
      </c>
      <c r="AD80" s="2">
        <v>96.140287951911304</v>
      </c>
      <c r="AE80">
        <f>AD79-AD80</f>
        <v>3.8597120480886957</v>
      </c>
      <c r="AF80" s="5">
        <f>AD80*(1- EXP(-1*(4*PI()*Constants!$B$2/$B$1)^2))</f>
        <v>2.397087728968883</v>
      </c>
      <c r="AG80" s="5">
        <f>AF80+AE80</f>
        <v>6.2567997770575783</v>
      </c>
      <c r="AH80" s="5">
        <f>AD80/100</f>
        <v>0.96140287951911307</v>
      </c>
      <c r="AJ80">
        <f>AI79-AI80</f>
        <v>100</v>
      </c>
      <c r="AK80" s="5">
        <f>AI80*(1- EXP(-1*(4*PI()*Constants!$B$2/$B$1)^2))</f>
        <v>0</v>
      </c>
      <c r="AL80" s="5">
        <f>AK80+AJ80</f>
        <v>100</v>
      </c>
      <c r="AM80" s="5">
        <f>AI80/100</f>
        <v>0</v>
      </c>
      <c r="AQ80" t="s">
        <v>62</v>
      </c>
      <c r="AR80" s="2">
        <v>96.912742866757995</v>
      </c>
      <c r="AS80">
        <f>AR79-AR80</f>
        <v>3.0872571332420051</v>
      </c>
      <c r="AT80" s="5">
        <f>AR80*(1- EXP(-1*(4*PI()*Constants!$B$2/$B$1)^2))</f>
        <v>2.4163475235566305</v>
      </c>
      <c r="AU80" s="5">
        <f>AT80+AS80</f>
        <v>5.5036046567986361</v>
      </c>
      <c r="AV80" s="5">
        <f>AR80/100</f>
        <v>0.96912742866757995</v>
      </c>
      <c r="AX80">
        <f>AW79-AW80</f>
        <v>100</v>
      </c>
      <c r="AY80" s="5">
        <f>AW80*(1- EXP(-1*(4*PI()*Constants!$B$2/$B$1)^2))</f>
        <v>0</v>
      </c>
      <c r="AZ80" s="5">
        <f>AY80+AX80</f>
        <v>100</v>
      </c>
      <c r="BA80" s="5">
        <f>AW80/100</f>
        <v>0</v>
      </c>
      <c r="BE80" t="s">
        <v>62</v>
      </c>
      <c r="BF80" s="2">
        <v>96.704357390574899</v>
      </c>
      <c r="BG80">
        <f>BF79-BF80</f>
        <v>3.2956426094251015</v>
      </c>
      <c r="BH80" s="5">
        <f>BF80*(1- EXP(-1*(4*PI()*Constants!$B$2/$B$1)^2))</f>
        <v>2.4111518009465245</v>
      </c>
      <c r="BI80" s="5">
        <f>BH80+BG80</f>
        <v>5.7067944103716259</v>
      </c>
      <c r="BJ80" s="5">
        <f>BF80/100</f>
        <v>0.96704357390574902</v>
      </c>
      <c r="BL80">
        <f>BK79-BK80</f>
        <v>100</v>
      </c>
      <c r="BM80" s="5">
        <f>BK80*(1- EXP(-1*(4*PI()*Constants!$B$2/$B$1)^2))</f>
        <v>0</v>
      </c>
      <c r="BN80" s="5">
        <f>BM80+BL80</f>
        <v>100</v>
      </c>
      <c r="BO80" s="5">
        <f>BK80/100</f>
        <v>0</v>
      </c>
      <c r="BS80" t="s">
        <v>62</v>
      </c>
      <c r="BT80" s="2">
        <v>94.646937037644193</v>
      </c>
      <c r="BU80">
        <f>BT79-BT80</f>
        <v>5.353062962355807</v>
      </c>
      <c r="BV80" s="5">
        <f>BT80*(1- EXP(-1*(4*PI()*Constants!$B$2/$B$1)^2))</f>
        <v>2.3598536699922268</v>
      </c>
      <c r="BW80" s="5">
        <f>BV80+BU80</f>
        <v>7.7129166323480334</v>
      </c>
      <c r="BX80" s="5">
        <f>BT80/100</f>
        <v>0.94646937037644197</v>
      </c>
      <c r="BZ80">
        <f>BY79-BY80</f>
        <v>100</v>
      </c>
      <c r="CA80" s="5">
        <f>BY80*(1- EXP(-1*(4*PI()*Constants!$B$2/$B$1)^2))</f>
        <v>0</v>
      </c>
      <c r="CB80" s="5">
        <f>CA80+BZ80</f>
        <v>100</v>
      </c>
      <c r="CC80" s="5">
        <f>BY80/100</f>
        <v>0</v>
      </c>
      <c r="CG80" t="s">
        <v>62</v>
      </c>
      <c r="CH80" s="2">
        <v>96.541631275077805</v>
      </c>
      <c r="CI80">
        <f>CH79-CH80</f>
        <v>3.4583687249221953</v>
      </c>
      <c r="CJ80" s="5">
        <f>CH80*(1- EXP(-1*(4*PI()*Constants!$B$2/$B$1)^2))</f>
        <v>2.4070945135912383</v>
      </c>
      <c r="CK80" s="5">
        <f>CJ80+CI80</f>
        <v>5.8654632385134331</v>
      </c>
      <c r="CL80" s="5">
        <f>CH80/100</f>
        <v>0.96541631275077799</v>
      </c>
      <c r="CN80">
        <f>CM79-CM80</f>
        <v>100</v>
      </c>
      <c r="CO80" s="5">
        <f>CM80*(1- EXP(-1*(4*PI()*Constants!$B$2/$B$1)^2))</f>
        <v>0</v>
      </c>
      <c r="CP80" s="5">
        <f>CO80+CN80</f>
        <v>100</v>
      </c>
      <c r="CQ80" s="5">
        <f>CM80/100</f>
        <v>0</v>
      </c>
      <c r="CU80" t="s">
        <v>62</v>
      </c>
      <c r="CV80" s="2">
        <v>95.495958167296294</v>
      </c>
      <c r="CW80">
        <f>CV79-CV80</f>
        <v>4.5040418327037059</v>
      </c>
      <c r="CX80" s="5">
        <f>CV80*(1- EXP(-1*(4*PI()*Constants!$B$2/$B$1)^2))</f>
        <v>2.3810225074783631</v>
      </c>
      <c r="CY80" s="5">
        <f>CX80+CW80</f>
        <v>6.885064340182069</v>
      </c>
      <c r="CZ80" s="5">
        <f>CV80/100</f>
        <v>0.95495958167296291</v>
      </c>
      <c r="DB80">
        <f>DA79-DA80</f>
        <v>100</v>
      </c>
      <c r="DC80" s="5">
        <f>DA80*(1- EXP(-1*(4*PI()*Constants!$B$2/$B$1)^2))</f>
        <v>0</v>
      </c>
      <c r="DD80" s="5">
        <f>DC80+DB80</f>
        <v>100</v>
      </c>
      <c r="DE80" s="5">
        <f>DA80/100</f>
        <v>0</v>
      </c>
      <c r="DI80" t="s">
        <v>62</v>
      </c>
      <c r="DJ80" s="2">
        <v>93.325424852038395</v>
      </c>
      <c r="DK80">
        <f>DJ79-DJ80</f>
        <v>6.6745751479616047</v>
      </c>
      <c r="DL80" s="5">
        <f>DJ80*(1- EXP(-1*(4*PI()*Constants!$B$2/$B$1)^2))</f>
        <v>2.3269041052334547</v>
      </c>
      <c r="DM80" s="5">
        <f>DL80+DK80</f>
        <v>9.0014792531950594</v>
      </c>
      <c r="DN80" s="5">
        <f>DJ80/100</f>
        <v>0.93325424852038397</v>
      </c>
      <c r="DP80">
        <f>DO79-DO80</f>
        <v>100</v>
      </c>
      <c r="DQ80" s="5">
        <f>DO80*(1- EXP(-1*(4*PI()*Constants!$B$2/$B$1)^2))</f>
        <v>0</v>
      </c>
      <c r="DR80" s="5">
        <f>DQ80+DP80</f>
        <v>100</v>
      </c>
      <c r="DS80" s="5">
        <f>DO80/100</f>
        <v>0</v>
      </c>
    </row>
    <row r="81" spans="1:123" x14ac:dyDescent="0.25">
      <c r="A81" t="s">
        <v>4</v>
      </c>
      <c r="B81" s="5">
        <v>89.094536333416798</v>
      </c>
      <c r="C81">
        <f t="shared" ref="C81:C94" si="216">B80-B81</f>
        <v>3.8787586887523986</v>
      </c>
      <c r="D81" s="5">
        <f>B81*(1- EXP(-1*(4*PI()*Constants!$B$2/$B$1)^2))</f>
        <v>2.2214143967389677</v>
      </c>
      <c r="E81" s="5">
        <f>D81+C81</f>
        <v>6.1001730854913667</v>
      </c>
      <c r="F81" s="5">
        <f>B81/100</f>
        <v>0.89094536333416796</v>
      </c>
      <c r="G81" s="5"/>
      <c r="H81">
        <f t="shared" ref="H81:H94" si="217">G80-G81</f>
        <v>0</v>
      </c>
      <c r="I81" s="5">
        <f>G81*(1- EXP(-1*(4*PI()*Constants!$B$2/$B$1)^2))</f>
        <v>0</v>
      </c>
      <c r="J81" s="5">
        <f>I81+H81</f>
        <v>0</v>
      </c>
      <c r="K81" s="5">
        <f>G81/100</f>
        <v>0</v>
      </c>
      <c r="O81" t="s">
        <v>4</v>
      </c>
      <c r="P81" s="5">
        <v>89.094536333416798</v>
      </c>
      <c r="Q81">
        <f t="shared" ref="Q81:Q94" si="218">P80-P81</f>
        <v>3.8787586887523986</v>
      </c>
      <c r="R81" s="5">
        <f>P81*(1- EXP(-1*(4*PI()*Constants!$B$2/$B$1)^2))</f>
        <v>2.2214143967389677</v>
      </c>
      <c r="S81" s="5">
        <f>R81+Q81</f>
        <v>6.1001730854913667</v>
      </c>
      <c r="T81" s="5">
        <f>P81/100</f>
        <v>0.89094536333416796</v>
      </c>
      <c r="U81" s="5"/>
      <c r="V81">
        <f t="shared" ref="V81:V94" si="219">U80-U81</f>
        <v>0</v>
      </c>
      <c r="W81" s="5">
        <f>U81*(1- EXP(-1*(4*PI()*Constants!$B$2/$B$1)^2))</f>
        <v>0</v>
      </c>
      <c r="X81" s="5">
        <f>W81+V81</f>
        <v>0</v>
      </c>
      <c r="Y81" s="5">
        <f>U81/100</f>
        <v>0</v>
      </c>
      <c r="AC81" t="s">
        <v>4</v>
      </c>
      <c r="AD81" s="2">
        <v>89.758474858262204</v>
      </c>
      <c r="AE81">
        <f t="shared" ref="AE81:AE94" si="220">AD80-AD81</f>
        <v>6.3818130936491002</v>
      </c>
      <c r="AF81" s="5">
        <f>AD81*(1- EXP(-1*(4*PI()*Constants!$B$2/$B$1)^2))</f>
        <v>2.2379685274223782</v>
      </c>
      <c r="AG81" s="5">
        <f>AF81+AE81</f>
        <v>8.6197816210714784</v>
      </c>
      <c r="AH81" s="5">
        <f>AD81/100</f>
        <v>0.89758474858262205</v>
      </c>
      <c r="AI81" s="5"/>
      <c r="AJ81">
        <f t="shared" ref="AJ81:AJ94" si="221">AI80-AI81</f>
        <v>0</v>
      </c>
      <c r="AK81" s="5">
        <f>AI81*(1- EXP(-1*(4*PI()*Constants!$B$2/$B$1)^2))</f>
        <v>0</v>
      </c>
      <c r="AL81" s="5">
        <f>AK81+AJ81</f>
        <v>0</v>
      </c>
      <c r="AM81" s="5">
        <f>AI81/100</f>
        <v>0</v>
      </c>
      <c r="AQ81" t="s">
        <v>4</v>
      </c>
      <c r="AR81" s="5">
        <v>89.223451362833003</v>
      </c>
      <c r="AS81">
        <f t="shared" ref="AS81:AS94" si="222">AR80-AR81</f>
        <v>7.6892915039249914</v>
      </c>
      <c r="AT81" s="5">
        <f>AR81*(1- EXP(-1*(4*PI()*Constants!$B$2/$B$1)^2))</f>
        <v>2.2246286645727382</v>
      </c>
      <c r="AU81" s="5">
        <f>AT81+AS81</f>
        <v>9.9139201684977287</v>
      </c>
      <c r="AV81" s="5">
        <f>AR81/100</f>
        <v>0.89223451362833006</v>
      </c>
      <c r="AW81" s="5"/>
      <c r="AX81">
        <f t="shared" ref="AX81:AX94" si="223">AW80-AW81</f>
        <v>0</v>
      </c>
      <c r="AY81" s="5">
        <f>AW81*(1- EXP(-1*(4*PI()*Constants!$B$2/$B$1)^2))</f>
        <v>0</v>
      </c>
      <c r="AZ81" s="5">
        <f>AY81+AX81</f>
        <v>0</v>
      </c>
      <c r="BA81" s="5">
        <f>AW81/100</f>
        <v>0</v>
      </c>
      <c r="BE81" t="s">
        <v>4</v>
      </c>
      <c r="BF81" s="5">
        <v>89.285886970255802</v>
      </c>
      <c r="BG81">
        <f t="shared" ref="BG81:BG94" si="224">BF80-BF81</f>
        <v>7.4184704203190961</v>
      </c>
      <c r="BH81" s="5">
        <f>BF81*(1- EXP(-1*(4*PI()*Constants!$B$2/$B$1)^2))</f>
        <v>2.2261853858140848</v>
      </c>
      <c r="BI81" s="5">
        <f>BH81+BG81</f>
        <v>9.64465580613318</v>
      </c>
      <c r="BJ81" s="5">
        <f>BF81/100</f>
        <v>0.89285886970255801</v>
      </c>
      <c r="BK81" s="5"/>
      <c r="BL81">
        <f t="shared" ref="BL81:BL94" si="225">BK80-BK81</f>
        <v>0</v>
      </c>
      <c r="BM81" s="5">
        <f>BK81*(1- EXP(-1*(4*PI()*Constants!$B$2/$B$1)^2))</f>
        <v>0</v>
      </c>
      <c r="BN81" s="5">
        <f>BM81+BL81</f>
        <v>0</v>
      </c>
      <c r="BO81" s="5">
        <f>BK81/100</f>
        <v>0</v>
      </c>
      <c r="BS81" t="s">
        <v>4</v>
      </c>
      <c r="BT81" s="5">
        <v>88.226847296988595</v>
      </c>
      <c r="BU81">
        <f t="shared" ref="BU81:BU94" si="226">BT80-BT81</f>
        <v>6.4200897406555981</v>
      </c>
      <c r="BV81" s="5">
        <f>BT81*(1- EXP(-1*(4*PI()*Constants!$B$2/$B$1)^2))</f>
        <v>2.1997801080750596</v>
      </c>
      <c r="BW81" s="5">
        <f>BV81+BU81</f>
        <v>8.6198698487306586</v>
      </c>
      <c r="BX81" s="5">
        <f>BT81/100</f>
        <v>0.88226847296988598</v>
      </c>
      <c r="BY81" s="5"/>
      <c r="BZ81">
        <f t="shared" ref="BZ81:BZ94" si="227">BY80-BY81</f>
        <v>0</v>
      </c>
      <c r="CA81" s="5">
        <f>BY81*(1- EXP(-1*(4*PI()*Constants!$B$2/$B$1)^2))</f>
        <v>0</v>
      </c>
      <c r="CB81" s="5">
        <f>CA81+BZ81</f>
        <v>0</v>
      </c>
      <c r="CC81" s="5">
        <f>BY81/100</f>
        <v>0</v>
      </c>
      <c r="CG81" t="s">
        <v>4</v>
      </c>
      <c r="CH81" s="5">
        <v>88.276435796383495</v>
      </c>
      <c r="CI81">
        <f t="shared" ref="CI81:CI94" si="228">CH80-CH81</f>
        <v>8.2651954786943094</v>
      </c>
      <c r="CJ81" s="5">
        <f>CH81*(1- EXP(-1*(4*PI()*Constants!$B$2/$B$1)^2))</f>
        <v>2.2010165094415397</v>
      </c>
      <c r="CK81" s="5">
        <f>CJ81+CI81</f>
        <v>10.46621198813585</v>
      </c>
      <c r="CL81" s="5">
        <f>CH81/100</f>
        <v>0.8827643579638349</v>
      </c>
      <c r="CM81" s="5"/>
      <c r="CN81">
        <f t="shared" ref="CN81:CN94" si="229">CM80-CM81</f>
        <v>0</v>
      </c>
      <c r="CO81" s="5">
        <f>CM81*(1- EXP(-1*(4*PI()*Constants!$B$2/$B$1)^2))</f>
        <v>0</v>
      </c>
      <c r="CP81" s="5">
        <f>CO81+CN81</f>
        <v>0</v>
      </c>
      <c r="CQ81" s="5">
        <f>CM81/100</f>
        <v>0</v>
      </c>
      <c r="CU81" t="s">
        <v>4</v>
      </c>
      <c r="CV81" s="5">
        <v>86.964154294062695</v>
      </c>
      <c r="CW81">
        <f t="shared" ref="CW81:CW94" si="230">CV80-CV81</f>
        <v>8.5318038732335992</v>
      </c>
      <c r="CX81" s="5">
        <f>CV81*(1- EXP(-1*(4*PI()*Constants!$B$2/$B$1)^2))</f>
        <v>2.1682970954146179</v>
      </c>
      <c r="CY81" s="5">
        <f>CX81+CW81</f>
        <v>10.700100968648217</v>
      </c>
      <c r="CZ81" s="5">
        <f>CV81/100</f>
        <v>0.8696415429406269</v>
      </c>
      <c r="DA81" s="5"/>
      <c r="DB81">
        <f t="shared" ref="DB81:DB94" si="231">DA80-DA81</f>
        <v>0</v>
      </c>
      <c r="DC81" s="5">
        <f>DA81*(1- EXP(-1*(4*PI()*Constants!$B$2/$B$1)^2))</f>
        <v>0</v>
      </c>
      <c r="DD81" s="5">
        <f>DC81+DB81</f>
        <v>0</v>
      </c>
      <c r="DE81" s="5">
        <f>DA81/100</f>
        <v>0</v>
      </c>
      <c r="DI81" t="s">
        <v>4</v>
      </c>
      <c r="DJ81" s="5">
        <v>85.368431926849794</v>
      </c>
      <c r="DK81">
        <f t="shared" ref="DK81:DK94" si="232">DJ80-DJ81</f>
        <v>7.9569929251886009</v>
      </c>
      <c r="DL81" s="5">
        <f>DJ81*(1- EXP(-1*(4*PI()*Constants!$B$2/$B$1)^2))</f>
        <v>2.128510585650881</v>
      </c>
      <c r="DM81" s="5">
        <f>DL81+DK81</f>
        <v>10.085503510839482</v>
      </c>
      <c r="DN81" s="5">
        <f>DJ81/100</f>
        <v>0.85368431926849797</v>
      </c>
      <c r="DO81" s="5"/>
      <c r="DP81">
        <f t="shared" ref="DP81:DP94" si="233">DO80-DO81</f>
        <v>0</v>
      </c>
      <c r="DQ81" s="5">
        <f>DO81*(1- EXP(-1*(4*PI()*Constants!$B$2/$B$1)^2))</f>
        <v>0</v>
      </c>
      <c r="DR81" s="5">
        <f>DQ81+DP81</f>
        <v>0</v>
      </c>
      <c r="DS81" s="5">
        <f>DO81/100</f>
        <v>0</v>
      </c>
    </row>
    <row r="82" spans="1:123" x14ac:dyDescent="0.25">
      <c r="A82" t="s">
        <v>63</v>
      </c>
      <c r="B82" s="5">
        <v>75.138024623452694</v>
      </c>
      <c r="C82">
        <f t="shared" si="216"/>
        <v>13.956511709964104</v>
      </c>
      <c r="D82" s="5">
        <f>B82*(1- EXP(-1*(4*PI()*Constants!$B$2/$B$1)^2))</f>
        <v>1.8734335068138261</v>
      </c>
      <c r="E82" s="5">
        <f t="shared" ref="E82:E94" si="234">D82+C82</f>
        <v>15.829945216777931</v>
      </c>
      <c r="F82" s="5">
        <f t="shared" ref="F82:F94" si="235">B82/100</f>
        <v>0.75138024623452693</v>
      </c>
      <c r="G82" s="5"/>
      <c r="H82">
        <f t="shared" si="217"/>
        <v>0</v>
      </c>
      <c r="I82" s="5">
        <f>G82*(1- EXP(-1*(4*PI()*Constants!$B$2/$B$1)^2))</f>
        <v>0</v>
      </c>
      <c r="J82" s="5">
        <f t="shared" ref="J82:J94" si="236">I82+H82</f>
        <v>0</v>
      </c>
      <c r="K82" s="5">
        <f t="shared" ref="K82:K94" si="237">G82/100</f>
        <v>0</v>
      </c>
      <c r="O82" t="s">
        <v>63</v>
      </c>
      <c r="P82" s="5">
        <v>75.138024623452694</v>
      </c>
      <c r="Q82">
        <f t="shared" si="218"/>
        <v>13.956511709964104</v>
      </c>
      <c r="R82" s="5">
        <f>P82*(1- EXP(-1*(4*PI()*Constants!$B$2/$B$1)^2))</f>
        <v>1.8734335068138261</v>
      </c>
      <c r="S82" s="5">
        <f t="shared" ref="S82:S94" si="238">R82+Q82</f>
        <v>15.829945216777931</v>
      </c>
      <c r="T82" s="5">
        <f t="shared" ref="T82:T94" si="239">P82/100</f>
        <v>0.75138024623452693</v>
      </c>
      <c r="U82" s="5"/>
      <c r="V82">
        <f t="shared" si="219"/>
        <v>0</v>
      </c>
      <c r="W82" s="5">
        <f>U82*(1- EXP(-1*(4*PI()*Constants!$B$2/$B$1)^2))</f>
        <v>0</v>
      </c>
      <c r="X82" s="5">
        <f t="shared" ref="X82:X94" si="240">W82+V82</f>
        <v>0</v>
      </c>
      <c r="Y82" s="5">
        <f t="shared" ref="Y82:Y94" si="241">U82/100</f>
        <v>0</v>
      </c>
      <c r="AC82" t="s">
        <v>63</v>
      </c>
      <c r="AD82" s="2">
        <v>87.379764462586294</v>
      </c>
      <c r="AE82">
        <f t="shared" si="220"/>
        <v>2.3787103956759097</v>
      </c>
      <c r="AF82" s="5">
        <f>AD82*(1- EXP(-1*(4*PI()*Constants!$B$2/$B$1)^2))</f>
        <v>2.1786595985465094</v>
      </c>
      <c r="AG82" s="5">
        <f t="shared" ref="AG82:AG94" si="242">AF82+AE82</f>
        <v>4.5573699942224195</v>
      </c>
      <c r="AH82" s="5">
        <f t="shared" ref="AH82:AH94" si="243">AD82/100</f>
        <v>0.87379764462586296</v>
      </c>
      <c r="AI82" s="5"/>
      <c r="AJ82">
        <f t="shared" si="221"/>
        <v>0</v>
      </c>
      <c r="AK82" s="5">
        <f>AI82*(1- EXP(-1*(4*PI()*Constants!$B$2/$B$1)^2))</f>
        <v>0</v>
      </c>
      <c r="AL82" s="5">
        <f t="shared" ref="AL82:AL94" si="244">AK82+AJ82</f>
        <v>0</v>
      </c>
      <c r="AM82" s="5">
        <f t="shared" ref="AM82:AM94" si="245">AI82/100</f>
        <v>0</v>
      </c>
      <c r="AQ82" t="s">
        <v>63</v>
      </c>
      <c r="AR82" s="5">
        <v>88.936213526934694</v>
      </c>
      <c r="AS82">
        <f t="shared" si="222"/>
        <v>0.28723783589830987</v>
      </c>
      <c r="AT82" s="5">
        <f>AR82*(1- EXP(-1*(4*PI()*Constants!$B$2/$B$1)^2))</f>
        <v>2.2174668980917409</v>
      </c>
      <c r="AU82" s="5">
        <f t="shared" ref="AU82:AU94" si="246">AT82+AS82</f>
        <v>2.5047047339900508</v>
      </c>
      <c r="AV82" s="5">
        <f t="shared" ref="AV82:AV94" si="247">AR82/100</f>
        <v>0.88936213526934693</v>
      </c>
      <c r="AW82" s="5"/>
      <c r="AX82">
        <f t="shared" si="223"/>
        <v>0</v>
      </c>
      <c r="AY82" s="5">
        <f>AW82*(1- EXP(-1*(4*PI()*Constants!$B$2/$B$1)^2))</f>
        <v>0</v>
      </c>
      <c r="AZ82" s="5">
        <f t="shared" ref="AZ82:AZ94" si="248">AY82+AX82</f>
        <v>0</v>
      </c>
      <c r="BA82" s="5">
        <f t="shared" ref="BA82:BA94" si="249">AW82/100</f>
        <v>0</v>
      </c>
      <c r="BE82" t="s">
        <v>63</v>
      </c>
      <c r="BF82" s="5">
        <v>88.946963279617705</v>
      </c>
      <c r="BG82">
        <f t="shared" si="224"/>
        <v>0.33892369063809724</v>
      </c>
      <c r="BH82" s="5">
        <f>BF82*(1- EXP(-1*(4*PI()*Constants!$B$2/$B$1)^2))</f>
        <v>2.2177349241273898</v>
      </c>
      <c r="BI82" s="5">
        <f t="shared" ref="BI82:BI94" si="250">BH82+BG82</f>
        <v>2.5566586147654871</v>
      </c>
      <c r="BJ82" s="5">
        <f t="shared" ref="BJ82:BJ94" si="251">BF82/100</f>
        <v>0.88946963279617708</v>
      </c>
      <c r="BK82" s="5"/>
      <c r="BL82">
        <f t="shared" si="225"/>
        <v>0</v>
      </c>
      <c r="BM82" s="5">
        <f>BK82*(1- EXP(-1*(4*PI()*Constants!$B$2/$B$1)^2))</f>
        <v>0</v>
      </c>
      <c r="BN82" s="5">
        <f t="shared" ref="BN82:BN94" si="252">BM82+BL82</f>
        <v>0</v>
      </c>
      <c r="BO82" s="5">
        <f t="shared" ref="BO82:BO94" si="253">BK82/100</f>
        <v>0</v>
      </c>
      <c r="BS82" t="s">
        <v>63</v>
      </c>
      <c r="BT82" s="5">
        <v>87.726448451047503</v>
      </c>
      <c r="BU82">
        <f t="shared" si="226"/>
        <v>0.50039884594109196</v>
      </c>
      <c r="BV82" s="5">
        <f>BT82*(1- EXP(-1*(4*PI()*Constants!$B$2/$B$1)^2))</f>
        <v>2.1873035495089406</v>
      </c>
      <c r="BW82" s="5">
        <f t="shared" ref="BW82:BW94" si="254">BV82+BU82</f>
        <v>2.6877023954500325</v>
      </c>
      <c r="BX82" s="5">
        <f t="shared" ref="BX82:BX94" si="255">BT82/100</f>
        <v>0.87726448451047501</v>
      </c>
      <c r="BY82" s="5"/>
      <c r="BZ82">
        <f t="shared" si="227"/>
        <v>0</v>
      </c>
      <c r="CA82" s="5">
        <f>BY82*(1- EXP(-1*(4*PI()*Constants!$B$2/$B$1)^2))</f>
        <v>0</v>
      </c>
      <c r="CB82" s="5">
        <f t="shared" ref="CB82:CB94" si="256">CA82+BZ82</f>
        <v>0</v>
      </c>
      <c r="CC82" s="5">
        <f t="shared" ref="CC82:CC94" si="257">BY82/100</f>
        <v>0</v>
      </c>
      <c r="CG82" t="s">
        <v>63</v>
      </c>
      <c r="CH82" s="5">
        <v>81.067279572974002</v>
      </c>
      <c r="CI82">
        <f t="shared" si="228"/>
        <v>7.2091562234094937</v>
      </c>
      <c r="CJ82" s="5">
        <f>CH82*(1- EXP(-1*(4*PI()*Constants!$B$2/$B$1)^2))</f>
        <v>2.0212689729249194</v>
      </c>
      <c r="CK82" s="5">
        <f t="shared" ref="CK82:CK94" si="258">CJ82+CI82</f>
        <v>9.2304251963344122</v>
      </c>
      <c r="CL82" s="5">
        <f t="shared" ref="CL82:CL94" si="259">CH82/100</f>
        <v>0.81067279572974005</v>
      </c>
      <c r="CM82" s="5"/>
      <c r="CN82">
        <f t="shared" si="229"/>
        <v>0</v>
      </c>
      <c r="CO82" s="5">
        <f>CM82*(1- EXP(-1*(4*PI()*Constants!$B$2/$B$1)^2))</f>
        <v>0</v>
      </c>
      <c r="CP82" s="5">
        <f t="shared" ref="CP82:CP94" si="260">CO82+CN82</f>
        <v>0</v>
      </c>
      <c r="CQ82" s="5">
        <f t="shared" ref="CQ82:CQ94" si="261">CM82/100</f>
        <v>0</v>
      </c>
      <c r="CU82" t="s">
        <v>63</v>
      </c>
      <c r="CV82" s="5">
        <v>62.682470202732297</v>
      </c>
      <c r="CW82">
        <f t="shared" si="230"/>
        <v>24.281684091330398</v>
      </c>
      <c r="CX82" s="5">
        <f>CV82*(1- EXP(-1*(4*PI()*Constants!$B$2/$B$1)^2))</f>
        <v>1.5628763273476352</v>
      </c>
      <c r="CY82" s="5">
        <f t="shared" ref="CY82:CY94" si="262">CX82+CW82</f>
        <v>25.844560418678032</v>
      </c>
      <c r="CZ82" s="5">
        <f t="shared" ref="CZ82:CZ94" si="263">CV82/100</f>
        <v>0.62682470202732299</v>
      </c>
      <c r="DA82" s="5"/>
      <c r="DB82">
        <f t="shared" si="231"/>
        <v>0</v>
      </c>
      <c r="DC82" s="5">
        <f>DA82*(1- EXP(-1*(4*PI()*Constants!$B$2/$B$1)^2))</f>
        <v>0</v>
      </c>
      <c r="DD82" s="5">
        <f t="shared" ref="DD82:DD94" si="264">DC82+DB82</f>
        <v>0</v>
      </c>
      <c r="DE82" s="5">
        <f t="shared" ref="DE82:DE94" si="265">DA82/100</f>
        <v>0</v>
      </c>
      <c r="DI82" t="s">
        <v>63</v>
      </c>
      <c r="DJ82" s="5">
        <v>62.769305519269601</v>
      </c>
      <c r="DK82">
        <f t="shared" si="232"/>
        <v>22.599126407580194</v>
      </c>
      <c r="DL82" s="5">
        <f>DJ82*(1- EXP(-1*(4*PI()*Constants!$B$2/$B$1)^2))</f>
        <v>1.5650414121018728</v>
      </c>
      <c r="DM82" s="5">
        <f t="shared" ref="DM82:DM94" si="266">DL82+DK82</f>
        <v>24.164167819682067</v>
      </c>
      <c r="DN82" s="5">
        <f t="shared" ref="DN82:DN94" si="267">DJ82/100</f>
        <v>0.62769305519269603</v>
      </c>
      <c r="DO82" s="5"/>
      <c r="DP82">
        <f t="shared" si="233"/>
        <v>0</v>
      </c>
      <c r="DQ82" s="5">
        <f>DO82*(1- EXP(-1*(4*PI()*Constants!$B$2/$B$1)^2))</f>
        <v>0</v>
      </c>
      <c r="DR82" s="5">
        <f t="shared" ref="DR82:DR94" si="268">DQ82+DP82</f>
        <v>0</v>
      </c>
      <c r="DS82" s="5">
        <f t="shared" ref="DS82:DS94" si="269">DO82/100</f>
        <v>0</v>
      </c>
    </row>
    <row r="83" spans="1:123" x14ac:dyDescent="0.25">
      <c r="A83" t="s">
        <v>64</v>
      </c>
      <c r="B83" s="5">
        <v>6.3019582863694601E-3</v>
      </c>
      <c r="C83">
        <f t="shared" si="216"/>
        <v>75.131722665166322</v>
      </c>
      <c r="D83" s="5">
        <f>B83*(1- EXP(-1*(4*PI()*Constants!$B$2/$B$1)^2))</f>
        <v>1.5712816342183301E-4</v>
      </c>
      <c r="E83" s="5">
        <f t="shared" si="234"/>
        <v>75.131879793329745</v>
      </c>
      <c r="F83" s="5">
        <f t="shared" si="235"/>
        <v>6.3019582863694607E-5</v>
      </c>
      <c r="G83" s="5"/>
      <c r="H83">
        <f t="shared" si="217"/>
        <v>0</v>
      </c>
      <c r="I83" s="5">
        <f>G83*(1- EXP(-1*(4*PI()*Constants!$B$2/$B$1)^2))</f>
        <v>0</v>
      </c>
      <c r="J83" s="5">
        <f t="shared" si="236"/>
        <v>0</v>
      </c>
      <c r="K83" s="5">
        <f t="shared" si="237"/>
        <v>0</v>
      </c>
      <c r="O83" t="s">
        <v>64</v>
      </c>
      <c r="P83" s="5">
        <v>6.3019582863694601E-3</v>
      </c>
      <c r="Q83">
        <f t="shared" si="218"/>
        <v>75.131722665166322</v>
      </c>
      <c r="R83" s="5">
        <f>P83*(1- EXP(-1*(4*PI()*Constants!$B$2/$B$1)^2))</f>
        <v>1.5712816342183301E-4</v>
      </c>
      <c r="S83" s="5">
        <f t="shared" si="238"/>
        <v>75.131879793329745</v>
      </c>
      <c r="T83" s="5">
        <f t="shared" si="239"/>
        <v>6.3019582863694607E-5</v>
      </c>
      <c r="U83" s="5"/>
      <c r="V83">
        <f t="shared" si="219"/>
        <v>0</v>
      </c>
      <c r="W83" s="5">
        <f>U83*(1- EXP(-1*(4*PI()*Constants!$B$2/$B$1)^2))</f>
        <v>0</v>
      </c>
      <c r="X83" s="5">
        <f t="shared" si="240"/>
        <v>0</v>
      </c>
      <c r="Y83" s="5">
        <f t="shared" si="241"/>
        <v>0</v>
      </c>
      <c r="AC83" t="s">
        <v>64</v>
      </c>
      <c r="AD83" s="2">
        <v>73.340742467016597</v>
      </c>
      <c r="AE83">
        <f t="shared" si="220"/>
        <v>14.039021995569698</v>
      </c>
      <c r="AF83" s="5">
        <f>AD83*(1- EXP(-1*(4*PI()*Constants!$B$2/$B$1)^2))</f>
        <v>1.8286214608498836</v>
      </c>
      <c r="AG83" s="5">
        <f t="shared" si="242"/>
        <v>15.867643456419582</v>
      </c>
      <c r="AH83" s="5">
        <f t="shared" si="243"/>
        <v>0.73340742467016595</v>
      </c>
      <c r="AI83" s="5"/>
      <c r="AJ83">
        <f t="shared" si="221"/>
        <v>0</v>
      </c>
      <c r="AK83" s="5">
        <f>AI83*(1- EXP(-1*(4*PI()*Constants!$B$2/$B$1)^2))</f>
        <v>0</v>
      </c>
      <c r="AL83" s="5">
        <f t="shared" si="244"/>
        <v>0</v>
      </c>
      <c r="AM83" s="5">
        <f t="shared" si="245"/>
        <v>0</v>
      </c>
      <c r="AQ83" t="s">
        <v>64</v>
      </c>
      <c r="AR83" s="5">
        <v>88.917769436170701</v>
      </c>
      <c r="AS83">
        <f t="shared" si="222"/>
        <v>1.8444090763992449E-2</v>
      </c>
      <c r="AT83" s="5">
        <f>AR83*(1- EXP(-1*(4*PI()*Constants!$B$2/$B$1)^2))</f>
        <v>2.2170070273696512</v>
      </c>
      <c r="AU83" s="5">
        <f t="shared" si="246"/>
        <v>2.2354511181336436</v>
      </c>
      <c r="AV83" s="5">
        <f t="shared" si="247"/>
        <v>0.88917769436170702</v>
      </c>
      <c r="AW83" s="5"/>
      <c r="AX83">
        <f t="shared" si="223"/>
        <v>0</v>
      </c>
      <c r="AY83" s="5">
        <f>AW83*(1- EXP(-1*(4*PI()*Constants!$B$2/$B$1)^2))</f>
        <v>0</v>
      </c>
      <c r="AZ83" s="5">
        <f t="shared" si="248"/>
        <v>0</v>
      </c>
      <c r="BA83" s="5">
        <f t="shared" si="249"/>
        <v>0</v>
      </c>
      <c r="BE83" t="s">
        <v>64</v>
      </c>
      <c r="BF83" s="5">
        <v>88.936580245198897</v>
      </c>
      <c r="BG83">
        <f t="shared" si="224"/>
        <v>1.0383034418808279E-2</v>
      </c>
      <c r="BH83" s="5">
        <f>BF83*(1- EXP(-1*(4*PI()*Constants!$B$2/$B$1)^2))</f>
        <v>2.2174760415618704</v>
      </c>
      <c r="BI83" s="5">
        <f t="shared" si="250"/>
        <v>2.2278590759806787</v>
      </c>
      <c r="BJ83" s="5">
        <f t="shared" si="251"/>
        <v>0.88936580245198893</v>
      </c>
      <c r="BK83" s="5"/>
      <c r="BL83">
        <f t="shared" si="225"/>
        <v>0</v>
      </c>
      <c r="BM83" s="5">
        <f>BK83*(1- EXP(-1*(4*PI()*Constants!$B$2/$B$1)^2))</f>
        <v>0</v>
      </c>
      <c r="BN83" s="5">
        <f t="shared" si="252"/>
        <v>0</v>
      </c>
      <c r="BO83" s="5">
        <f t="shared" si="253"/>
        <v>0</v>
      </c>
      <c r="BS83" t="s">
        <v>64</v>
      </c>
      <c r="BT83" s="5">
        <v>87.687767892393794</v>
      </c>
      <c r="BU83">
        <f t="shared" si="226"/>
        <v>3.868055865370934E-2</v>
      </c>
      <c r="BV83" s="5">
        <f>BT83*(1- EXP(-1*(4*PI()*Constants!$B$2/$B$1)^2))</f>
        <v>2.1863391183170471</v>
      </c>
      <c r="BW83" s="5">
        <f t="shared" si="254"/>
        <v>2.2250196769707564</v>
      </c>
      <c r="BX83" s="5">
        <f t="shared" si="255"/>
        <v>0.87687767892393798</v>
      </c>
      <c r="BY83" s="5"/>
      <c r="BZ83">
        <f t="shared" si="227"/>
        <v>0</v>
      </c>
      <c r="CA83" s="5">
        <f>BY83*(1- EXP(-1*(4*PI()*Constants!$B$2/$B$1)^2))</f>
        <v>0</v>
      </c>
      <c r="CB83" s="5">
        <f t="shared" si="256"/>
        <v>0</v>
      </c>
      <c r="CC83" s="5">
        <f t="shared" si="257"/>
        <v>0</v>
      </c>
      <c r="CG83" t="s">
        <v>64</v>
      </c>
      <c r="CH83" s="5">
        <v>56.665612553795</v>
      </c>
      <c r="CI83">
        <f t="shared" si="228"/>
        <v>24.401667019179001</v>
      </c>
      <c r="CJ83" s="5">
        <f>CH83*(1- EXP(-1*(4*PI()*Constants!$B$2/$B$1)^2))</f>
        <v>1.412856643149951</v>
      </c>
      <c r="CK83" s="5">
        <f t="shared" si="258"/>
        <v>25.814523662328952</v>
      </c>
      <c r="CL83" s="5">
        <f t="shared" si="259"/>
        <v>0.56665612553794997</v>
      </c>
      <c r="CM83" s="5"/>
      <c r="CN83">
        <f t="shared" si="229"/>
        <v>0</v>
      </c>
      <c r="CO83" s="5">
        <f>CM83*(1- EXP(-1*(4*PI()*Constants!$B$2/$B$1)^2))</f>
        <v>0</v>
      </c>
      <c r="CP83" s="5">
        <f t="shared" si="260"/>
        <v>0</v>
      </c>
      <c r="CQ83" s="5">
        <f t="shared" si="261"/>
        <v>0</v>
      </c>
      <c r="CU83" t="s">
        <v>64</v>
      </c>
      <c r="CV83" s="5">
        <v>0.19038056956081101</v>
      </c>
      <c r="CW83">
        <f t="shared" si="230"/>
        <v>62.492089633171489</v>
      </c>
      <c r="CX83" s="5">
        <f>CV83*(1- EXP(-1*(4*PI()*Constants!$B$2/$B$1)^2))</f>
        <v>4.7468021663986948E-3</v>
      </c>
      <c r="CY83" s="5">
        <f t="shared" si="262"/>
        <v>62.49683643533789</v>
      </c>
      <c r="CZ83" s="5">
        <f t="shared" si="263"/>
        <v>1.9038056956081101E-3</v>
      </c>
      <c r="DA83" s="5"/>
      <c r="DB83">
        <f t="shared" si="231"/>
        <v>0</v>
      </c>
      <c r="DC83" s="5">
        <f>DA83*(1- EXP(-1*(4*PI()*Constants!$B$2/$B$1)^2))</f>
        <v>0</v>
      </c>
      <c r="DD83" s="5">
        <f t="shared" si="264"/>
        <v>0</v>
      </c>
      <c r="DE83" s="5">
        <f t="shared" si="265"/>
        <v>0</v>
      </c>
      <c r="DI83" t="s">
        <v>64</v>
      </c>
      <c r="DJ83" s="5">
        <v>3.7106202654581602E-2</v>
      </c>
      <c r="DK83">
        <f t="shared" si="232"/>
        <v>62.732199316615016</v>
      </c>
      <c r="DL83" s="5">
        <f>DJ83*(1- EXP(-1*(4*PI()*Constants!$B$2/$B$1)^2))</f>
        <v>9.2517741465909407E-4</v>
      </c>
      <c r="DM83" s="5">
        <f t="shared" si="266"/>
        <v>62.733124494029674</v>
      </c>
      <c r="DN83" s="5">
        <f t="shared" si="267"/>
        <v>3.7106202654581602E-4</v>
      </c>
      <c r="DO83" s="5"/>
      <c r="DP83">
        <f t="shared" si="233"/>
        <v>0</v>
      </c>
      <c r="DQ83" s="5">
        <f>DO83*(1- EXP(-1*(4*PI()*Constants!$B$2/$B$1)^2))</f>
        <v>0</v>
      </c>
      <c r="DR83" s="5">
        <f t="shared" si="268"/>
        <v>0</v>
      </c>
      <c r="DS83" s="5">
        <f t="shared" si="269"/>
        <v>0</v>
      </c>
    </row>
    <row r="84" spans="1:123" x14ac:dyDescent="0.25">
      <c r="A84" t="s">
        <v>65</v>
      </c>
      <c r="B84" s="5">
        <v>5.2440131360195003E-11</v>
      </c>
      <c r="C84">
        <f t="shared" si="216"/>
        <v>6.3019582339293289E-3</v>
      </c>
      <c r="D84" s="5">
        <f>B84*(1- EXP(-1*(4*PI()*Constants!$B$2/$B$1)^2))</f>
        <v>1.3075017567236308E-12</v>
      </c>
      <c r="E84" s="5">
        <f t="shared" si="234"/>
        <v>6.3019582352368307E-3</v>
      </c>
      <c r="F84" s="5">
        <f t="shared" si="235"/>
        <v>5.2440131360195E-13</v>
      </c>
      <c r="G84" s="5"/>
      <c r="H84">
        <f t="shared" si="217"/>
        <v>0</v>
      </c>
      <c r="I84" s="5">
        <f>G84*(1- EXP(-1*(4*PI()*Constants!$B$2/$B$1)^2))</f>
        <v>0</v>
      </c>
      <c r="J84" s="5">
        <f t="shared" si="236"/>
        <v>0</v>
      </c>
      <c r="K84" s="5">
        <f t="shared" si="237"/>
        <v>0</v>
      </c>
      <c r="O84" t="s">
        <v>65</v>
      </c>
      <c r="P84" s="5">
        <v>5.2440131360195003E-11</v>
      </c>
      <c r="Q84">
        <f t="shared" si="218"/>
        <v>6.3019582339293289E-3</v>
      </c>
      <c r="R84" s="5">
        <f>P84*(1- EXP(-1*(4*PI()*Constants!$B$2/$B$1)^2))</f>
        <v>1.3075017567236308E-12</v>
      </c>
      <c r="S84" s="5">
        <f t="shared" si="238"/>
        <v>6.3019582352368307E-3</v>
      </c>
      <c r="T84" s="5">
        <f t="shared" si="239"/>
        <v>5.2440131360195E-13</v>
      </c>
      <c r="U84" s="5"/>
      <c r="V84">
        <f t="shared" si="219"/>
        <v>0</v>
      </c>
      <c r="W84" s="5">
        <f>U84*(1- EXP(-1*(4*PI()*Constants!$B$2/$B$1)^2))</f>
        <v>0</v>
      </c>
      <c r="X84" s="5">
        <f t="shared" si="240"/>
        <v>0</v>
      </c>
      <c r="Y84" s="5">
        <f t="shared" si="241"/>
        <v>0</v>
      </c>
      <c r="AC84" t="s">
        <v>65</v>
      </c>
      <c r="AD84" s="2">
        <v>1.4391731467136999E-7</v>
      </c>
      <c r="AE84">
        <f t="shared" si="220"/>
        <v>73.340742323099278</v>
      </c>
      <c r="AF84" s="5">
        <f>AD84*(1- EXP(-1*(4*PI()*Constants!$B$2/$B$1)^2))</f>
        <v>3.5883232340374537E-9</v>
      </c>
      <c r="AG84" s="5">
        <f t="shared" si="242"/>
        <v>73.340742326687604</v>
      </c>
      <c r="AH84" s="5">
        <f t="shared" si="243"/>
        <v>1.4391731467137E-9</v>
      </c>
      <c r="AI84" s="5"/>
      <c r="AJ84">
        <f t="shared" si="221"/>
        <v>0</v>
      </c>
      <c r="AK84" s="5">
        <f>AI84*(1- EXP(-1*(4*PI()*Constants!$B$2/$B$1)^2))</f>
        <v>0</v>
      </c>
      <c r="AL84" s="5">
        <f t="shared" si="244"/>
        <v>0</v>
      </c>
      <c r="AM84" s="5">
        <f t="shared" si="245"/>
        <v>0</v>
      </c>
      <c r="AQ84" t="s">
        <v>65</v>
      </c>
      <c r="AR84" s="5">
        <v>87.4015583752129</v>
      </c>
      <c r="AS84">
        <f t="shared" si="222"/>
        <v>1.5162110609578008</v>
      </c>
      <c r="AT84" s="5">
        <f>AR84*(1- EXP(-1*(4*PI()*Constants!$B$2/$B$1)^2))</f>
        <v>2.1792029911411892</v>
      </c>
      <c r="AU84" s="5">
        <f t="shared" si="246"/>
        <v>3.69541405209899</v>
      </c>
      <c r="AV84" s="5">
        <f t="shared" si="247"/>
        <v>0.87401558375212896</v>
      </c>
      <c r="AW84" s="5"/>
      <c r="AX84">
        <f t="shared" si="223"/>
        <v>0</v>
      </c>
      <c r="AY84" s="5">
        <f>AW84*(1- EXP(-1*(4*PI()*Constants!$B$2/$B$1)^2))</f>
        <v>0</v>
      </c>
      <c r="AZ84" s="5">
        <f t="shared" si="248"/>
        <v>0</v>
      </c>
      <c r="BA84" s="5">
        <f t="shared" si="249"/>
        <v>0</v>
      </c>
      <c r="BE84" t="s">
        <v>65</v>
      </c>
      <c r="BF84" s="5">
        <v>88.408448771584204</v>
      </c>
      <c r="BG84">
        <f t="shared" si="224"/>
        <v>0.52813147361469248</v>
      </c>
      <c r="BH84" s="5">
        <f>BF84*(1- EXP(-1*(4*PI()*Constants!$B$2/$B$1)^2))</f>
        <v>2.2043080190641922</v>
      </c>
      <c r="BI84" s="5">
        <f t="shared" si="250"/>
        <v>2.7324394926788846</v>
      </c>
      <c r="BJ84" s="5">
        <f t="shared" si="251"/>
        <v>0.88408448771584203</v>
      </c>
      <c r="BK84" s="5"/>
      <c r="BL84">
        <f t="shared" si="225"/>
        <v>0</v>
      </c>
      <c r="BM84" s="5">
        <f>BK84*(1- EXP(-1*(4*PI()*Constants!$B$2/$B$1)^2))</f>
        <v>0</v>
      </c>
      <c r="BN84" s="5">
        <f t="shared" si="252"/>
        <v>0</v>
      </c>
      <c r="BO84" s="5">
        <f t="shared" si="253"/>
        <v>0</v>
      </c>
      <c r="BS84" t="s">
        <v>65</v>
      </c>
      <c r="BT84" s="5">
        <v>86.450462008364596</v>
      </c>
      <c r="BU84">
        <f t="shared" si="226"/>
        <v>1.2373058840291975</v>
      </c>
      <c r="BV84" s="5">
        <f>BT84*(1- EXP(-1*(4*PI()*Constants!$B$2/$B$1)^2))</f>
        <v>2.1554890884828226</v>
      </c>
      <c r="BW84" s="5">
        <f t="shared" si="254"/>
        <v>3.3927949725120201</v>
      </c>
      <c r="BX84" s="5">
        <f t="shared" si="255"/>
        <v>0.86450462008364592</v>
      </c>
      <c r="BY84" s="5"/>
      <c r="BZ84">
        <f t="shared" si="227"/>
        <v>0</v>
      </c>
      <c r="CA84" s="5">
        <f>BY84*(1- EXP(-1*(4*PI()*Constants!$B$2/$B$1)^2))</f>
        <v>0</v>
      </c>
      <c r="CB84" s="5">
        <f t="shared" si="256"/>
        <v>0</v>
      </c>
      <c r="CC84" s="5">
        <f t="shared" si="257"/>
        <v>0</v>
      </c>
      <c r="CG84" t="s">
        <v>65</v>
      </c>
      <c r="CH84" s="5">
        <v>1.1944910791457999E-3</v>
      </c>
      <c r="CI84">
        <f t="shared" si="228"/>
        <v>56.664418062715853</v>
      </c>
      <c r="CJ84" s="5">
        <f>CH84*(1- EXP(-1*(4*PI()*Constants!$B$2/$B$1)^2))</f>
        <v>2.9782518538070098E-5</v>
      </c>
      <c r="CK84" s="5">
        <f t="shared" si="258"/>
        <v>56.664447845234392</v>
      </c>
      <c r="CL84" s="5">
        <f t="shared" si="259"/>
        <v>1.1944910791458E-5</v>
      </c>
      <c r="CM84" s="5"/>
      <c r="CN84">
        <f t="shared" si="229"/>
        <v>0</v>
      </c>
      <c r="CO84" s="5">
        <f>CM84*(1- EXP(-1*(4*PI()*Constants!$B$2/$B$1)^2))</f>
        <v>0</v>
      </c>
      <c r="CP84" s="5">
        <f t="shared" si="260"/>
        <v>0</v>
      </c>
      <c r="CQ84" s="5">
        <f t="shared" si="261"/>
        <v>0</v>
      </c>
      <c r="CU84" t="s">
        <v>65</v>
      </c>
      <c r="CV84" s="5">
        <v>7.5436995083915601E-9</v>
      </c>
      <c r="CW84">
        <f t="shared" si="230"/>
        <v>0.19038056201711151</v>
      </c>
      <c r="CX84" s="5">
        <f>CV84*(1- EXP(-1*(4*PI()*Constants!$B$2/$B$1)^2))</f>
        <v>1.8808878054992874E-10</v>
      </c>
      <c r="CY84" s="5">
        <f t="shared" si="262"/>
        <v>0.19038056220520028</v>
      </c>
      <c r="CZ84" s="5">
        <f t="shared" si="263"/>
        <v>7.5436995083915603E-11</v>
      </c>
      <c r="DA84" s="5"/>
      <c r="DB84">
        <f t="shared" si="231"/>
        <v>0</v>
      </c>
      <c r="DC84" s="5">
        <f>DA84*(1- EXP(-1*(4*PI()*Constants!$B$2/$B$1)^2))</f>
        <v>0</v>
      </c>
      <c r="DD84" s="5">
        <f t="shared" si="264"/>
        <v>0</v>
      </c>
      <c r="DE84" s="5">
        <f t="shared" si="265"/>
        <v>0</v>
      </c>
      <c r="DI84" t="s">
        <v>65</v>
      </c>
      <c r="DJ84" s="5">
        <v>1.2919086667586101E-7</v>
      </c>
      <c r="DK84">
        <f t="shared" si="232"/>
        <v>3.7106073463714924E-2</v>
      </c>
      <c r="DL84" s="5">
        <f>DJ84*(1- EXP(-1*(4*PI()*Constants!$B$2/$B$1)^2))</f>
        <v>3.2211453470834422E-9</v>
      </c>
      <c r="DM84" s="5">
        <f t="shared" si="266"/>
        <v>3.7106076684860274E-2</v>
      </c>
      <c r="DN84" s="5">
        <f t="shared" si="267"/>
        <v>1.2919086667586101E-9</v>
      </c>
      <c r="DO84" s="5"/>
      <c r="DP84">
        <f t="shared" si="233"/>
        <v>0</v>
      </c>
      <c r="DQ84" s="5">
        <f>DO84*(1- EXP(-1*(4*PI()*Constants!$B$2/$B$1)^2))</f>
        <v>0</v>
      </c>
      <c r="DR84" s="5">
        <f t="shared" si="268"/>
        <v>0</v>
      </c>
      <c r="DS84" s="5">
        <f t="shared" si="269"/>
        <v>0</v>
      </c>
    </row>
    <row r="85" spans="1:123" x14ac:dyDescent="0.25">
      <c r="A85" t="s">
        <v>5</v>
      </c>
      <c r="B85" s="5">
        <v>0</v>
      </c>
      <c r="C85">
        <f t="shared" si="216"/>
        <v>5.2440131360195003E-11</v>
      </c>
      <c r="D85" s="5">
        <f>B85*(1- EXP(-1*(4*PI()*Constants!$B$2/$B$1)^2))</f>
        <v>0</v>
      </c>
      <c r="E85" s="5">
        <f t="shared" si="234"/>
        <v>5.2440131360195003E-11</v>
      </c>
      <c r="F85" s="5">
        <f t="shared" si="235"/>
        <v>0</v>
      </c>
      <c r="G85" s="5"/>
      <c r="H85">
        <f t="shared" si="217"/>
        <v>0</v>
      </c>
      <c r="I85" s="5">
        <f>G85*(1- EXP(-1*(4*PI()*Constants!$B$2/$B$1)^2))</f>
        <v>0</v>
      </c>
      <c r="J85" s="5">
        <f t="shared" si="236"/>
        <v>0</v>
      </c>
      <c r="K85" s="5">
        <f t="shared" si="237"/>
        <v>0</v>
      </c>
      <c r="O85" t="s">
        <v>5</v>
      </c>
      <c r="P85" s="5">
        <v>0</v>
      </c>
      <c r="Q85">
        <f t="shared" si="218"/>
        <v>5.2440131360195003E-11</v>
      </c>
      <c r="R85" s="5">
        <f>P85*(1- EXP(-1*(4*PI()*Constants!$B$2/$B$1)^2))</f>
        <v>0</v>
      </c>
      <c r="S85" s="5">
        <f t="shared" si="238"/>
        <v>5.2440131360195003E-11</v>
      </c>
      <c r="T85" s="5">
        <f t="shared" si="239"/>
        <v>0</v>
      </c>
      <c r="U85" s="5"/>
      <c r="V85">
        <f t="shared" si="219"/>
        <v>0</v>
      </c>
      <c r="W85" s="5">
        <f>U85*(1- EXP(-1*(4*PI()*Constants!$B$2/$B$1)^2))</f>
        <v>0</v>
      </c>
      <c r="X85" s="5">
        <f t="shared" si="240"/>
        <v>0</v>
      </c>
      <c r="Y85" s="5">
        <f t="shared" si="241"/>
        <v>0</v>
      </c>
      <c r="AC85" t="s">
        <v>5</v>
      </c>
      <c r="AD85" s="2">
        <v>6.38574268040792E-13</v>
      </c>
      <c r="AE85">
        <f t="shared" si="220"/>
        <v>1.4391667609710194E-7</v>
      </c>
      <c r="AF85" s="5">
        <f>AD85*(1- EXP(-1*(4*PI()*Constants!$B$2/$B$1)^2))</f>
        <v>1.5921717882949586E-14</v>
      </c>
      <c r="AG85" s="5">
        <f t="shared" si="242"/>
        <v>1.4391669201881983E-7</v>
      </c>
      <c r="AH85" s="5">
        <f t="shared" si="243"/>
        <v>6.3857426804079198E-15</v>
      </c>
      <c r="AI85" s="5"/>
      <c r="AJ85">
        <f t="shared" si="221"/>
        <v>0</v>
      </c>
      <c r="AK85" s="5">
        <f>AI85*(1- EXP(-1*(4*PI()*Constants!$B$2/$B$1)^2))</f>
        <v>0</v>
      </c>
      <c r="AL85" s="5">
        <f t="shared" si="244"/>
        <v>0</v>
      </c>
      <c r="AM85" s="5">
        <f t="shared" si="245"/>
        <v>0</v>
      </c>
      <c r="AQ85" t="s">
        <v>5</v>
      </c>
      <c r="AR85" s="5">
        <v>59.535926695399198</v>
      </c>
      <c r="AS85">
        <f t="shared" si="222"/>
        <v>27.865631679813703</v>
      </c>
      <c r="AT85" s="5">
        <f>AR85*(1- EXP(-1*(4*PI()*Constants!$B$2/$B$1)^2))</f>
        <v>1.4844228403571698</v>
      </c>
      <c r="AU85" s="5">
        <f t="shared" si="246"/>
        <v>29.350054520170872</v>
      </c>
      <c r="AV85" s="5">
        <f t="shared" si="247"/>
        <v>0.59535926695399199</v>
      </c>
      <c r="AW85" s="5"/>
      <c r="AX85">
        <f t="shared" si="223"/>
        <v>0</v>
      </c>
      <c r="AY85" s="5">
        <f>AW85*(1- EXP(-1*(4*PI()*Constants!$B$2/$B$1)^2))</f>
        <v>0</v>
      </c>
      <c r="AZ85" s="5">
        <f t="shared" si="248"/>
        <v>0</v>
      </c>
      <c r="BA85" s="5">
        <f t="shared" si="249"/>
        <v>0</v>
      </c>
      <c r="BE85" t="s">
        <v>5</v>
      </c>
      <c r="BF85" s="5">
        <v>76.7575007005331</v>
      </c>
      <c r="BG85">
        <f t="shared" si="224"/>
        <v>11.650948071051104</v>
      </c>
      <c r="BH85" s="5">
        <f>BF85*(1- EXP(-1*(4*PI()*Constants!$B$2/$B$1)^2))</f>
        <v>1.9138122732438774</v>
      </c>
      <c r="BI85" s="5">
        <f t="shared" si="250"/>
        <v>13.564760344294982</v>
      </c>
      <c r="BJ85" s="5">
        <f t="shared" si="251"/>
        <v>0.76757500700533099</v>
      </c>
      <c r="BK85" s="5"/>
      <c r="BL85">
        <f t="shared" si="225"/>
        <v>0</v>
      </c>
      <c r="BM85" s="5">
        <f>BK85*(1- EXP(-1*(4*PI()*Constants!$B$2/$B$1)^2))</f>
        <v>0</v>
      </c>
      <c r="BN85" s="5">
        <f t="shared" si="252"/>
        <v>0</v>
      </c>
      <c r="BO85" s="5">
        <f t="shared" si="253"/>
        <v>0</v>
      </c>
      <c r="BS85" t="s">
        <v>5</v>
      </c>
      <c r="BT85" s="5">
        <v>8.8337572570013894</v>
      </c>
      <c r="BU85">
        <f t="shared" si="226"/>
        <v>77.616704751363201</v>
      </c>
      <c r="BV85" s="5">
        <f>BT85*(1- EXP(-1*(4*PI()*Constants!$B$2/$B$1)^2))</f>
        <v>0.22025408465636781</v>
      </c>
      <c r="BW85" s="5">
        <f t="shared" si="254"/>
        <v>77.836958836019562</v>
      </c>
      <c r="BX85" s="5">
        <f t="shared" si="255"/>
        <v>8.83375725700139E-2</v>
      </c>
      <c r="BY85" s="5"/>
      <c r="BZ85">
        <f t="shared" si="227"/>
        <v>0</v>
      </c>
      <c r="CA85" s="5">
        <f>BY85*(1- EXP(-1*(4*PI()*Constants!$B$2/$B$1)^2))</f>
        <v>0</v>
      </c>
      <c r="CB85" s="5">
        <f t="shared" si="256"/>
        <v>0</v>
      </c>
      <c r="CC85" s="5">
        <f t="shared" si="257"/>
        <v>0</v>
      </c>
      <c r="CG85" t="s">
        <v>5</v>
      </c>
      <c r="CH85" s="5">
        <v>0</v>
      </c>
      <c r="CI85">
        <f t="shared" si="228"/>
        <v>1.1944910791457999E-3</v>
      </c>
      <c r="CJ85" s="5">
        <f>CH85*(1- EXP(-1*(4*PI()*Constants!$B$2/$B$1)^2))</f>
        <v>0</v>
      </c>
      <c r="CK85" s="5">
        <f t="shared" si="258"/>
        <v>1.1944910791457999E-3</v>
      </c>
      <c r="CL85" s="5">
        <f t="shared" si="259"/>
        <v>0</v>
      </c>
      <c r="CM85" s="5"/>
      <c r="CN85">
        <f t="shared" si="229"/>
        <v>0</v>
      </c>
      <c r="CO85" s="5">
        <f>CM85*(1- EXP(-1*(4*PI()*Constants!$B$2/$B$1)^2))</f>
        <v>0</v>
      </c>
      <c r="CP85" s="5">
        <f t="shared" si="260"/>
        <v>0</v>
      </c>
      <c r="CQ85" s="5">
        <f t="shared" si="261"/>
        <v>0</v>
      </c>
      <c r="CU85" t="s">
        <v>5</v>
      </c>
      <c r="CV85" s="5">
        <v>0</v>
      </c>
      <c r="CW85">
        <f t="shared" si="230"/>
        <v>7.5436995083915601E-9</v>
      </c>
      <c r="CX85" s="5">
        <f>CV85*(1- EXP(-1*(4*PI()*Constants!$B$2/$B$1)^2))</f>
        <v>0</v>
      </c>
      <c r="CY85" s="5">
        <f t="shared" si="262"/>
        <v>7.5436995083915601E-9</v>
      </c>
      <c r="CZ85" s="5">
        <f t="shared" si="263"/>
        <v>0</v>
      </c>
      <c r="DA85" s="5"/>
      <c r="DB85">
        <f t="shared" si="231"/>
        <v>0</v>
      </c>
      <c r="DC85" s="5">
        <f>DA85*(1- EXP(-1*(4*PI()*Constants!$B$2/$B$1)^2))</f>
        <v>0</v>
      </c>
      <c r="DD85" s="5">
        <f t="shared" si="264"/>
        <v>0</v>
      </c>
      <c r="DE85" s="5">
        <f t="shared" si="265"/>
        <v>0</v>
      </c>
      <c r="DI85" t="s">
        <v>5</v>
      </c>
      <c r="DJ85" s="5">
        <v>5.8417732140973703E-11</v>
      </c>
      <c r="DK85">
        <f t="shared" si="232"/>
        <v>1.2913244894372004E-7</v>
      </c>
      <c r="DL85" s="5">
        <f>DJ85*(1- EXP(-1*(4*PI()*Constants!$B$2/$B$1)^2))</f>
        <v>1.4565426404730805E-12</v>
      </c>
      <c r="DM85" s="5">
        <f t="shared" si="266"/>
        <v>1.2913390548636052E-7</v>
      </c>
      <c r="DN85" s="5">
        <f t="shared" si="267"/>
        <v>5.8417732140973707E-13</v>
      </c>
      <c r="DO85" s="5"/>
      <c r="DP85">
        <f t="shared" si="233"/>
        <v>0</v>
      </c>
      <c r="DQ85" s="5">
        <f>DO85*(1- EXP(-1*(4*PI()*Constants!$B$2/$B$1)^2))</f>
        <v>0</v>
      </c>
      <c r="DR85" s="5">
        <f t="shared" si="268"/>
        <v>0</v>
      </c>
      <c r="DS85" s="5">
        <f t="shared" si="269"/>
        <v>0</v>
      </c>
    </row>
    <row r="86" spans="1:123" x14ac:dyDescent="0.25">
      <c r="A86" t="s">
        <v>66</v>
      </c>
      <c r="B86" s="5">
        <v>0</v>
      </c>
      <c r="C86">
        <f t="shared" si="216"/>
        <v>0</v>
      </c>
      <c r="D86" s="5">
        <f>B86*(1- EXP(-1*(4*PI()*Constants!$B$2/$B$1)^2))</f>
        <v>0</v>
      </c>
      <c r="E86" s="5">
        <f t="shared" si="234"/>
        <v>0</v>
      </c>
      <c r="F86" s="5">
        <f t="shared" si="235"/>
        <v>0</v>
      </c>
      <c r="G86" s="5"/>
      <c r="H86">
        <f t="shared" si="217"/>
        <v>0</v>
      </c>
      <c r="I86" s="5">
        <f>G86*(1- EXP(-1*(4*PI()*Constants!$B$2/$B$1)^2))</f>
        <v>0</v>
      </c>
      <c r="J86" s="5">
        <f t="shared" si="236"/>
        <v>0</v>
      </c>
      <c r="K86" s="5">
        <f t="shared" si="237"/>
        <v>0</v>
      </c>
      <c r="O86" t="s">
        <v>66</v>
      </c>
      <c r="P86" s="5">
        <v>0</v>
      </c>
      <c r="Q86">
        <f t="shared" si="218"/>
        <v>0</v>
      </c>
      <c r="R86" s="5">
        <f>P86*(1- EXP(-1*(4*PI()*Constants!$B$2/$B$1)^2))</f>
        <v>0</v>
      </c>
      <c r="S86" s="5">
        <f t="shared" si="238"/>
        <v>0</v>
      </c>
      <c r="T86" s="5">
        <f t="shared" si="239"/>
        <v>0</v>
      </c>
      <c r="U86" s="5"/>
      <c r="V86">
        <f t="shared" si="219"/>
        <v>0</v>
      </c>
      <c r="W86" s="5">
        <f>U86*(1- EXP(-1*(4*PI()*Constants!$B$2/$B$1)^2))</f>
        <v>0</v>
      </c>
      <c r="X86" s="5">
        <f t="shared" si="240"/>
        <v>0</v>
      </c>
      <c r="Y86" s="5">
        <f t="shared" si="241"/>
        <v>0</v>
      </c>
      <c r="AC86" t="s">
        <v>66</v>
      </c>
      <c r="AD86" s="2">
        <v>2.6974460420283301E-14</v>
      </c>
      <c r="AE86">
        <f t="shared" si="220"/>
        <v>6.1159980762050865E-13</v>
      </c>
      <c r="AF86" s="5">
        <f>AD86*(1- EXP(-1*(4*PI()*Constants!$B$2/$B$1)^2))</f>
        <v>6.7256037449524248E-16</v>
      </c>
      <c r="AG86" s="5">
        <f t="shared" si="242"/>
        <v>6.1227236799500385E-13</v>
      </c>
      <c r="AH86" s="5">
        <f t="shared" si="243"/>
        <v>2.6974460420283301E-16</v>
      </c>
      <c r="AI86" s="5"/>
      <c r="AJ86">
        <f t="shared" si="221"/>
        <v>0</v>
      </c>
      <c r="AK86" s="5">
        <f>AI86*(1- EXP(-1*(4*PI()*Constants!$B$2/$B$1)^2))</f>
        <v>0</v>
      </c>
      <c r="AL86" s="5">
        <f t="shared" si="244"/>
        <v>0</v>
      </c>
      <c r="AM86" s="5">
        <f t="shared" si="245"/>
        <v>0</v>
      </c>
      <c r="AQ86" t="s">
        <v>66</v>
      </c>
      <c r="AR86" s="5">
        <v>55.615706742309797</v>
      </c>
      <c r="AS86">
        <f t="shared" si="222"/>
        <v>3.9202199530894006</v>
      </c>
      <c r="AT86" s="5">
        <f>AR86*(1- EXP(-1*(4*PI()*Constants!$B$2/$B$1)^2))</f>
        <v>1.3866791020701579</v>
      </c>
      <c r="AU86" s="5">
        <f t="shared" si="246"/>
        <v>5.3068990551595583</v>
      </c>
      <c r="AV86" s="5">
        <f t="shared" si="247"/>
        <v>0.55615706742309801</v>
      </c>
      <c r="AW86" s="5"/>
      <c r="AX86">
        <f t="shared" si="223"/>
        <v>0</v>
      </c>
      <c r="AY86" s="5">
        <f>AW86*(1- EXP(-1*(4*PI()*Constants!$B$2/$B$1)^2))</f>
        <v>0</v>
      </c>
      <c r="AZ86" s="5">
        <f t="shared" si="248"/>
        <v>0</v>
      </c>
      <c r="BA86" s="5">
        <f t="shared" si="249"/>
        <v>0</v>
      </c>
      <c r="BE86" t="s">
        <v>66</v>
      </c>
      <c r="BF86" s="5">
        <v>74.2851790547994</v>
      </c>
      <c r="BG86">
        <f t="shared" si="224"/>
        <v>2.4723216457337003</v>
      </c>
      <c r="BH86" s="5">
        <f>BF86*(1- EXP(-1*(4*PI()*Constants!$B$2/$B$1)^2))</f>
        <v>1.852169313717724</v>
      </c>
      <c r="BI86" s="5">
        <f t="shared" si="250"/>
        <v>4.324490959451424</v>
      </c>
      <c r="BJ86" s="5">
        <f t="shared" si="251"/>
        <v>0.742851790547994</v>
      </c>
      <c r="BK86" s="5"/>
      <c r="BL86">
        <f t="shared" si="225"/>
        <v>0</v>
      </c>
      <c r="BM86" s="5">
        <f>BK86*(1- EXP(-1*(4*PI()*Constants!$B$2/$B$1)^2))</f>
        <v>0</v>
      </c>
      <c r="BN86" s="5">
        <f t="shared" si="252"/>
        <v>0</v>
      </c>
      <c r="BO86" s="5">
        <f t="shared" si="253"/>
        <v>0</v>
      </c>
      <c r="BS86" t="s">
        <v>66</v>
      </c>
      <c r="BT86" s="5">
        <v>6.61706531666084</v>
      </c>
      <c r="BU86">
        <f t="shared" si="226"/>
        <v>2.2166919403405494</v>
      </c>
      <c r="BV86" s="5">
        <f>BT86*(1- EXP(-1*(4*PI()*Constants!$B$2/$B$1)^2))</f>
        <v>0.16498479888355649</v>
      </c>
      <c r="BW86" s="5">
        <f t="shared" si="254"/>
        <v>2.3816767392241061</v>
      </c>
      <c r="BX86" s="5">
        <f t="shared" si="255"/>
        <v>6.6170653166608404E-2</v>
      </c>
      <c r="BY86" s="5"/>
      <c r="BZ86">
        <f t="shared" si="227"/>
        <v>0</v>
      </c>
      <c r="CA86" s="5">
        <f>BY86*(1- EXP(-1*(4*PI()*Constants!$B$2/$B$1)^2))</f>
        <v>0</v>
      </c>
      <c r="CB86" s="5">
        <f t="shared" si="256"/>
        <v>0</v>
      </c>
      <c r="CC86" s="5">
        <f t="shared" si="257"/>
        <v>0</v>
      </c>
      <c r="CG86" t="s">
        <v>66</v>
      </c>
      <c r="CH86" s="5">
        <v>0</v>
      </c>
      <c r="CI86">
        <f t="shared" si="228"/>
        <v>0</v>
      </c>
      <c r="CJ86" s="5">
        <f>CH86*(1- EXP(-1*(4*PI()*Constants!$B$2/$B$1)^2))</f>
        <v>0</v>
      </c>
      <c r="CK86" s="5">
        <f t="shared" si="258"/>
        <v>0</v>
      </c>
      <c r="CL86" s="5">
        <f t="shared" si="259"/>
        <v>0</v>
      </c>
      <c r="CM86" s="5"/>
      <c r="CN86">
        <f t="shared" si="229"/>
        <v>0</v>
      </c>
      <c r="CO86" s="5">
        <f>CM86*(1- EXP(-1*(4*PI()*Constants!$B$2/$B$1)^2))</f>
        <v>0</v>
      </c>
      <c r="CP86" s="5">
        <f t="shared" si="260"/>
        <v>0</v>
      </c>
      <c r="CQ86" s="5">
        <f t="shared" si="261"/>
        <v>0</v>
      </c>
      <c r="CU86" t="s">
        <v>66</v>
      </c>
      <c r="CV86" s="5">
        <v>0</v>
      </c>
      <c r="CW86">
        <f t="shared" si="230"/>
        <v>0</v>
      </c>
      <c r="CX86" s="5">
        <f>CV86*(1- EXP(-1*(4*PI()*Constants!$B$2/$B$1)^2))</f>
        <v>0</v>
      </c>
      <c r="CY86" s="5">
        <f t="shared" si="262"/>
        <v>0</v>
      </c>
      <c r="CZ86" s="5">
        <f t="shared" si="263"/>
        <v>0</v>
      </c>
      <c r="DA86" s="5"/>
      <c r="DB86">
        <f t="shared" si="231"/>
        <v>0</v>
      </c>
      <c r="DC86" s="5">
        <f>DA86*(1- EXP(-1*(4*PI()*Constants!$B$2/$B$1)^2))</f>
        <v>0</v>
      </c>
      <c r="DD86" s="5">
        <f t="shared" si="264"/>
        <v>0</v>
      </c>
      <c r="DE86" s="5">
        <f t="shared" si="265"/>
        <v>0</v>
      </c>
      <c r="DI86" t="s">
        <v>66</v>
      </c>
      <c r="DJ86" s="5">
        <v>2.8424771671110301E-13</v>
      </c>
      <c r="DK86">
        <f t="shared" si="232"/>
        <v>5.8133484424262602E-11</v>
      </c>
      <c r="DL86" s="5">
        <f>DJ86*(1- EXP(-1*(4*PI()*Constants!$B$2/$B$1)^2))</f>
        <v>7.0872131572605973E-15</v>
      </c>
      <c r="DM86" s="5">
        <f t="shared" si="266"/>
        <v>5.814057163741986E-11</v>
      </c>
      <c r="DN86" s="5">
        <f t="shared" si="267"/>
        <v>2.8424771671110302E-15</v>
      </c>
      <c r="DO86" s="5"/>
      <c r="DP86">
        <f t="shared" si="233"/>
        <v>0</v>
      </c>
      <c r="DQ86" s="5">
        <f>DO86*(1- EXP(-1*(4*PI()*Constants!$B$2/$B$1)^2))</f>
        <v>0</v>
      </c>
      <c r="DR86" s="5">
        <f t="shared" si="268"/>
        <v>0</v>
      </c>
      <c r="DS86" s="5">
        <f t="shared" si="269"/>
        <v>0</v>
      </c>
    </row>
    <row r="87" spans="1:123" x14ac:dyDescent="0.25">
      <c r="A87" t="s">
        <v>67</v>
      </c>
      <c r="B87" s="5">
        <v>0</v>
      </c>
      <c r="C87">
        <f t="shared" si="216"/>
        <v>0</v>
      </c>
      <c r="D87" s="5">
        <f>B87*(1- EXP(-1*(4*PI()*Constants!$B$2/$B$1)^2))</f>
        <v>0</v>
      </c>
      <c r="E87" s="5">
        <f t="shared" si="234"/>
        <v>0</v>
      </c>
      <c r="F87" s="5">
        <f t="shared" si="235"/>
        <v>0</v>
      </c>
      <c r="G87" s="5"/>
      <c r="H87">
        <f t="shared" si="217"/>
        <v>0</v>
      </c>
      <c r="I87" s="5">
        <f>G87*(1- EXP(-1*(4*PI()*Constants!$B$2/$B$1)^2))</f>
        <v>0</v>
      </c>
      <c r="J87" s="5">
        <f t="shared" si="236"/>
        <v>0</v>
      </c>
      <c r="K87" s="5">
        <f t="shared" si="237"/>
        <v>0</v>
      </c>
      <c r="O87" t="s">
        <v>67</v>
      </c>
      <c r="P87" s="5">
        <v>0</v>
      </c>
      <c r="Q87">
        <f t="shared" si="218"/>
        <v>0</v>
      </c>
      <c r="R87" s="5">
        <f>P87*(1- EXP(-1*(4*PI()*Constants!$B$2/$B$1)^2))</f>
        <v>0</v>
      </c>
      <c r="S87" s="5">
        <f t="shared" si="238"/>
        <v>0</v>
      </c>
      <c r="T87" s="5">
        <f t="shared" si="239"/>
        <v>0</v>
      </c>
      <c r="U87" s="5"/>
      <c r="V87">
        <f t="shared" si="219"/>
        <v>0</v>
      </c>
      <c r="W87" s="5">
        <f>U87*(1- EXP(-1*(4*PI()*Constants!$B$2/$B$1)^2))</f>
        <v>0</v>
      </c>
      <c r="X87" s="5">
        <f t="shared" si="240"/>
        <v>0</v>
      </c>
      <c r="Y87" s="5">
        <f t="shared" si="241"/>
        <v>0</v>
      </c>
      <c r="AC87" t="s">
        <v>67</v>
      </c>
      <c r="AD87" s="2">
        <v>3.39459586795941E-15</v>
      </c>
      <c r="AE87">
        <f t="shared" si="220"/>
        <v>2.3579864552323892E-14</v>
      </c>
      <c r="AF87" s="5">
        <f>AD87*(1- EXP(-1*(4*PI()*Constants!$B$2/$B$1)^2))</f>
        <v>8.4638233078354399E-17</v>
      </c>
      <c r="AG87" s="5">
        <f t="shared" si="242"/>
        <v>2.3664502785402246E-14</v>
      </c>
      <c r="AH87" s="5">
        <f t="shared" si="243"/>
        <v>3.3945958679594099E-17</v>
      </c>
      <c r="AI87" s="5"/>
      <c r="AJ87">
        <f t="shared" si="221"/>
        <v>0</v>
      </c>
      <c r="AK87" s="5">
        <f>AI87*(1- EXP(-1*(4*PI()*Constants!$B$2/$B$1)^2))</f>
        <v>0</v>
      </c>
      <c r="AL87" s="5">
        <f t="shared" si="244"/>
        <v>0</v>
      </c>
      <c r="AM87" s="5">
        <f t="shared" si="245"/>
        <v>0</v>
      </c>
      <c r="AQ87" t="s">
        <v>67</v>
      </c>
      <c r="AR87" s="5">
        <v>54.268319888748003</v>
      </c>
      <c r="AS87">
        <f t="shared" si="222"/>
        <v>1.3473868535617939</v>
      </c>
      <c r="AT87" s="5">
        <f>AR87*(1- EXP(-1*(4*PI()*Constants!$B$2/$B$1)^2))</f>
        <v>1.3530843983132637</v>
      </c>
      <c r="AU87" s="5">
        <f t="shared" si="246"/>
        <v>2.7004712518750575</v>
      </c>
      <c r="AV87" s="5">
        <f t="shared" si="247"/>
        <v>0.54268319888748007</v>
      </c>
      <c r="AW87" s="5"/>
      <c r="AX87">
        <f t="shared" si="223"/>
        <v>0</v>
      </c>
      <c r="AY87" s="5">
        <f>AW87*(1- EXP(-1*(4*PI()*Constants!$B$2/$B$1)^2))</f>
        <v>0</v>
      </c>
      <c r="AZ87" s="5">
        <f t="shared" si="248"/>
        <v>0</v>
      </c>
      <c r="BA87" s="5">
        <f t="shared" si="249"/>
        <v>0</v>
      </c>
      <c r="BE87" t="s">
        <v>67</v>
      </c>
      <c r="BF87" s="5">
        <v>73.583443546856699</v>
      </c>
      <c r="BG87">
        <f t="shared" si="224"/>
        <v>0.70173550794270056</v>
      </c>
      <c r="BH87" s="5">
        <f>BF87*(1- EXP(-1*(4*PI()*Constants!$B$2/$B$1)^2))</f>
        <v>1.8346727822333104</v>
      </c>
      <c r="BI87" s="5">
        <f t="shared" si="250"/>
        <v>2.536408290176011</v>
      </c>
      <c r="BJ87" s="5">
        <f t="shared" si="251"/>
        <v>0.73583443546856697</v>
      </c>
      <c r="BK87" s="5"/>
      <c r="BL87">
        <f t="shared" si="225"/>
        <v>0</v>
      </c>
      <c r="BM87" s="5">
        <f>BK87*(1- EXP(-1*(4*PI()*Constants!$B$2/$B$1)^2))</f>
        <v>0</v>
      </c>
      <c r="BN87" s="5">
        <f t="shared" si="252"/>
        <v>0</v>
      </c>
      <c r="BO87" s="5">
        <f t="shared" si="253"/>
        <v>0</v>
      </c>
      <c r="BS87" t="s">
        <v>67</v>
      </c>
      <c r="BT87" s="5">
        <v>6.0826477196887296</v>
      </c>
      <c r="BU87">
        <f t="shared" si="226"/>
        <v>0.53441759697211033</v>
      </c>
      <c r="BV87" s="5">
        <f>BT87*(1- EXP(-1*(4*PI()*Constants!$B$2/$B$1)^2))</f>
        <v>0.1516600430383519</v>
      </c>
      <c r="BW87" s="5">
        <f t="shared" si="254"/>
        <v>0.68607764001046223</v>
      </c>
      <c r="BX87" s="5">
        <f t="shared" si="255"/>
        <v>6.0826477196887295E-2</v>
      </c>
      <c r="BY87" s="5"/>
      <c r="BZ87">
        <f t="shared" si="227"/>
        <v>0</v>
      </c>
      <c r="CA87" s="5">
        <f>BY87*(1- EXP(-1*(4*PI()*Constants!$B$2/$B$1)^2))</f>
        <v>0</v>
      </c>
      <c r="CB87" s="5">
        <f t="shared" si="256"/>
        <v>0</v>
      </c>
      <c r="CC87" s="5">
        <f t="shared" si="257"/>
        <v>0</v>
      </c>
      <c r="CG87" t="s">
        <v>67</v>
      </c>
      <c r="CH87" s="5">
        <v>0</v>
      </c>
      <c r="CI87">
        <f t="shared" si="228"/>
        <v>0</v>
      </c>
      <c r="CJ87" s="5">
        <f>CH87*(1- EXP(-1*(4*PI()*Constants!$B$2/$B$1)^2))</f>
        <v>0</v>
      </c>
      <c r="CK87" s="5">
        <f t="shared" si="258"/>
        <v>0</v>
      </c>
      <c r="CL87" s="5">
        <f t="shared" si="259"/>
        <v>0</v>
      </c>
      <c r="CM87" s="5"/>
      <c r="CN87">
        <f t="shared" si="229"/>
        <v>0</v>
      </c>
      <c r="CO87" s="5">
        <f>CM87*(1- EXP(-1*(4*PI()*Constants!$B$2/$B$1)^2))</f>
        <v>0</v>
      </c>
      <c r="CP87" s="5">
        <f t="shared" si="260"/>
        <v>0</v>
      </c>
      <c r="CQ87" s="5">
        <f t="shared" si="261"/>
        <v>0</v>
      </c>
      <c r="CU87" t="s">
        <v>67</v>
      </c>
      <c r="CV87" s="5">
        <v>0</v>
      </c>
      <c r="CW87">
        <f t="shared" si="230"/>
        <v>0</v>
      </c>
      <c r="CX87" s="5">
        <f>CV87*(1- EXP(-1*(4*PI()*Constants!$B$2/$B$1)^2))</f>
        <v>0</v>
      </c>
      <c r="CY87" s="5">
        <f t="shared" si="262"/>
        <v>0</v>
      </c>
      <c r="CZ87" s="5">
        <f t="shared" si="263"/>
        <v>0</v>
      </c>
      <c r="DA87" s="5"/>
      <c r="DB87">
        <f t="shared" si="231"/>
        <v>0</v>
      </c>
      <c r="DC87" s="5">
        <f>DA87*(1- EXP(-1*(4*PI()*Constants!$B$2/$B$1)^2))</f>
        <v>0</v>
      </c>
      <c r="DD87" s="5">
        <f t="shared" si="264"/>
        <v>0</v>
      </c>
      <c r="DE87" s="5">
        <f t="shared" si="265"/>
        <v>0</v>
      </c>
      <c r="DI87" t="s">
        <v>67</v>
      </c>
      <c r="DJ87" s="5">
        <v>1.67444937496391E-16</v>
      </c>
      <c r="DK87">
        <f t="shared" si="232"/>
        <v>2.840802717736066E-13</v>
      </c>
      <c r="DL87" s="5">
        <f>DJ87*(1- EXP(-1*(4*PI()*Constants!$B$2/$B$1)^2))</f>
        <v>4.1749428205512346E-18</v>
      </c>
      <c r="DM87" s="5">
        <f t="shared" si="266"/>
        <v>2.8408444671642717E-13</v>
      </c>
      <c r="DN87" s="5">
        <f t="shared" si="267"/>
        <v>1.6744493749639101E-18</v>
      </c>
      <c r="DO87" s="5"/>
      <c r="DP87">
        <f t="shared" si="233"/>
        <v>0</v>
      </c>
      <c r="DQ87" s="5">
        <f>DO87*(1- EXP(-1*(4*PI()*Constants!$B$2/$B$1)^2))</f>
        <v>0</v>
      </c>
      <c r="DR87" s="5">
        <f t="shared" si="268"/>
        <v>0</v>
      </c>
      <c r="DS87" s="5">
        <f t="shared" si="269"/>
        <v>0</v>
      </c>
    </row>
    <row r="88" spans="1:123" x14ac:dyDescent="0.25">
      <c r="A88" t="s">
        <v>69</v>
      </c>
      <c r="B88" s="5">
        <v>0</v>
      </c>
      <c r="C88">
        <f t="shared" si="216"/>
        <v>0</v>
      </c>
      <c r="D88" s="5">
        <f>B88*(1- EXP(-1*(4*PI()*Constants!$B$2/$B$1)^2))</f>
        <v>0</v>
      </c>
      <c r="E88" s="5">
        <f t="shared" si="234"/>
        <v>0</v>
      </c>
      <c r="F88" s="5">
        <f t="shared" si="235"/>
        <v>0</v>
      </c>
      <c r="G88" s="5"/>
      <c r="H88">
        <f t="shared" si="217"/>
        <v>0</v>
      </c>
      <c r="I88" s="5">
        <f>G88*(1- EXP(-1*(4*PI()*Constants!$B$2/$B$1)^2))</f>
        <v>0</v>
      </c>
      <c r="J88" s="5">
        <f t="shared" si="236"/>
        <v>0</v>
      </c>
      <c r="K88" s="5">
        <f t="shared" si="237"/>
        <v>0</v>
      </c>
      <c r="O88" t="s">
        <v>69</v>
      </c>
      <c r="P88" s="5">
        <v>0</v>
      </c>
      <c r="Q88">
        <f t="shared" si="218"/>
        <v>0</v>
      </c>
      <c r="R88" s="5">
        <f>P88*(1- EXP(-1*(4*PI()*Constants!$B$2/$B$1)^2))</f>
        <v>0</v>
      </c>
      <c r="S88" s="5">
        <f t="shared" si="238"/>
        <v>0</v>
      </c>
      <c r="T88" s="5">
        <f t="shared" si="239"/>
        <v>0</v>
      </c>
      <c r="U88" s="5"/>
      <c r="V88">
        <f t="shared" si="219"/>
        <v>0</v>
      </c>
      <c r="W88" s="5">
        <f>U88*(1- EXP(-1*(4*PI()*Constants!$B$2/$B$1)^2))</f>
        <v>0</v>
      </c>
      <c r="X88" s="5">
        <f t="shared" si="240"/>
        <v>0</v>
      </c>
      <c r="Y88" s="5">
        <f t="shared" si="241"/>
        <v>0</v>
      </c>
      <c r="AC88" t="s">
        <v>69</v>
      </c>
      <c r="AD88" s="2">
        <v>3.0202075179335797E-17</v>
      </c>
      <c r="AE88">
        <f t="shared" si="220"/>
        <v>3.3643937927800744E-15</v>
      </c>
      <c r="AF88" s="5">
        <f>AD88*(1- EXP(-1*(4*PI()*Constants!$B$2/$B$1)^2))</f>
        <v>7.5303522949706576E-19</v>
      </c>
      <c r="AG88" s="5">
        <f t="shared" si="242"/>
        <v>3.3651468280095714E-15</v>
      </c>
      <c r="AH88" s="5">
        <f t="shared" si="243"/>
        <v>3.0202075179335797E-19</v>
      </c>
      <c r="AI88" s="5"/>
      <c r="AJ88">
        <f t="shared" si="221"/>
        <v>0</v>
      </c>
      <c r="AK88" s="5">
        <f>AI88*(1- EXP(-1*(4*PI()*Constants!$B$2/$B$1)^2))</f>
        <v>0</v>
      </c>
      <c r="AL88" s="5">
        <f t="shared" si="244"/>
        <v>0</v>
      </c>
      <c r="AM88" s="5">
        <f t="shared" si="245"/>
        <v>0</v>
      </c>
      <c r="AQ88" t="s">
        <v>69</v>
      </c>
      <c r="AR88" s="5">
        <v>41.797225686961603</v>
      </c>
      <c r="AS88">
        <f t="shared" si="222"/>
        <v>12.4710942017864</v>
      </c>
      <c r="AT88" s="5">
        <f>AR88*(1- EXP(-1*(4*PI()*Constants!$B$2/$B$1)^2))</f>
        <v>1.0421397619411521</v>
      </c>
      <c r="AU88" s="5">
        <f t="shared" si="246"/>
        <v>13.513233963727552</v>
      </c>
      <c r="AV88" s="5">
        <f t="shared" si="247"/>
        <v>0.41797225686961603</v>
      </c>
      <c r="AW88" s="5"/>
      <c r="AX88">
        <f t="shared" si="223"/>
        <v>0</v>
      </c>
      <c r="AY88" s="5">
        <f>AW88*(1- EXP(-1*(4*PI()*Constants!$B$2/$B$1)^2))</f>
        <v>0</v>
      </c>
      <c r="AZ88" s="5">
        <f t="shared" si="248"/>
        <v>0</v>
      </c>
      <c r="BA88" s="5">
        <f t="shared" si="249"/>
        <v>0</v>
      </c>
      <c r="BE88" t="s">
        <v>69</v>
      </c>
      <c r="BF88" s="5">
        <v>59.6448639826923</v>
      </c>
      <c r="BG88">
        <f t="shared" si="224"/>
        <v>13.938579564164399</v>
      </c>
      <c r="BH88" s="5">
        <f>BF88*(1- EXP(-1*(4*PI()*Constants!$B$2/$B$1)^2))</f>
        <v>1.4871389985896899</v>
      </c>
      <c r="BI88" s="5">
        <f t="shared" si="250"/>
        <v>15.425718562754088</v>
      </c>
      <c r="BJ88" s="5">
        <f t="shared" si="251"/>
        <v>0.59644863982692298</v>
      </c>
      <c r="BK88" s="5"/>
      <c r="BL88">
        <f t="shared" si="225"/>
        <v>0</v>
      </c>
      <c r="BM88" s="5">
        <f>BK88*(1- EXP(-1*(4*PI()*Constants!$B$2/$B$1)^2))</f>
        <v>0</v>
      </c>
      <c r="BN88" s="5">
        <f t="shared" si="252"/>
        <v>0</v>
      </c>
      <c r="BO88" s="5">
        <f t="shared" si="253"/>
        <v>0</v>
      </c>
      <c r="BS88" t="s">
        <v>69</v>
      </c>
      <c r="BT88" s="5">
        <v>4.9926899398908997</v>
      </c>
      <c r="BU88">
        <f t="shared" si="226"/>
        <v>1.0899577797978299</v>
      </c>
      <c r="BV88" s="5">
        <f>BT88*(1- EXP(-1*(4*PI()*Constants!$B$2/$B$1)^2))</f>
        <v>0.12448387709682264</v>
      </c>
      <c r="BW88" s="5">
        <f t="shared" si="254"/>
        <v>1.2144416568946526</v>
      </c>
      <c r="BX88" s="5">
        <f t="shared" si="255"/>
        <v>4.9926899398909E-2</v>
      </c>
      <c r="BY88" s="5"/>
      <c r="BZ88">
        <f t="shared" si="227"/>
        <v>0</v>
      </c>
      <c r="CA88" s="5">
        <f>BY88*(1- EXP(-1*(4*PI()*Constants!$B$2/$B$1)^2))</f>
        <v>0</v>
      </c>
      <c r="CB88" s="5">
        <f t="shared" si="256"/>
        <v>0</v>
      </c>
      <c r="CC88" s="5">
        <f t="shared" si="257"/>
        <v>0</v>
      </c>
      <c r="CG88" t="s">
        <v>69</v>
      </c>
      <c r="CH88" s="5">
        <v>0</v>
      </c>
      <c r="CI88">
        <f t="shared" si="228"/>
        <v>0</v>
      </c>
      <c r="CJ88" s="5">
        <f>CH88*(1- EXP(-1*(4*PI()*Constants!$B$2/$B$1)^2))</f>
        <v>0</v>
      </c>
      <c r="CK88" s="5">
        <f t="shared" si="258"/>
        <v>0</v>
      </c>
      <c r="CL88" s="5">
        <f t="shared" si="259"/>
        <v>0</v>
      </c>
      <c r="CM88" s="5"/>
      <c r="CN88">
        <f t="shared" si="229"/>
        <v>0</v>
      </c>
      <c r="CO88" s="5">
        <f>CM88*(1- EXP(-1*(4*PI()*Constants!$B$2/$B$1)^2))</f>
        <v>0</v>
      </c>
      <c r="CP88" s="5">
        <f t="shared" si="260"/>
        <v>0</v>
      </c>
      <c r="CQ88" s="5">
        <f t="shared" si="261"/>
        <v>0</v>
      </c>
      <c r="CU88" t="s">
        <v>69</v>
      </c>
      <c r="CV88" s="5">
        <v>0</v>
      </c>
      <c r="CW88">
        <f t="shared" si="230"/>
        <v>0</v>
      </c>
      <c r="CX88" s="5">
        <f>CV88*(1- EXP(-1*(4*PI()*Constants!$B$2/$B$1)^2))</f>
        <v>0</v>
      </c>
      <c r="CY88" s="5">
        <f t="shared" si="262"/>
        <v>0</v>
      </c>
      <c r="CZ88" s="5">
        <f t="shared" si="263"/>
        <v>0</v>
      </c>
      <c r="DA88" s="5"/>
      <c r="DB88">
        <f t="shared" si="231"/>
        <v>0</v>
      </c>
      <c r="DC88" s="5">
        <f>DA88*(1- EXP(-1*(4*PI()*Constants!$B$2/$B$1)^2))</f>
        <v>0</v>
      </c>
      <c r="DD88" s="5">
        <f t="shared" si="264"/>
        <v>0</v>
      </c>
      <c r="DE88" s="5">
        <f t="shared" si="265"/>
        <v>0</v>
      </c>
      <c r="DI88" t="s">
        <v>69</v>
      </c>
      <c r="DJ88" s="5">
        <v>7.7216585738859794E-18</v>
      </c>
      <c r="DK88">
        <f t="shared" si="232"/>
        <v>1.5972327892250501E-16</v>
      </c>
      <c r="DL88" s="5">
        <f>DJ88*(1- EXP(-1*(4*PI()*Constants!$B$2/$B$1)^2))</f>
        <v>1.9252587452211257E-19</v>
      </c>
      <c r="DM88" s="5">
        <f t="shared" si="266"/>
        <v>1.5991580479702711E-16</v>
      </c>
      <c r="DN88" s="5">
        <f t="shared" si="267"/>
        <v>7.7216585738859793E-20</v>
      </c>
      <c r="DO88" s="5"/>
      <c r="DP88">
        <f t="shared" si="233"/>
        <v>0</v>
      </c>
      <c r="DQ88" s="5">
        <f>DO88*(1- EXP(-1*(4*PI()*Constants!$B$2/$B$1)^2))</f>
        <v>0</v>
      </c>
      <c r="DR88" s="5">
        <f t="shared" si="268"/>
        <v>0</v>
      </c>
      <c r="DS88" s="5">
        <f t="shared" si="269"/>
        <v>0</v>
      </c>
    </row>
    <row r="89" spans="1:123" x14ac:dyDescent="0.25">
      <c r="A89" t="s">
        <v>68</v>
      </c>
      <c r="B89" s="5">
        <v>0</v>
      </c>
      <c r="C89">
        <f t="shared" si="216"/>
        <v>0</v>
      </c>
      <c r="D89" s="5">
        <f>B89*(1- EXP(-1*(4*PI()*Constants!$B$2/$B$1)^2))</f>
        <v>0</v>
      </c>
      <c r="E89" s="5">
        <f t="shared" si="234"/>
        <v>0</v>
      </c>
      <c r="F89" s="5">
        <f t="shared" si="235"/>
        <v>0</v>
      </c>
      <c r="G89" s="5"/>
      <c r="H89">
        <f t="shared" si="217"/>
        <v>0</v>
      </c>
      <c r="I89" s="5">
        <f>G89*(1- EXP(-1*(4*PI()*Constants!$B$2/$B$1)^2))</f>
        <v>0</v>
      </c>
      <c r="J89" s="5">
        <f t="shared" si="236"/>
        <v>0</v>
      </c>
      <c r="K89" s="5">
        <f t="shared" si="237"/>
        <v>0</v>
      </c>
      <c r="O89" t="s">
        <v>68</v>
      </c>
      <c r="P89" s="5">
        <v>0</v>
      </c>
      <c r="Q89">
        <f t="shared" si="218"/>
        <v>0</v>
      </c>
      <c r="R89" s="5">
        <f>P89*(1- EXP(-1*(4*PI()*Constants!$B$2/$B$1)^2))</f>
        <v>0</v>
      </c>
      <c r="S89" s="5">
        <f t="shared" si="238"/>
        <v>0</v>
      </c>
      <c r="T89" s="5">
        <f t="shared" si="239"/>
        <v>0</v>
      </c>
      <c r="U89" s="5"/>
      <c r="V89">
        <f t="shared" si="219"/>
        <v>0</v>
      </c>
      <c r="W89" s="5">
        <f>U89*(1- EXP(-1*(4*PI()*Constants!$B$2/$B$1)^2))</f>
        <v>0</v>
      </c>
      <c r="X89" s="5">
        <f t="shared" si="240"/>
        <v>0</v>
      </c>
      <c r="Y89" s="5">
        <f t="shared" si="241"/>
        <v>0</v>
      </c>
      <c r="AC89" t="s">
        <v>68</v>
      </c>
      <c r="AD89" s="2">
        <v>5.3585842900002396E-18</v>
      </c>
      <c r="AE89">
        <f t="shared" si="220"/>
        <v>2.4843490889335559E-17</v>
      </c>
      <c r="AF89" s="5">
        <f>AD89*(1- EXP(-1*(4*PI()*Constants!$B$2/$B$1)^2))</f>
        <v>1.3360680438808322E-19</v>
      </c>
      <c r="AG89" s="5">
        <f t="shared" si="242"/>
        <v>2.4977097693723641E-17</v>
      </c>
      <c r="AH89" s="5">
        <f t="shared" si="243"/>
        <v>5.3585842900002398E-20</v>
      </c>
      <c r="AI89" s="5"/>
      <c r="AJ89">
        <f t="shared" si="221"/>
        <v>0</v>
      </c>
      <c r="AK89" s="5">
        <f>AI89*(1- EXP(-1*(4*PI()*Constants!$B$2/$B$1)^2))</f>
        <v>0</v>
      </c>
      <c r="AL89" s="5">
        <f t="shared" si="244"/>
        <v>0</v>
      </c>
      <c r="AM89" s="5">
        <f t="shared" si="245"/>
        <v>0</v>
      </c>
      <c r="AQ89" t="s">
        <v>68</v>
      </c>
      <c r="AR89" s="5">
        <v>41.742641230568204</v>
      </c>
      <c r="AS89">
        <f t="shared" si="222"/>
        <v>5.4584456393399705E-2</v>
      </c>
      <c r="AT89" s="5">
        <f>AR89*(1- EXP(-1*(4*PI()*Constants!$B$2/$B$1)^2))</f>
        <v>1.040778795239258</v>
      </c>
      <c r="AU89" s="5">
        <f t="shared" si="246"/>
        <v>1.0953632516326577</v>
      </c>
      <c r="AV89" s="5">
        <f t="shared" si="247"/>
        <v>0.41742641230568206</v>
      </c>
      <c r="AW89" s="5"/>
      <c r="AX89">
        <f t="shared" si="223"/>
        <v>0</v>
      </c>
      <c r="AY89" s="5">
        <f>AW89*(1- EXP(-1*(4*PI()*Constants!$B$2/$B$1)^2))</f>
        <v>0</v>
      </c>
      <c r="AZ89" s="5">
        <f t="shared" si="248"/>
        <v>0</v>
      </c>
      <c r="BA89" s="5">
        <f t="shared" si="249"/>
        <v>0</v>
      </c>
      <c r="BE89" t="s">
        <v>68</v>
      </c>
      <c r="BF89" s="5">
        <v>59.600057214512503</v>
      </c>
      <c r="BG89">
        <f t="shared" si="224"/>
        <v>4.4806768179796563E-2</v>
      </c>
      <c r="BH89" s="5">
        <f>BF89*(1- EXP(-1*(4*PI()*Constants!$B$2/$B$1)^2))</f>
        <v>1.4860218212183025</v>
      </c>
      <c r="BI89" s="5">
        <f t="shared" si="250"/>
        <v>1.5308285893980991</v>
      </c>
      <c r="BJ89" s="5">
        <f t="shared" si="251"/>
        <v>0.59600057214512503</v>
      </c>
      <c r="BK89" s="5"/>
      <c r="BL89">
        <f t="shared" si="225"/>
        <v>0</v>
      </c>
      <c r="BM89" s="5">
        <f>BK89*(1- EXP(-1*(4*PI()*Constants!$B$2/$B$1)^2))</f>
        <v>0</v>
      </c>
      <c r="BN89" s="5">
        <f t="shared" si="252"/>
        <v>0</v>
      </c>
      <c r="BO89" s="5">
        <f t="shared" si="253"/>
        <v>0</v>
      </c>
      <c r="BS89" t="s">
        <v>68</v>
      </c>
      <c r="BT89" s="5">
        <v>4.9453341137177604</v>
      </c>
      <c r="BU89">
        <f t="shared" si="226"/>
        <v>4.735582617313927E-2</v>
      </c>
      <c r="BV89" s="5">
        <f>BT89*(1- EXP(-1*(4*PI()*Constants!$B$2/$B$1)^2))</f>
        <v>0.1233031434810507</v>
      </c>
      <c r="BW89" s="5">
        <f t="shared" si="254"/>
        <v>0.17065896965418997</v>
      </c>
      <c r="BX89" s="5">
        <f t="shared" si="255"/>
        <v>4.9453341137177607E-2</v>
      </c>
      <c r="BY89" s="5"/>
      <c r="BZ89">
        <f t="shared" si="227"/>
        <v>0</v>
      </c>
      <c r="CA89" s="5">
        <f>BY89*(1- EXP(-1*(4*PI()*Constants!$B$2/$B$1)^2))</f>
        <v>0</v>
      </c>
      <c r="CB89" s="5">
        <f t="shared" si="256"/>
        <v>0</v>
      </c>
      <c r="CC89" s="5">
        <f t="shared" si="257"/>
        <v>0</v>
      </c>
      <c r="CG89" t="s">
        <v>68</v>
      </c>
      <c r="CH89" s="5">
        <v>0</v>
      </c>
      <c r="CI89">
        <f t="shared" si="228"/>
        <v>0</v>
      </c>
      <c r="CJ89" s="5">
        <f>CH89*(1- EXP(-1*(4*PI()*Constants!$B$2/$B$1)^2))</f>
        <v>0</v>
      </c>
      <c r="CK89" s="5">
        <f t="shared" si="258"/>
        <v>0</v>
      </c>
      <c r="CL89" s="5">
        <f t="shared" si="259"/>
        <v>0</v>
      </c>
      <c r="CM89" s="5"/>
      <c r="CN89">
        <f t="shared" si="229"/>
        <v>0</v>
      </c>
      <c r="CO89" s="5">
        <f>CM89*(1- EXP(-1*(4*PI()*Constants!$B$2/$B$1)^2))</f>
        <v>0</v>
      </c>
      <c r="CP89" s="5">
        <f t="shared" si="260"/>
        <v>0</v>
      </c>
      <c r="CQ89" s="5">
        <f t="shared" si="261"/>
        <v>0</v>
      </c>
      <c r="CU89" t="s">
        <v>68</v>
      </c>
      <c r="CV89" s="5">
        <v>0</v>
      </c>
      <c r="CW89">
        <f t="shared" si="230"/>
        <v>0</v>
      </c>
      <c r="CX89" s="5">
        <f>CV89*(1- EXP(-1*(4*PI()*Constants!$B$2/$B$1)^2))</f>
        <v>0</v>
      </c>
      <c r="CY89" s="5">
        <f t="shared" si="262"/>
        <v>0</v>
      </c>
      <c r="CZ89" s="5">
        <f t="shared" si="263"/>
        <v>0</v>
      </c>
      <c r="DA89" s="5"/>
      <c r="DB89">
        <f t="shared" si="231"/>
        <v>0</v>
      </c>
      <c r="DC89" s="5">
        <f>DA89*(1- EXP(-1*(4*PI()*Constants!$B$2/$B$1)^2))</f>
        <v>0</v>
      </c>
      <c r="DD89" s="5">
        <f t="shared" si="264"/>
        <v>0</v>
      </c>
      <c r="DE89" s="5">
        <f t="shared" si="265"/>
        <v>0</v>
      </c>
      <c r="DI89" t="s">
        <v>68</v>
      </c>
      <c r="DJ89" s="5">
        <v>2.27710808351384E-20</v>
      </c>
      <c r="DK89">
        <f t="shared" si="232"/>
        <v>7.6988874930508417E-18</v>
      </c>
      <c r="DL89" s="5">
        <f>DJ89*(1- EXP(-1*(4*PI()*Constants!$B$2/$B$1)^2))</f>
        <v>5.6775655251387883E-22</v>
      </c>
      <c r="DM89" s="5">
        <f t="shared" si="266"/>
        <v>7.6994552496033559E-18</v>
      </c>
      <c r="DN89" s="5">
        <f t="shared" si="267"/>
        <v>2.2771080835138401E-22</v>
      </c>
      <c r="DO89" s="5"/>
      <c r="DP89">
        <f t="shared" si="233"/>
        <v>0</v>
      </c>
      <c r="DQ89" s="5">
        <f>DO89*(1- EXP(-1*(4*PI()*Constants!$B$2/$B$1)^2))</f>
        <v>0</v>
      </c>
      <c r="DR89" s="5">
        <f t="shared" si="268"/>
        <v>0</v>
      </c>
      <c r="DS89" s="5">
        <f t="shared" si="269"/>
        <v>0</v>
      </c>
    </row>
    <row r="90" spans="1:123" x14ac:dyDescent="0.25">
      <c r="A90" t="s">
        <v>70</v>
      </c>
      <c r="B90" s="5">
        <v>0</v>
      </c>
      <c r="C90">
        <f t="shared" si="216"/>
        <v>0</v>
      </c>
      <c r="D90" s="5">
        <f>B90*(1- EXP(-1*(4*PI()*Constants!$B$2/$B$1)^2))</f>
        <v>0</v>
      </c>
      <c r="E90" s="5">
        <f t="shared" si="234"/>
        <v>0</v>
      </c>
      <c r="F90" s="5">
        <f t="shared" si="235"/>
        <v>0</v>
      </c>
      <c r="G90" s="5"/>
      <c r="H90">
        <f t="shared" si="217"/>
        <v>0</v>
      </c>
      <c r="I90" s="5">
        <f>G90*(1- EXP(-1*(4*PI()*Constants!$B$2/$B$1)^2))</f>
        <v>0</v>
      </c>
      <c r="J90" s="5">
        <f t="shared" si="236"/>
        <v>0</v>
      </c>
      <c r="K90" s="5">
        <f t="shared" si="237"/>
        <v>0</v>
      </c>
      <c r="O90" t="s">
        <v>70</v>
      </c>
      <c r="P90" s="5">
        <v>0</v>
      </c>
      <c r="Q90">
        <f t="shared" si="218"/>
        <v>0</v>
      </c>
      <c r="R90" s="5">
        <f>P90*(1- EXP(-1*(4*PI()*Constants!$B$2/$B$1)^2))</f>
        <v>0</v>
      </c>
      <c r="S90" s="5">
        <f t="shared" si="238"/>
        <v>0</v>
      </c>
      <c r="T90" s="5">
        <f t="shared" si="239"/>
        <v>0</v>
      </c>
      <c r="U90" s="5"/>
      <c r="V90">
        <f t="shared" si="219"/>
        <v>0</v>
      </c>
      <c r="W90" s="5">
        <f>U90*(1- EXP(-1*(4*PI()*Constants!$B$2/$B$1)^2))</f>
        <v>0</v>
      </c>
      <c r="X90" s="5">
        <f t="shared" si="240"/>
        <v>0</v>
      </c>
      <c r="Y90" s="5">
        <f t="shared" si="241"/>
        <v>0</v>
      </c>
      <c r="AC90" t="s">
        <v>70</v>
      </c>
      <c r="AD90" s="2">
        <v>1.1777122421085799E-18</v>
      </c>
      <c r="AE90">
        <f t="shared" si="220"/>
        <v>4.1808720478916597E-18</v>
      </c>
      <c r="AF90" s="5">
        <f>AD90*(1- EXP(-1*(4*PI()*Constants!$B$2/$B$1)^2))</f>
        <v>2.9364167966992063E-20</v>
      </c>
      <c r="AG90" s="5">
        <f t="shared" si="242"/>
        <v>4.2102362158586514E-18</v>
      </c>
      <c r="AH90" s="5">
        <f t="shared" si="243"/>
        <v>1.17771224210858E-20</v>
      </c>
      <c r="AI90" s="5"/>
      <c r="AJ90">
        <f t="shared" si="221"/>
        <v>0</v>
      </c>
      <c r="AK90" s="5">
        <f>AI90*(1- EXP(-1*(4*PI()*Constants!$B$2/$B$1)^2))</f>
        <v>0</v>
      </c>
      <c r="AL90" s="5">
        <f t="shared" si="244"/>
        <v>0</v>
      </c>
      <c r="AM90" s="5">
        <f t="shared" si="245"/>
        <v>0</v>
      </c>
      <c r="AQ90" t="s">
        <v>70</v>
      </c>
      <c r="AR90" s="5">
        <v>41.5094510105098</v>
      </c>
      <c r="AS90">
        <f t="shared" si="222"/>
        <v>0.23319022005840395</v>
      </c>
      <c r="AT90" s="5">
        <f>AR90*(1- EXP(-1*(4*PI()*Constants!$B$2/$B$1)^2))</f>
        <v>1.0349646102921819</v>
      </c>
      <c r="AU90" s="5">
        <f t="shared" si="246"/>
        <v>1.2681548303505858</v>
      </c>
      <c r="AV90" s="5">
        <f t="shared" si="247"/>
        <v>0.41509451010509801</v>
      </c>
      <c r="AW90" s="5"/>
      <c r="AX90">
        <f t="shared" si="223"/>
        <v>0</v>
      </c>
      <c r="AY90" s="5">
        <f>AW90*(1- EXP(-1*(4*PI()*Constants!$B$2/$B$1)^2))</f>
        <v>0</v>
      </c>
      <c r="AZ90" s="5">
        <f t="shared" si="248"/>
        <v>0</v>
      </c>
      <c r="BA90" s="5">
        <f t="shared" si="249"/>
        <v>0</v>
      </c>
      <c r="BE90" t="s">
        <v>70</v>
      </c>
      <c r="BF90" s="5">
        <v>59.324127120006402</v>
      </c>
      <c r="BG90">
        <f t="shared" si="224"/>
        <v>0.2759300945061014</v>
      </c>
      <c r="BH90" s="5">
        <f>BF90*(1- EXP(-1*(4*PI()*Constants!$B$2/$B$1)^2))</f>
        <v>1.4791419932327172</v>
      </c>
      <c r="BI90" s="5">
        <f t="shared" si="250"/>
        <v>1.7550720877388186</v>
      </c>
      <c r="BJ90" s="5">
        <f t="shared" si="251"/>
        <v>0.59324127120006398</v>
      </c>
      <c r="BK90" s="5"/>
      <c r="BL90">
        <f t="shared" si="225"/>
        <v>0</v>
      </c>
      <c r="BM90" s="5">
        <f>BK90*(1- EXP(-1*(4*PI()*Constants!$B$2/$B$1)^2))</f>
        <v>0</v>
      </c>
      <c r="BN90" s="5">
        <f t="shared" si="252"/>
        <v>0</v>
      </c>
      <c r="BO90" s="5">
        <f t="shared" si="253"/>
        <v>0</v>
      </c>
      <c r="BS90" t="s">
        <v>70</v>
      </c>
      <c r="BT90" s="5">
        <v>4.8863286281106602</v>
      </c>
      <c r="BU90">
        <f t="shared" si="226"/>
        <v>5.9005485607100283E-2</v>
      </c>
      <c r="BV90" s="5">
        <f>BT90*(1- EXP(-1*(4*PI()*Constants!$B$2/$B$1)^2))</f>
        <v>0.12183194624934096</v>
      </c>
      <c r="BW90" s="5">
        <f t="shared" si="254"/>
        <v>0.18083743185644124</v>
      </c>
      <c r="BX90" s="5">
        <f t="shared" si="255"/>
        <v>4.8863286281106602E-2</v>
      </c>
      <c r="BY90" s="5"/>
      <c r="BZ90">
        <f t="shared" si="227"/>
        <v>0</v>
      </c>
      <c r="CA90" s="5">
        <f>BY90*(1- EXP(-1*(4*PI()*Constants!$B$2/$B$1)^2))</f>
        <v>0</v>
      </c>
      <c r="CB90" s="5">
        <f t="shared" si="256"/>
        <v>0</v>
      </c>
      <c r="CC90" s="5">
        <f t="shared" si="257"/>
        <v>0</v>
      </c>
      <c r="CG90" t="s">
        <v>70</v>
      </c>
      <c r="CH90" s="5">
        <v>0</v>
      </c>
      <c r="CI90">
        <f t="shared" si="228"/>
        <v>0</v>
      </c>
      <c r="CJ90" s="5">
        <f>CH90*(1- EXP(-1*(4*PI()*Constants!$B$2/$B$1)^2))</f>
        <v>0</v>
      </c>
      <c r="CK90" s="5">
        <f t="shared" si="258"/>
        <v>0</v>
      </c>
      <c r="CL90" s="5">
        <f t="shared" si="259"/>
        <v>0</v>
      </c>
      <c r="CM90" s="5"/>
      <c r="CN90">
        <f t="shared" si="229"/>
        <v>0</v>
      </c>
      <c r="CO90" s="5">
        <f>CM90*(1- EXP(-1*(4*PI()*Constants!$B$2/$B$1)^2))</f>
        <v>0</v>
      </c>
      <c r="CP90" s="5">
        <f t="shared" si="260"/>
        <v>0</v>
      </c>
      <c r="CQ90" s="5">
        <f t="shared" si="261"/>
        <v>0</v>
      </c>
      <c r="CU90" t="s">
        <v>70</v>
      </c>
      <c r="CV90" s="5">
        <v>0</v>
      </c>
      <c r="CW90">
        <f t="shared" si="230"/>
        <v>0</v>
      </c>
      <c r="CX90" s="5">
        <f>CV90*(1- EXP(-1*(4*PI()*Constants!$B$2/$B$1)^2))</f>
        <v>0</v>
      </c>
      <c r="CY90" s="5">
        <f t="shared" si="262"/>
        <v>0</v>
      </c>
      <c r="CZ90" s="5">
        <f t="shared" si="263"/>
        <v>0</v>
      </c>
      <c r="DA90" s="5"/>
      <c r="DB90">
        <f t="shared" si="231"/>
        <v>0</v>
      </c>
      <c r="DC90" s="5">
        <f>DA90*(1- EXP(-1*(4*PI()*Constants!$B$2/$B$1)^2))</f>
        <v>0</v>
      </c>
      <c r="DD90" s="5">
        <f t="shared" si="264"/>
        <v>0</v>
      </c>
      <c r="DE90" s="5">
        <f t="shared" si="265"/>
        <v>0</v>
      </c>
      <c r="DI90" t="s">
        <v>70</v>
      </c>
      <c r="DJ90" s="5">
        <v>1.7570862230343799E-21</v>
      </c>
      <c r="DK90">
        <f t="shared" si="232"/>
        <v>2.1013994612104021E-20</v>
      </c>
      <c r="DL90" s="5">
        <f>DJ90*(1- EXP(-1*(4*PI()*Constants!$B$2/$B$1)^2))</f>
        <v>4.3809831587801688E-23</v>
      </c>
      <c r="DM90" s="5">
        <f t="shared" si="266"/>
        <v>2.1057804443691822E-20</v>
      </c>
      <c r="DN90" s="5">
        <f t="shared" si="267"/>
        <v>1.75708622303438E-23</v>
      </c>
      <c r="DO90" s="5"/>
      <c r="DP90">
        <f t="shared" si="233"/>
        <v>0</v>
      </c>
      <c r="DQ90" s="5">
        <f>DO90*(1- EXP(-1*(4*PI()*Constants!$B$2/$B$1)^2))</f>
        <v>0</v>
      </c>
      <c r="DR90" s="5">
        <f t="shared" si="268"/>
        <v>0</v>
      </c>
      <c r="DS90" s="5">
        <f t="shared" si="269"/>
        <v>0</v>
      </c>
    </row>
    <row r="91" spans="1:123" x14ac:dyDescent="0.25">
      <c r="A91" t="s">
        <v>7</v>
      </c>
      <c r="B91" s="5">
        <v>0</v>
      </c>
      <c r="C91">
        <f t="shared" si="216"/>
        <v>0</v>
      </c>
      <c r="D91" s="5">
        <f>B91*(1- EXP(-1*(4*PI()*Constants!$B$2/$B$1)^2))</f>
        <v>0</v>
      </c>
      <c r="E91" s="5">
        <f t="shared" si="234"/>
        <v>0</v>
      </c>
      <c r="F91" s="5">
        <f t="shared" si="235"/>
        <v>0</v>
      </c>
      <c r="G91" s="5"/>
      <c r="H91">
        <f t="shared" si="217"/>
        <v>0</v>
      </c>
      <c r="I91" s="5">
        <f>G91*(1- EXP(-1*(4*PI()*Constants!$B$2/$B$1)^2))</f>
        <v>0</v>
      </c>
      <c r="J91" s="5">
        <f t="shared" si="236"/>
        <v>0</v>
      </c>
      <c r="K91" s="5">
        <f t="shared" si="237"/>
        <v>0</v>
      </c>
      <c r="O91" t="s">
        <v>7</v>
      </c>
      <c r="P91" s="5">
        <v>0</v>
      </c>
      <c r="Q91">
        <f t="shared" si="218"/>
        <v>0</v>
      </c>
      <c r="R91" s="5">
        <f>P91*(1- EXP(-1*(4*PI()*Constants!$B$2/$B$1)^2))</f>
        <v>0</v>
      </c>
      <c r="S91" s="5">
        <f t="shared" si="238"/>
        <v>0</v>
      </c>
      <c r="T91" s="5">
        <f t="shared" si="239"/>
        <v>0</v>
      </c>
      <c r="U91" s="5"/>
      <c r="V91">
        <f t="shared" si="219"/>
        <v>0</v>
      </c>
      <c r="W91" s="5">
        <f>U91*(1- EXP(-1*(4*PI()*Constants!$B$2/$B$1)^2))</f>
        <v>0</v>
      </c>
      <c r="X91" s="5">
        <f t="shared" si="240"/>
        <v>0</v>
      </c>
      <c r="Y91" s="5">
        <f t="shared" si="241"/>
        <v>0</v>
      </c>
      <c r="AC91" t="s">
        <v>7</v>
      </c>
      <c r="AD91" s="2">
        <v>6.4910865166400194E-20</v>
      </c>
      <c r="AE91">
        <f t="shared" si="220"/>
        <v>1.1128013769421797E-18</v>
      </c>
      <c r="AF91" s="5">
        <f>AD91*(1- EXP(-1*(4*PI()*Constants!$B$2/$B$1)^2))</f>
        <v>1.6184374072705103E-21</v>
      </c>
      <c r="AG91" s="5">
        <f t="shared" si="242"/>
        <v>1.1144198143494502E-18</v>
      </c>
      <c r="AH91" s="5">
        <f t="shared" si="243"/>
        <v>6.4910865166400192E-22</v>
      </c>
      <c r="AI91" s="5"/>
      <c r="AJ91">
        <f t="shared" si="221"/>
        <v>0</v>
      </c>
      <c r="AK91" s="5">
        <f>AI91*(1- EXP(-1*(4*PI()*Constants!$B$2/$B$1)^2))</f>
        <v>0</v>
      </c>
      <c r="AL91" s="5">
        <f t="shared" si="244"/>
        <v>0</v>
      </c>
      <c r="AM91" s="5">
        <f t="shared" si="245"/>
        <v>0</v>
      </c>
      <c r="AQ91" t="s">
        <v>7</v>
      </c>
      <c r="AR91" s="5">
        <v>40.139525913600103</v>
      </c>
      <c r="AS91">
        <f t="shared" si="222"/>
        <v>1.3699250969096965</v>
      </c>
      <c r="AT91" s="5">
        <f>AR91*(1- EXP(-1*(4*PI()*Constants!$B$2/$B$1)^2))</f>
        <v>1.000807955372953</v>
      </c>
      <c r="AU91" s="5">
        <f t="shared" si="246"/>
        <v>2.3707330522826497</v>
      </c>
      <c r="AV91" s="5">
        <f t="shared" si="247"/>
        <v>0.40139525913600105</v>
      </c>
      <c r="AW91" s="5"/>
      <c r="AX91">
        <f t="shared" si="223"/>
        <v>0</v>
      </c>
      <c r="AY91" s="5">
        <f>AW91*(1- EXP(-1*(4*PI()*Constants!$B$2/$B$1)^2))</f>
        <v>0</v>
      </c>
      <c r="AZ91" s="5">
        <f t="shared" si="248"/>
        <v>0</v>
      </c>
      <c r="BA91" s="5">
        <f t="shared" si="249"/>
        <v>0</v>
      </c>
      <c r="BE91" t="s">
        <v>7</v>
      </c>
      <c r="BF91" s="5">
        <v>56.552876905713099</v>
      </c>
      <c r="BG91">
        <f t="shared" si="224"/>
        <v>2.7712502142933033</v>
      </c>
      <c r="BH91" s="5">
        <f>BF91*(1- EXP(-1*(4*PI()*Constants!$B$2/$B$1)^2))</f>
        <v>1.4100457795214829</v>
      </c>
      <c r="BI91" s="5">
        <f t="shared" si="250"/>
        <v>4.1812959938147864</v>
      </c>
      <c r="BJ91" s="5">
        <f t="shared" si="251"/>
        <v>0.56552876905713101</v>
      </c>
      <c r="BK91" s="5"/>
      <c r="BL91">
        <f t="shared" si="225"/>
        <v>0</v>
      </c>
      <c r="BM91" s="5">
        <f>BK91*(1- EXP(-1*(4*PI()*Constants!$B$2/$B$1)^2))</f>
        <v>0</v>
      </c>
      <c r="BN91" s="5">
        <f t="shared" si="252"/>
        <v>0</v>
      </c>
      <c r="BO91" s="5">
        <f t="shared" si="253"/>
        <v>0</v>
      </c>
      <c r="BS91" t="s">
        <v>7</v>
      </c>
      <c r="BT91" s="5">
        <v>3.4691024902888001</v>
      </c>
      <c r="BU91">
        <f t="shared" si="226"/>
        <v>1.41722613782186</v>
      </c>
      <c r="BV91" s="5">
        <f>BT91*(1- EXP(-1*(4*PI()*Constants!$B$2/$B$1)^2))</f>
        <v>8.6495923687748388E-2</v>
      </c>
      <c r="BW91" s="5">
        <f t="shared" si="254"/>
        <v>1.5037220615096083</v>
      </c>
      <c r="BX91" s="5">
        <f t="shared" si="255"/>
        <v>3.4691024902888001E-2</v>
      </c>
      <c r="BY91" s="5"/>
      <c r="BZ91">
        <f t="shared" si="227"/>
        <v>0</v>
      </c>
      <c r="CA91" s="5">
        <f>BY91*(1- EXP(-1*(4*PI()*Constants!$B$2/$B$1)^2))</f>
        <v>0</v>
      </c>
      <c r="CB91" s="5">
        <f t="shared" si="256"/>
        <v>0</v>
      </c>
      <c r="CC91" s="5">
        <f t="shared" si="257"/>
        <v>0</v>
      </c>
      <c r="CG91" t="s">
        <v>7</v>
      </c>
      <c r="CH91" s="5">
        <v>0</v>
      </c>
      <c r="CI91">
        <f t="shared" si="228"/>
        <v>0</v>
      </c>
      <c r="CJ91" s="5">
        <f>CH91*(1- EXP(-1*(4*PI()*Constants!$B$2/$B$1)^2))</f>
        <v>0</v>
      </c>
      <c r="CK91" s="5">
        <f t="shared" si="258"/>
        <v>0</v>
      </c>
      <c r="CL91" s="5">
        <f t="shared" si="259"/>
        <v>0</v>
      </c>
      <c r="CM91" s="5"/>
      <c r="CN91">
        <f t="shared" si="229"/>
        <v>0</v>
      </c>
      <c r="CO91" s="5">
        <f>CM91*(1- EXP(-1*(4*PI()*Constants!$B$2/$B$1)^2))</f>
        <v>0</v>
      </c>
      <c r="CP91" s="5">
        <f t="shared" si="260"/>
        <v>0</v>
      </c>
      <c r="CQ91" s="5">
        <f t="shared" si="261"/>
        <v>0</v>
      </c>
      <c r="CU91" t="s">
        <v>7</v>
      </c>
      <c r="CV91" s="5">
        <v>0</v>
      </c>
      <c r="CW91">
        <f t="shared" si="230"/>
        <v>0</v>
      </c>
      <c r="CX91" s="5">
        <f>CV91*(1- EXP(-1*(4*PI()*Constants!$B$2/$B$1)^2))</f>
        <v>0</v>
      </c>
      <c r="CY91" s="5">
        <f t="shared" si="262"/>
        <v>0</v>
      </c>
      <c r="CZ91" s="5">
        <f t="shared" si="263"/>
        <v>0</v>
      </c>
      <c r="DA91" s="5"/>
      <c r="DB91">
        <f t="shared" si="231"/>
        <v>0</v>
      </c>
      <c r="DC91" s="5">
        <f>DA91*(1- EXP(-1*(4*PI()*Constants!$B$2/$B$1)^2))</f>
        <v>0</v>
      </c>
      <c r="DD91" s="5">
        <f t="shared" si="264"/>
        <v>0</v>
      </c>
      <c r="DE91" s="5">
        <f t="shared" si="265"/>
        <v>0</v>
      </c>
      <c r="DI91" t="s">
        <v>7</v>
      </c>
      <c r="DJ91" s="5">
        <v>5.7189950452939302E-22</v>
      </c>
      <c r="DK91">
        <f t="shared" si="232"/>
        <v>1.1851867185049869E-21</v>
      </c>
      <c r="DL91" s="5">
        <f>DJ91*(1- EXP(-1*(4*PI()*Constants!$B$2/$B$1)^2))</f>
        <v>1.4259300795900501E-23</v>
      </c>
      <c r="DM91" s="5">
        <f t="shared" si="266"/>
        <v>1.1994460193008873E-21</v>
      </c>
      <c r="DN91" s="5">
        <f t="shared" si="267"/>
        <v>5.7189950452939302E-24</v>
      </c>
      <c r="DO91" s="5"/>
      <c r="DP91">
        <f t="shared" si="233"/>
        <v>0</v>
      </c>
      <c r="DQ91" s="5">
        <f>DO91*(1- EXP(-1*(4*PI()*Constants!$B$2/$B$1)^2))</f>
        <v>0</v>
      </c>
      <c r="DR91" s="5">
        <f t="shared" si="268"/>
        <v>0</v>
      </c>
      <c r="DS91" s="5">
        <f t="shared" si="269"/>
        <v>0</v>
      </c>
    </row>
    <row r="92" spans="1:123" x14ac:dyDescent="0.25">
      <c r="A92" t="s">
        <v>8</v>
      </c>
      <c r="B92" s="5">
        <v>0</v>
      </c>
      <c r="C92">
        <f t="shared" si="216"/>
        <v>0</v>
      </c>
      <c r="D92" s="5">
        <f>B92*(1- EXP(-1*(4*PI()*Constants!$B$2/$B$1)^2))</f>
        <v>0</v>
      </c>
      <c r="E92" s="5">
        <f t="shared" si="234"/>
        <v>0</v>
      </c>
      <c r="F92" s="5">
        <f t="shared" si="235"/>
        <v>0</v>
      </c>
      <c r="G92" s="5"/>
      <c r="H92">
        <f t="shared" si="217"/>
        <v>0</v>
      </c>
      <c r="I92" s="5">
        <f>G92*(1- EXP(-1*(4*PI()*Constants!$B$2/$B$1)^2))</f>
        <v>0</v>
      </c>
      <c r="J92" s="5">
        <f t="shared" si="236"/>
        <v>0</v>
      </c>
      <c r="K92" s="5">
        <f t="shared" si="237"/>
        <v>0</v>
      </c>
      <c r="O92" t="s">
        <v>8</v>
      </c>
      <c r="P92" s="5">
        <v>0</v>
      </c>
      <c r="Q92">
        <f t="shared" si="218"/>
        <v>0</v>
      </c>
      <c r="R92" s="5">
        <f>P92*(1- EXP(-1*(4*PI()*Constants!$B$2/$B$1)^2))</f>
        <v>0</v>
      </c>
      <c r="S92" s="5">
        <f t="shared" si="238"/>
        <v>0</v>
      </c>
      <c r="T92" s="5">
        <f t="shared" si="239"/>
        <v>0</v>
      </c>
      <c r="U92" s="5"/>
      <c r="V92">
        <f t="shared" si="219"/>
        <v>0</v>
      </c>
      <c r="W92" s="5">
        <f>U92*(1- EXP(-1*(4*PI()*Constants!$B$2/$B$1)^2))</f>
        <v>0</v>
      </c>
      <c r="X92" s="5">
        <f t="shared" si="240"/>
        <v>0</v>
      </c>
      <c r="Y92" s="5">
        <f t="shared" si="241"/>
        <v>0</v>
      </c>
      <c r="AC92" t="s">
        <v>8</v>
      </c>
      <c r="AD92" s="2">
        <v>6.3862233563314898E-20</v>
      </c>
      <c r="AE92">
        <f t="shared" si="220"/>
        <v>1.0486316030852964E-21</v>
      </c>
      <c r="AF92" s="5">
        <f>AD92*(1- EXP(-1*(4*PI()*Constants!$B$2/$B$1)^2))</f>
        <v>1.5922916363193972E-21</v>
      </c>
      <c r="AG92" s="5">
        <f t="shared" si="242"/>
        <v>2.6409232394046936E-21</v>
      </c>
      <c r="AH92" s="5">
        <f t="shared" si="243"/>
        <v>6.3862233563314899E-22</v>
      </c>
      <c r="AI92" s="5"/>
      <c r="AJ92">
        <f t="shared" si="221"/>
        <v>0</v>
      </c>
      <c r="AK92" s="5">
        <f>AI92*(1- EXP(-1*(4*PI()*Constants!$B$2/$B$1)^2))</f>
        <v>0</v>
      </c>
      <c r="AL92" s="5">
        <f t="shared" si="244"/>
        <v>0</v>
      </c>
      <c r="AM92" s="5">
        <f t="shared" si="245"/>
        <v>0</v>
      </c>
      <c r="AQ92" t="s">
        <v>8</v>
      </c>
      <c r="AR92" s="5">
        <v>40.088714906833303</v>
      </c>
      <c r="AS92">
        <f t="shared" si="222"/>
        <v>5.0811006766799949E-2</v>
      </c>
      <c r="AT92" s="5">
        <f>AR92*(1- EXP(-1*(4*PI()*Constants!$B$2/$B$1)^2))</f>
        <v>0.99954107295131744</v>
      </c>
      <c r="AU92" s="5">
        <f t="shared" si="246"/>
        <v>1.0503520797181174</v>
      </c>
      <c r="AV92" s="5">
        <f t="shared" si="247"/>
        <v>0.400887149068333</v>
      </c>
      <c r="AW92" s="5"/>
      <c r="AX92">
        <f t="shared" si="223"/>
        <v>0</v>
      </c>
      <c r="AY92" s="5">
        <f>AW92*(1- EXP(-1*(4*PI()*Constants!$B$2/$B$1)^2))</f>
        <v>0</v>
      </c>
      <c r="AZ92" s="5">
        <f t="shared" si="248"/>
        <v>0</v>
      </c>
      <c r="BA92" s="5">
        <f t="shared" si="249"/>
        <v>0</v>
      </c>
      <c r="BE92" t="s">
        <v>8</v>
      </c>
      <c r="BF92" s="5">
        <v>56.059070895633901</v>
      </c>
      <c r="BG92">
        <f t="shared" si="224"/>
        <v>0.49380601007919722</v>
      </c>
      <c r="BH92" s="5">
        <f>BF92*(1- EXP(-1*(4*PI()*Constants!$B$2/$B$1)^2))</f>
        <v>1.3977336016357249</v>
      </c>
      <c r="BI92" s="5">
        <f t="shared" si="250"/>
        <v>1.8915396117149221</v>
      </c>
      <c r="BJ92" s="5">
        <f t="shared" si="251"/>
        <v>0.560590708956339</v>
      </c>
      <c r="BK92" s="5"/>
      <c r="BL92">
        <f t="shared" si="225"/>
        <v>0</v>
      </c>
      <c r="BM92" s="5">
        <f>BK92*(1- EXP(-1*(4*PI()*Constants!$B$2/$B$1)^2))</f>
        <v>0</v>
      </c>
      <c r="BN92" s="5">
        <f t="shared" si="252"/>
        <v>0</v>
      </c>
      <c r="BO92" s="5">
        <f t="shared" si="253"/>
        <v>0</v>
      </c>
      <c r="BS92" t="s">
        <v>8</v>
      </c>
      <c r="BT92" s="5">
        <v>3.3100565696498099</v>
      </c>
      <c r="BU92">
        <f t="shared" si="226"/>
        <v>0.15904592063899026</v>
      </c>
      <c r="BV92" s="5">
        <f>BT92*(1- EXP(-1*(4*PI()*Constants!$B$2/$B$1)^2))</f>
        <v>8.2530395470306606E-2</v>
      </c>
      <c r="BW92" s="5">
        <f t="shared" si="254"/>
        <v>0.24157631610929686</v>
      </c>
      <c r="BX92" s="5">
        <f t="shared" si="255"/>
        <v>3.3100565696498101E-2</v>
      </c>
      <c r="BY92" s="5"/>
      <c r="BZ92">
        <f t="shared" si="227"/>
        <v>0</v>
      </c>
      <c r="CA92" s="5">
        <f>BY92*(1- EXP(-1*(4*PI()*Constants!$B$2/$B$1)^2))</f>
        <v>0</v>
      </c>
      <c r="CB92" s="5">
        <f t="shared" si="256"/>
        <v>0</v>
      </c>
      <c r="CC92" s="5">
        <f t="shared" si="257"/>
        <v>0</v>
      </c>
      <c r="CG92" t="s">
        <v>8</v>
      </c>
      <c r="CH92" s="5">
        <v>0</v>
      </c>
      <c r="CI92">
        <f t="shared" si="228"/>
        <v>0</v>
      </c>
      <c r="CJ92" s="5">
        <f>CH92*(1- EXP(-1*(4*PI()*Constants!$B$2/$B$1)^2))</f>
        <v>0</v>
      </c>
      <c r="CK92" s="5">
        <f t="shared" si="258"/>
        <v>0</v>
      </c>
      <c r="CL92" s="5">
        <f t="shared" si="259"/>
        <v>0</v>
      </c>
      <c r="CM92" s="5"/>
      <c r="CN92">
        <f t="shared" si="229"/>
        <v>0</v>
      </c>
      <c r="CO92" s="5">
        <f>CM92*(1- EXP(-1*(4*PI()*Constants!$B$2/$B$1)^2))</f>
        <v>0</v>
      </c>
      <c r="CP92" s="5">
        <f t="shared" si="260"/>
        <v>0</v>
      </c>
      <c r="CQ92" s="5">
        <f t="shared" si="261"/>
        <v>0</v>
      </c>
      <c r="CU92" t="s">
        <v>8</v>
      </c>
      <c r="CV92" s="5">
        <v>0</v>
      </c>
      <c r="CW92">
        <f t="shared" si="230"/>
        <v>0</v>
      </c>
      <c r="CX92" s="5">
        <f>CV92*(1- EXP(-1*(4*PI()*Constants!$B$2/$B$1)^2))</f>
        <v>0</v>
      </c>
      <c r="CY92" s="5">
        <f t="shared" si="262"/>
        <v>0</v>
      </c>
      <c r="CZ92" s="5">
        <f t="shared" si="263"/>
        <v>0</v>
      </c>
      <c r="DA92" s="5"/>
      <c r="DB92">
        <f t="shared" si="231"/>
        <v>0</v>
      </c>
      <c r="DC92" s="5">
        <f>DA92*(1- EXP(-1*(4*PI()*Constants!$B$2/$B$1)^2))</f>
        <v>0</v>
      </c>
      <c r="DD92" s="5">
        <f t="shared" si="264"/>
        <v>0</v>
      </c>
      <c r="DE92" s="5">
        <f t="shared" si="265"/>
        <v>0</v>
      </c>
      <c r="DI92" t="s">
        <v>8</v>
      </c>
      <c r="DJ92" s="5">
        <v>2.8952984625537598E-22</v>
      </c>
      <c r="DK92">
        <f t="shared" si="232"/>
        <v>2.8236965827401703E-22</v>
      </c>
      <c r="DL92" s="5">
        <f>DJ92*(1- EXP(-1*(4*PI()*Constants!$B$2/$B$1)^2))</f>
        <v>7.2189136980342429E-24</v>
      </c>
      <c r="DM92" s="5">
        <f t="shared" si="266"/>
        <v>2.8958857197205126E-22</v>
      </c>
      <c r="DN92" s="5">
        <f t="shared" si="267"/>
        <v>2.8952984625537598E-24</v>
      </c>
      <c r="DO92" s="5"/>
      <c r="DP92">
        <f t="shared" si="233"/>
        <v>0</v>
      </c>
      <c r="DQ92" s="5">
        <f>DO92*(1- EXP(-1*(4*PI()*Constants!$B$2/$B$1)^2))</f>
        <v>0</v>
      </c>
      <c r="DR92" s="5">
        <f t="shared" si="268"/>
        <v>0</v>
      </c>
      <c r="DS92" s="5">
        <f t="shared" si="269"/>
        <v>0</v>
      </c>
    </row>
    <row r="93" spans="1:123" x14ac:dyDescent="0.25">
      <c r="A93" t="s">
        <v>9</v>
      </c>
      <c r="B93" s="5">
        <v>0</v>
      </c>
      <c r="C93">
        <f t="shared" si="216"/>
        <v>0</v>
      </c>
      <c r="D93" s="5">
        <f>B93*(1- EXP(-1*(4*PI()*Constants!$B$2/$B$1)^2))</f>
        <v>0</v>
      </c>
      <c r="E93" s="5">
        <f t="shared" si="234"/>
        <v>0</v>
      </c>
      <c r="F93" s="5">
        <f t="shared" si="235"/>
        <v>0</v>
      </c>
      <c r="G93" s="5"/>
      <c r="H93">
        <f t="shared" si="217"/>
        <v>0</v>
      </c>
      <c r="I93" s="5">
        <f>G93*(1- EXP(-1*(4*PI()*Constants!$B$2/$B$1)^2))</f>
        <v>0</v>
      </c>
      <c r="J93" s="5">
        <f t="shared" si="236"/>
        <v>0</v>
      </c>
      <c r="K93" s="5">
        <f t="shared" si="237"/>
        <v>0</v>
      </c>
      <c r="O93" t="s">
        <v>9</v>
      </c>
      <c r="P93" s="5">
        <v>0</v>
      </c>
      <c r="Q93">
        <f t="shared" si="218"/>
        <v>0</v>
      </c>
      <c r="R93" s="5">
        <f>P93*(1- EXP(-1*(4*PI()*Constants!$B$2/$B$1)^2))</f>
        <v>0</v>
      </c>
      <c r="S93" s="5">
        <f t="shared" si="238"/>
        <v>0</v>
      </c>
      <c r="T93" s="5">
        <f t="shared" si="239"/>
        <v>0</v>
      </c>
      <c r="U93" s="5"/>
      <c r="V93">
        <f t="shared" si="219"/>
        <v>0</v>
      </c>
      <c r="W93" s="5">
        <f>U93*(1- EXP(-1*(4*PI()*Constants!$B$2/$B$1)^2))</f>
        <v>0</v>
      </c>
      <c r="X93" s="5">
        <f t="shared" si="240"/>
        <v>0</v>
      </c>
      <c r="Y93" s="5">
        <f t="shared" si="241"/>
        <v>0</v>
      </c>
      <c r="AC93" t="s">
        <v>9</v>
      </c>
      <c r="AD93" s="2">
        <v>6.3510618072761301E-20</v>
      </c>
      <c r="AE93">
        <f t="shared" si="220"/>
        <v>3.5161549055359718E-22</v>
      </c>
      <c r="AF93" s="5">
        <f>AD93*(1- EXP(-1*(4*PI()*Constants!$B$2/$B$1)^2))</f>
        <v>1.5835247270904276E-21</v>
      </c>
      <c r="AG93" s="5">
        <f t="shared" si="242"/>
        <v>1.9351402176440248E-21</v>
      </c>
      <c r="AH93" s="5">
        <f t="shared" si="243"/>
        <v>6.3510618072761303E-22</v>
      </c>
      <c r="AI93" s="5"/>
      <c r="AJ93">
        <f t="shared" si="221"/>
        <v>0</v>
      </c>
      <c r="AK93" s="5">
        <f>AI93*(1- EXP(-1*(4*PI()*Constants!$B$2/$B$1)^2))</f>
        <v>0</v>
      </c>
      <c r="AL93" s="5">
        <f t="shared" si="244"/>
        <v>0</v>
      </c>
      <c r="AM93" s="5">
        <f t="shared" si="245"/>
        <v>0</v>
      </c>
      <c r="AQ93" t="s">
        <v>9</v>
      </c>
      <c r="AR93" s="5">
        <v>40.035115969926103</v>
      </c>
      <c r="AS93">
        <f t="shared" si="222"/>
        <v>5.3598936907199857E-2</v>
      </c>
      <c r="AT93" s="5">
        <f>AR93*(1- EXP(-1*(4*PI()*Constants!$B$2/$B$1)^2))</f>
        <v>0.99820467843156846</v>
      </c>
      <c r="AU93" s="5">
        <f t="shared" si="246"/>
        <v>1.0518036153387684</v>
      </c>
      <c r="AV93" s="5">
        <f t="shared" si="247"/>
        <v>0.40035115969926105</v>
      </c>
      <c r="AW93" s="5"/>
      <c r="AX93">
        <f t="shared" si="223"/>
        <v>0</v>
      </c>
      <c r="AY93" s="5">
        <f>AW93*(1- EXP(-1*(4*PI()*Constants!$B$2/$B$1)^2))</f>
        <v>0</v>
      </c>
      <c r="AZ93" s="5">
        <f t="shared" si="248"/>
        <v>0</v>
      </c>
      <c r="BA93" s="5">
        <f t="shared" si="249"/>
        <v>0</v>
      </c>
      <c r="BE93" t="s">
        <v>9</v>
      </c>
      <c r="BF93" s="5">
        <v>55.865145697521399</v>
      </c>
      <c r="BG93">
        <f t="shared" si="224"/>
        <v>0.19392519811250253</v>
      </c>
      <c r="BH93" s="5">
        <f>BF93*(1- EXP(-1*(4*PI()*Constants!$B$2/$B$1)^2))</f>
        <v>1.392898420437122</v>
      </c>
      <c r="BI93" s="5">
        <f t="shared" si="250"/>
        <v>1.5868236185496245</v>
      </c>
      <c r="BJ93" s="5">
        <f t="shared" si="251"/>
        <v>0.55865145697521401</v>
      </c>
      <c r="BK93" s="5"/>
      <c r="BL93">
        <f t="shared" si="225"/>
        <v>0</v>
      </c>
      <c r="BM93" s="5">
        <f>BK93*(1- EXP(-1*(4*PI()*Constants!$B$2/$B$1)^2))</f>
        <v>0</v>
      </c>
      <c r="BN93" s="5">
        <f t="shared" si="252"/>
        <v>0</v>
      </c>
      <c r="BO93" s="5">
        <f t="shared" si="253"/>
        <v>0</v>
      </c>
      <c r="BS93" t="s">
        <v>9</v>
      </c>
      <c r="BT93" s="5">
        <v>3.3080679057779001</v>
      </c>
      <c r="BU93">
        <f t="shared" si="226"/>
        <v>1.9886638719097682E-3</v>
      </c>
      <c r="BV93" s="5">
        <f>BT93*(1- EXP(-1*(4*PI()*Constants!$B$2/$B$1)^2))</f>
        <v>8.2480811660376865E-2</v>
      </c>
      <c r="BW93" s="5">
        <f t="shared" si="254"/>
        <v>8.4469475532286634E-2</v>
      </c>
      <c r="BX93" s="5">
        <f t="shared" si="255"/>
        <v>3.3080679057778999E-2</v>
      </c>
      <c r="BY93" s="5"/>
      <c r="BZ93">
        <f t="shared" si="227"/>
        <v>0</v>
      </c>
      <c r="CA93" s="5">
        <f>BY93*(1- EXP(-1*(4*PI()*Constants!$B$2/$B$1)^2))</f>
        <v>0</v>
      </c>
      <c r="CB93" s="5">
        <f t="shared" si="256"/>
        <v>0</v>
      </c>
      <c r="CC93" s="5">
        <f t="shared" si="257"/>
        <v>0</v>
      </c>
      <c r="CG93" t="s">
        <v>9</v>
      </c>
      <c r="CH93" s="5">
        <v>0</v>
      </c>
      <c r="CI93">
        <f t="shared" si="228"/>
        <v>0</v>
      </c>
      <c r="CJ93" s="5">
        <f>CH93*(1- EXP(-1*(4*PI()*Constants!$B$2/$B$1)^2))</f>
        <v>0</v>
      </c>
      <c r="CK93" s="5">
        <f t="shared" si="258"/>
        <v>0</v>
      </c>
      <c r="CL93" s="5">
        <f t="shared" si="259"/>
        <v>0</v>
      </c>
      <c r="CM93" s="5"/>
      <c r="CN93">
        <f t="shared" si="229"/>
        <v>0</v>
      </c>
      <c r="CO93" s="5">
        <f>CM93*(1- EXP(-1*(4*PI()*Constants!$B$2/$B$1)^2))</f>
        <v>0</v>
      </c>
      <c r="CP93" s="5">
        <f t="shared" si="260"/>
        <v>0</v>
      </c>
      <c r="CQ93" s="5">
        <f t="shared" si="261"/>
        <v>0</v>
      </c>
      <c r="CU93" t="s">
        <v>9</v>
      </c>
      <c r="CV93" s="5">
        <v>0</v>
      </c>
      <c r="CW93">
        <f t="shared" si="230"/>
        <v>0</v>
      </c>
      <c r="CX93" s="5">
        <f>CV93*(1- EXP(-1*(4*PI()*Constants!$B$2/$B$1)^2))</f>
        <v>0</v>
      </c>
      <c r="CY93" s="5">
        <f t="shared" si="262"/>
        <v>0</v>
      </c>
      <c r="CZ93" s="5">
        <f t="shared" si="263"/>
        <v>0</v>
      </c>
      <c r="DA93" s="5"/>
      <c r="DB93">
        <f t="shared" si="231"/>
        <v>0</v>
      </c>
      <c r="DC93" s="5">
        <f>DA93*(1- EXP(-1*(4*PI()*Constants!$B$2/$B$1)^2))</f>
        <v>0</v>
      </c>
      <c r="DD93" s="5">
        <f t="shared" si="264"/>
        <v>0</v>
      </c>
      <c r="DE93" s="5">
        <f t="shared" si="265"/>
        <v>0</v>
      </c>
      <c r="DI93" t="s">
        <v>9</v>
      </c>
      <c r="DJ93" s="5">
        <v>2.8348059570764901E-22</v>
      </c>
      <c r="DK93">
        <f t="shared" si="232"/>
        <v>6.0492505477269795E-24</v>
      </c>
      <c r="DL93" s="5">
        <f>DJ93*(1- EXP(-1*(4*PI()*Constants!$B$2/$B$1)^2))</f>
        <v>7.0680863543022618E-24</v>
      </c>
      <c r="DM93" s="5">
        <f t="shared" si="266"/>
        <v>1.3117336902029241E-23</v>
      </c>
      <c r="DN93" s="5">
        <f t="shared" si="267"/>
        <v>2.8348059570764902E-24</v>
      </c>
      <c r="DO93" s="5"/>
      <c r="DP93">
        <f t="shared" si="233"/>
        <v>0</v>
      </c>
      <c r="DQ93" s="5">
        <f>DO93*(1- EXP(-1*(4*PI()*Constants!$B$2/$B$1)^2))</f>
        <v>0</v>
      </c>
      <c r="DR93" s="5">
        <f t="shared" si="268"/>
        <v>0</v>
      </c>
      <c r="DS93" s="5">
        <f t="shared" si="269"/>
        <v>0</v>
      </c>
    </row>
    <row r="94" spans="1:123" x14ac:dyDescent="0.25">
      <c r="A94" t="s">
        <v>10</v>
      </c>
      <c r="B94" s="5">
        <v>0</v>
      </c>
      <c r="C94">
        <f t="shared" si="216"/>
        <v>0</v>
      </c>
      <c r="D94" s="5">
        <f>B94*(1- EXP(-1*(4*PI()*Constants!$B$2/$B$1)^2))</f>
        <v>0</v>
      </c>
      <c r="E94" s="5">
        <f t="shared" si="234"/>
        <v>0</v>
      </c>
      <c r="F94" s="5">
        <f t="shared" si="235"/>
        <v>0</v>
      </c>
      <c r="G94" s="5"/>
      <c r="H94">
        <f t="shared" si="217"/>
        <v>0</v>
      </c>
      <c r="I94" s="5">
        <f>G94*(1- EXP(-1*(4*PI()*Constants!$B$2/$B$1)^2))</f>
        <v>0</v>
      </c>
      <c r="J94" s="5">
        <f t="shared" si="236"/>
        <v>0</v>
      </c>
      <c r="K94" s="5">
        <f t="shared" si="237"/>
        <v>0</v>
      </c>
      <c r="O94" t="s">
        <v>10</v>
      </c>
      <c r="P94" s="5">
        <v>0</v>
      </c>
      <c r="Q94">
        <f t="shared" si="218"/>
        <v>0</v>
      </c>
      <c r="R94" s="5">
        <f>P94*(1- EXP(-1*(4*PI()*Constants!$B$2/$B$1)^2))</f>
        <v>0</v>
      </c>
      <c r="S94" s="5">
        <f t="shared" si="238"/>
        <v>0</v>
      </c>
      <c r="T94" s="5">
        <f t="shared" si="239"/>
        <v>0</v>
      </c>
      <c r="U94" s="5"/>
      <c r="V94">
        <f t="shared" si="219"/>
        <v>0</v>
      </c>
      <c r="W94" s="5">
        <f>U94*(1- EXP(-1*(4*PI()*Constants!$B$2/$B$1)^2))</f>
        <v>0</v>
      </c>
      <c r="X94" s="5">
        <f t="shared" si="240"/>
        <v>0</v>
      </c>
      <c r="Y94" s="5">
        <f t="shared" si="241"/>
        <v>0</v>
      </c>
      <c r="AC94" t="s">
        <v>10</v>
      </c>
      <c r="AD94" s="2">
        <v>6.2943685840896101E-20</v>
      </c>
      <c r="AE94">
        <f t="shared" si="220"/>
        <v>5.6693223186519924E-22</v>
      </c>
      <c r="AF94" s="5">
        <f>AD94*(1- EXP(-1*(4*PI()*Constants!$B$2/$B$1)^2))</f>
        <v>1.5693892764368914E-21</v>
      </c>
      <c r="AG94" s="5">
        <f t="shared" si="242"/>
        <v>2.1363215083020907E-21</v>
      </c>
      <c r="AH94" s="5">
        <f t="shared" si="243"/>
        <v>6.2943685840896102E-22</v>
      </c>
      <c r="AI94" s="5"/>
      <c r="AJ94">
        <f t="shared" si="221"/>
        <v>0</v>
      </c>
      <c r="AK94" s="5">
        <f>AI94*(1- EXP(-1*(4*PI()*Constants!$B$2/$B$1)^2))</f>
        <v>0</v>
      </c>
      <c r="AL94" s="5">
        <f t="shared" si="244"/>
        <v>0</v>
      </c>
      <c r="AM94" s="5">
        <f t="shared" si="245"/>
        <v>0</v>
      </c>
      <c r="AQ94" t="s">
        <v>10</v>
      </c>
      <c r="AR94" s="5">
        <v>38.581327284251699</v>
      </c>
      <c r="AS94">
        <f t="shared" si="222"/>
        <v>1.4537886856744038</v>
      </c>
      <c r="AT94" s="5">
        <f>AR94*(1- EXP(-1*(4*PI()*Constants!$B$2/$B$1)^2))</f>
        <v>0.9619570335245029</v>
      </c>
      <c r="AU94" s="5">
        <f t="shared" si="246"/>
        <v>2.4157457191989069</v>
      </c>
      <c r="AV94" s="5">
        <f t="shared" si="247"/>
        <v>0.38581327284251699</v>
      </c>
      <c r="AW94" s="5"/>
      <c r="AX94">
        <f t="shared" si="223"/>
        <v>0</v>
      </c>
      <c r="AY94" s="5">
        <f>AW94*(1- EXP(-1*(4*PI()*Constants!$B$2/$B$1)^2))</f>
        <v>0</v>
      </c>
      <c r="AZ94" s="5">
        <f t="shared" si="248"/>
        <v>0</v>
      </c>
      <c r="BA94" s="5">
        <f t="shared" si="249"/>
        <v>0</v>
      </c>
      <c r="BE94" t="s">
        <v>10</v>
      </c>
      <c r="BF94" s="5">
        <v>53.535556656711499</v>
      </c>
      <c r="BG94">
        <f t="shared" si="224"/>
        <v>2.3295890408098998</v>
      </c>
      <c r="BH94" s="5">
        <f>BF94*(1- EXP(-1*(4*PI()*Constants!$B$2/$B$1)^2))</f>
        <v>1.3348142455066394</v>
      </c>
      <c r="BI94" s="5">
        <f t="shared" si="250"/>
        <v>3.6644032863165394</v>
      </c>
      <c r="BJ94" s="5">
        <f t="shared" si="251"/>
        <v>0.53535556656711503</v>
      </c>
      <c r="BK94" s="5"/>
      <c r="BL94">
        <f t="shared" si="225"/>
        <v>0</v>
      </c>
      <c r="BM94" s="5">
        <f>BK94*(1- EXP(-1*(4*PI()*Constants!$B$2/$B$1)^2))</f>
        <v>0</v>
      </c>
      <c r="BN94" s="5">
        <f t="shared" si="252"/>
        <v>0</v>
      </c>
      <c r="BO94" s="5">
        <f t="shared" si="253"/>
        <v>0</v>
      </c>
      <c r="BS94" t="s">
        <v>10</v>
      </c>
      <c r="BT94" s="5">
        <v>3.2358364577921002</v>
      </c>
      <c r="BU94">
        <f t="shared" si="226"/>
        <v>7.2231447985799946E-2</v>
      </c>
      <c r="BV94" s="5">
        <f>BT94*(1- EXP(-1*(4*PI()*Constants!$B$2/$B$1)^2))</f>
        <v>8.0679848491855666E-2</v>
      </c>
      <c r="BW94" s="5">
        <f t="shared" si="254"/>
        <v>0.15291129647765561</v>
      </c>
      <c r="BX94" s="5">
        <f t="shared" si="255"/>
        <v>3.2358364577921003E-2</v>
      </c>
      <c r="BY94" s="5"/>
      <c r="BZ94">
        <f t="shared" si="227"/>
        <v>0</v>
      </c>
      <c r="CA94" s="5">
        <f>BY94*(1- EXP(-1*(4*PI()*Constants!$B$2/$B$1)^2))</f>
        <v>0</v>
      </c>
      <c r="CB94" s="5">
        <f t="shared" si="256"/>
        <v>0</v>
      </c>
      <c r="CC94" s="5">
        <f t="shared" si="257"/>
        <v>0</v>
      </c>
      <c r="CG94" t="s">
        <v>10</v>
      </c>
      <c r="CH94" s="5">
        <v>0</v>
      </c>
      <c r="CI94">
        <f t="shared" si="228"/>
        <v>0</v>
      </c>
      <c r="CJ94" s="5">
        <f>CH94*(1- EXP(-1*(4*PI()*Constants!$B$2/$B$1)^2))</f>
        <v>0</v>
      </c>
      <c r="CK94" s="5">
        <f t="shared" si="258"/>
        <v>0</v>
      </c>
      <c r="CL94" s="5">
        <f t="shared" si="259"/>
        <v>0</v>
      </c>
      <c r="CM94" s="5"/>
      <c r="CN94">
        <f t="shared" si="229"/>
        <v>0</v>
      </c>
      <c r="CO94" s="5">
        <f>CM94*(1- EXP(-1*(4*PI()*Constants!$B$2/$B$1)^2))</f>
        <v>0</v>
      </c>
      <c r="CP94" s="5">
        <f t="shared" si="260"/>
        <v>0</v>
      </c>
      <c r="CQ94" s="5">
        <f t="shared" si="261"/>
        <v>0</v>
      </c>
      <c r="CU94" t="s">
        <v>10</v>
      </c>
      <c r="CV94" s="5">
        <v>0</v>
      </c>
      <c r="CW94">
        <f t="shared" si="230"/>
        <v>0</v>
      </c>
      <c r="CX94" s="5">
        <f>CV94*(1- EXP(-1*(4*PI()*Constants!$B$2/$B$1)^2))</f>
        <v>0</v>
      </c>
      <c r="CY94" s="5">
        <f t="shared" si="262"/>
        <v>0</v>
      </c>
      <c r="CZ94" s="5">
        <f t="shared" si="263"/>
        <v>0</v>
      </c>
      <c r="DA94" s="5"/>
      <c r="DB94">
        <f t="shared" si="231"/>
        <v>0</v>
      </c>
      <c r="DC94" s="5">
        <f>DA94*(1- EXP(-1*(4*PI()*Constants!$B$2/$B$1)^2))</f>
        <v>0</v>
      </c>
      <c r="DD94" s="5">
        <f t="shared" si="264"/>
        <v>0</v>
      </c>
      <c r="DE94" s="5">
        <f t="shared" si="265"/>
        <v>0</v>
      </c>
      <c r="DI94" t="s">
        <v>10</v>
      </c>
      <c r="DJ94" s="5">
        <v>2.80143481647072E-22</v>
      </c>
      <c r="DK94">
        <f t="shared" si="232"/>
        <v>3.3371140605770071E-24</v>
      </c>
      <c r="DL94" s="5">
        <f>DJ94*(1- EXP(-1*(4*PI()*Constants!$B$2/$B$1)^2))</f>
        <v>6.9848813282388915E-24</v>
      </c>
      <c r="DM94" s="5">
        <f t="shared" si="266"/>
        <v>1.0321995388815899E-23</v>
      </c>
      <c r="DN94" s="5">
        <f t="shared" si="267"/>
        <v>2.8014348164707202E-24</v>
      </c>
      <c r="DO94" s="5"/>
      <c r="DP94">
        <f t="shared" si="233"/>
        <v>0</v>
      </c>
      <c r="DQ94" s="5">
        <f>DO94*(1- EXP(-1*(4*PI()*Constants!$B$2/$B$1)^2))</f>
        <v>0</v>
      </c>
      <c r="DR94" s="5">
        <f t="shared" si="268"/>
        <v>0</v>
      </c>
      <c r="DS94" s="5">
        <f t="shared" si="269"/>
        <v>0</v>
      </c>
    </row>
    <row r="96" spans="1:123" x14ac:dyDescent="0.25">
      <c r="A96" s="1" t="s">
        <v>17</v>
      </c>
      <c r="B96" s="1">
        <v>279.5</v>
      </c>
      <c r="O96" s="1" t="s">
        <v>25</v>
      </c>
      <c r="P96" s="1">
        <v>279.5</v>
      </c>
      <c r="AC96" s="1" t="s">
        <v>56</v>
      </c>
      <c r="AD96" s="1">
        <v>279.5</v>
      </c>
      <c r="AQ96" s="1" t="s">
        <v>15</v>
      </c>
      <c r="AR96" s="1">
        <v>279.5</v>
      </c>
      <c r="BE96" s="1" t="s">
        <v>58</v>
      </c>
      <c r="BF96" s="1">
        <v>279.5</v>
      </c>
      <c r="BS96" s="1" t="s">
        <v>27</v>
      </c>
      <c r="BT96" s="1">
        <v>279.5</v>
      </c>
      <c r="CG96" s="1" t="s">
        <v>57</v>
      </c>
      <c r="CH96" s="1">
        <v>279.5</v>
      </c>
      <c r="CU96" s="1" t="s">
        <v>11</v>
      </c>
      <c r="CV96" s="1">
        <v>279.5</v>
      </c>
      <c r="DI96" s="1" t="s">
        <v>28</v>
      </c>
      <c r="DJ96" s="1">
        <v>279.5</v>
      </c>
    </row>
    <row r="97" spans="1:123" ht="60" x14ac:dyDescent="0.25">
      <c r="A97" t="s">
        <v>0</v>
      </c>
      <c r="B97" t="s">
        <v>19</v>
      </c>
      <c r="C97" t="s">
        <v>1</v>
      </c>
      <c r="D97" t="s">
        <v>2</v>
      </c>
      <c r="E97" t="s">
        <v>35</v>
      </c>
      <c r="F97" s="7" t="s">
        <v>54</v>
      </c>
      <c r="G97" t="s">
        <v>20</v>
      </c>
      <c r="H97" t="s">
        <v>1</v>
      </c>
      <c r="I97" t="s">
        <v>2</v>
      </c>
      <c r="J97" t="s">
        <v>35</v>
      </c>
      <c r="K97" s="7" t="s">
        <v>54</v>
      </c>
      <c r="O97" t="s">
        <v>0</v>
      </c>
      <c r="P97" t="s">
        <v>19</v>
      </c>
      <c r="Q97" t="s">
        <v>1</v>
      </c>
      <c r="R97" t="s">
        <v>2</v>
      </c>
      <c r="S97" t="s">
        <v>35</v>
      </c>
      <c r="T97" s="7" t="s">
        <v>54</v>
      </c>
      <c r="U97" t="s">
        <v>20</v>
      </c>
      <c r="V97" t="s">
        <v>1</v>
      </c>
      <c r="W97" t="s">
        <v>2</v>
      </c>
      <c r="X97" t="s">
        <v>35</v>
      </c>
      <c r="Y97" s="7" t="s">
        <v>54</v>
      </c>
      <c r="AC97" t="s">
        <v>0</v>
      </c>
      <c r="AD97" t="s">
        <v>19</v>
      </c>
      <c r="AE97" t="s">
        <v>1</v>
      </c>
      <c r="AF97" t="s">
        <v>2</v>
      </c>
      <c r="AG97" t="s">
        <v>35</v>
      </c>
      <c r="AH97" s="7" t="s">
        <v>54</v>
      </c>
      <c r="AI97" t="s">
        <v>20</v>
      </c>
      <c r="AJ97" t="s">
        <v>1</v>
      </c>
      <c r="AK97" t="s">
        <v>2</v>
      </c>
      <c r="AL97" t="s">
        <v>35</v>
      </c>
      <c r="AM97" s="7" t="s">
        <v>54</v>
      </c>
      <c r="AQ97" t="s">
        <v>0</v>
      </c>
      <c r="AR97" t="s">
        <v>19</v>
      </c>
      <c r="AS97" t="s">
        <v>1</v>
      </c>
      <c r="AT97" t="s">
        <v>2</v>
      </c>
      <c r="AU97" t="s">
        <v>35</v>
      </c>
      <c r="AV97" s="7" t="s">
        <v>54</v>
      </c>
      <c r="AW97" t="s">
        <v>20</v>
      </c>
      <c r="AX97" t="s">
        <v>1</v>
      </c>
      <c r="AY97" t="s">
        <v>2</v>
      </c>
      <c r="AZ97" t="s">
        <v>35</v>
      </c>
      <c r="BA97" s="7" t="s">
        <v>54</v>
      </c>
      <c r="BE97" t="s">
        <v>0</v>
      </c>
      <c r="BF97" t="s">
        <v>19</v>
      </c>
      <c r="BG97" t="s">
        <v>1</v>
      </c>
      <c r="BH97" t="s">
        <v>2</v>
      </c>
      <c r="BI97" t="s">
        <v>35</v>
      </c>
      <c r="BJ97" s="7" t="s">
        <v>54</v>
      </c>
      <c r="BK97" t="s">
        <v>20</v>
      </c>
      <c r="BL97" t="s">
        <v>1</v>
      </c>
      <c r="BM97" t="s">
        <v>2</v>
      </c>
      <c r="BN97" t="s">
        <v>35</v>
      </c>
      <c r="BO97" s="7" t="s">
        <v>54</v>
      </c>
      <c r="BS97" t="s">
        <v>0</v>
      </c>
      <c r="BT97" t="s">
        <v>19</v>
      </c>
      <c r="BU97" t="s">
        <v>1</v>
      </c>
      <c r="BV97" t="s">
        <v>2</v>
      </c>
      <c r="BW97" t="s">
        <v>35</v>
      </c>
      <c r="BX97" s="7" t="s">
        <v>54</v>
      </c>
      <c r="BY97" t="s">
        <v>20</v>
      </c>
      <c r="BZ97" t="s">
        <v>1</v>
      </c>
      <c r="CA97" t="s">
        <v>2</v>
      </c>
      <c r="CB97" t="s">
        <v>35</v>
      </c>
      <c r="CC97" s="7" t="s">
        <v>54</v>
      </c>
      <c r="CG97" t="s">
        <v>0</v>
      </c>
      <c r="CH97" t="s">
        <v>19</v>
      </c>
      <c r="CI97" t="s">
        <v>1</v>
      </c>
      <c r="CJ97" t="s">
        <v>2</v>
      </c>
      <c r="CK97" t="s">
        <v>35</v>
      </c>
      <c r="CL97" s="7" t="s">
        <v>54</v>
      </c>
      <c r="CM97" t="s">
        <v>20</v>
      </c>
      <c r="CN97" t="s">
        <v>1</v>
      </c>
      <c r="CO97" t="s">
        <v>2</v>
      </c>
      <c r="CP97" t="s">
        <v>35</v>
      </c>
      <c r="CQ97" s="7" t="s">
        <v>54</v>
      </c>
      <c r="CU97" t="s">
        <v>0</v>
      </c>
      <c r="CV97" t="s">
        <v>19</v>
      </c>
      <c r="CW97" t="s">
        <v>1</v>
      </c>
      <c r="CX97" t="s">
        <v>2</v>
      </c>
      <c r="CY97" t="s">
        <v>35</v>
      </c>
      <c r="CZ97" s="7" t="s">
        <v>54</v>
      </c>
      <c r="DA97" t="s">
        <v>20</v>
      </c>
      <c r="DB97" t="s">
        <v>1</v>
      </c>
      <c r="DC97" t="s">
        <v>2</v>
      </c>
      <c r="DD97" t="s">
        <v>35</v>
      </c>
      <c r="DE97" s="7" t="s">
        <v>54</v>
      </c>
      <c r="DI97" t="s">
        <v>0</v>
      </c>
      <c r="DJ97" t="s">
        <v>19</v>
      </c>
      <c r="DK97" t="s">
        <v>1</v>
      </c>
      <c r="DL97" t="s">
        <v>2</v>
      </c>
      <c r="DM97" t="s">
        <v>35</v>
      </c>
      <c r="DN97" s="7" t="s">
        <v>54</v>
      </c>
      <c r="DO97" t="s">
        <v>20</v>
      </c>
      <c r="DP97" t="s">
        <v>1</v>
      </c>
      <c r="DQ97" t="s">
        <v>2</v>
      </c>
      <c r="DR97" t="s">
        <v>35</v>
      </c>
      <c r="DS97" s="7" t="s">
        <v>54</v>
      </c>
    </row>
    <row r="98" spans="1:123" x14ac:dyDescent="0.25">
      <c r="A98" t="s">
        <v>72</v>
      </c>
      <c r="B98">
        <v>100</v>
      </c>
      <c r="F98" s="7"/>
      <c r="G98">
        <v>100</v>
      </c>
      <c r="K98" s="7"/>
      <c r="O98" t="s">
        <v>72</v>
      </c>
      <c r="P98">
        <v>100</v>
      </c>
      <c r="T98" s="7"/>
      <c r="U98">
        <v>100</v>
      </c>
      <c r="Y98" s="7"/>
      <c r="AC98" t="s">
        <v>72</v>
      </c>
      <c r="AD98">
        <v>100</v>
      </c>
      <c r="AH98" s="7"/>
      <c r="AI98">
        <v>100</v>
      </c>
      <c r="AM98" s="7"/>
      <c r="AQ98" t="s">
        <v>72</v>
      </c>
      <c r="AR98">
        <v>100</v>
      </c>
      <c r="AV98" s="7"/>
      <c r="AW98">
        <v>100</v>
      </c>
      <c r="BA98" s="7"/>
      <c r="BE98" t="s">
        <v>72</v>
      </c>
      <c r="BF98">
        <v>100</v>
      </c>
      <c r="BJ98" s="7"/>
      <c r="BK98">
        <v>100</v>
      </c>
      <c r="BO98" s="7"/>
      <c r="BS98" t="s">
        <v>72</v>
      </c>
      <c r="BT98">
        <v>100</v>
      </c>
      <c r="BX98" s="7"/>
      <c r="BY98">
        <v>100</v>
      </c>
      <c r="CC98" s="7"/>
      <c r="CG98" t="s">
        <v>72</v>
      </c>
      <c r="CH98">
        <v>100</v>
      </c>
      <c r="CL98" s="7"/>
      <c r="CM98">
        <v>100</v>
      </c>
      <c r="CQ98" s="7"/>
      <c r="CU98" t="s">
        <v>72</v>
      </c>
      <c r="CV98">
        <v>100</v>
      </c>
      <c r="CZ98" s="7"/>
      <c r="DA98">
        <v>100</v>
      </c>
      <c r="DE98" s="7"/>
      <c r="DI98" t="s">
        <v>72</v>
      </c>
      <c r="DJ98">
        <v>100</v>
      </c>
      <c r="DN98" s="7"/>
      <c r="DO98">
        <v>100</v>
      </c>
      <c r="DS98" s="7"/>
    </row>
    <row r="99" spans="1:123" x14ac:dyDescent="0.25">
      <c r="A99" t="s">
        <v>62</v>
      </c>
      <c r="B99" s="2">
        <v>93.122094352756093</v>
      </c>
      <c r="C99">
        <f>B98-B99</f>
        <v>6.8779056472439066</v>
      </c>
      <c r="D99" s="5">
        <f>B99*(1- EXP(-1*(4*PI()*Constants!$B$2/$B$1)^2))</f>
        <v>2.3218344195154494</v>
      </c>
      <c r="E99" s="5">
        <f>D99+C99</f>
        <v>9.1997400667593556</v>
      </c>
      <c r="F99" s="5">
        <f>B99/100</f>
        <v>0.93122094352756091</v>
      </c>
      <c r="H99">
        <f>G98-G99</f>
        <v>100</v>
      </c>
      <c r="I99" s="5">
        <f>G99*(1- EXP(-1*(4*PI()*Constants!$B$2/$B$1)^2))</f>
        <v>0</v>
      </c>
      <c r="J99" s="5">
        <f>I99+H99</f>
        <v>100</v>
      </c>
      <c r="K99" s="5">
        <f>G99/100</f>
        <v>0</v>
      </c>
      <c r="O99" t="s">
        <v>62</v>
      </c>
      <c r="P99" s="2">
        <v>93.122094352756093</v>
      </c>
      <c r="Q99">
        <f>P98-P99</f>
        <v>6.8779056472439066</v>
      </c>
      <c r="R99" s="5">
        <f>P99*(1- EXP(-1*(4*PI()*Constants!$B$2/$B$1)^2))</f>
        <v>2.3218344195154494</v>
      </c>
      <c r="S99" s="5">
        <f>R99+Q99</f>
        <v>9.1997400667593556</v>
      </c>
      <c r="T99" s="5">
        <f>P99/100</f>
        <v>0.93122094352756091</v>
      </c>
      <c r="V99">
        <f>U98-U99</f>
        <v>100</v>
      </c>
      <c r="W99" s="5">
        <f>U99*(1- EXP(-1*(4*PI()*Constants!$B$2/$B$1)^2))</f>
        <v>0</v>
      </c>
      <c r="X99" s="5">
        <f>W99+V99</f>
        <v>100</v>
      </c>
      <c r="Y99" s="5">
        <f>U99/100</f>
        <v>0</v>
      </c>
      <c r="AC99" t="s">
        <v>62</v>
      </c>
      <c r="AD99" s="2">
        <v>96.187746583269799</v>
      </c>
      <c r="AE99">
        <f>AD98-AD99</f>
        <v>3.8122534167302007</v>
      </c>
      <c r="AF99" s="5">
        <f>AD99*(1- EXP(-1*(4*PI()*Constants!$B$2/$B$1)^2))</f>
        <v>2.398271025849791</v>
      </c>
      <c r="AG99" s="5">
        <f>AF99+AE99</f>
        <v>6.2105244425799917</v>
      </c>
      <c r="AH99" s="5">
        <f>AD99/100</f>
        <v>0.96187746583269795</v>
      </c>
      <c r="AJ99">
        <f>AI98-AI99</f>
        <v>100</v>
      </c>
      <c r="AK99" s="5">
        <f>AI99*(1- EXP(-1*(4*PI()*Constants!$B$2/$B$1)^2))</f>
        <v>0</v>
      </c>
      <c r="AL99" s="5">
        <f>AK99+AJ99</f>
        <v>100</v>
      </c>
      <c r="AM99" s="5">
        <f>AI99/100</f>
        <v>0</v>
      </c>
      <c r="AQ99" t="s">
        <v>62</v>
      </c>
      <c r="AR99" s="2">
        <v>96.923687627550393</v>
      </c>
      <c r="AS99">
        <f>AR98-AR99</f>
        <v>3.0763123724496069</v>
      </c>
      <c r="AT99" s="5">
        <f>AR99*(1- EXP(-1*(4*PI()*Constants!$B$2/$B$1)^2))</f>
        <v>2.4166204117739518</v>
      </c>
      <c r="AU99" s="5">
        <f>AT99+AS99</f>
        <v>5.4929327842235587</v>
      </c>
      <c r="AV99" s="5">
        <f>AR99/100</f>
        <v>0.96923687627550392</v>
      </c>
      <c r="AX99">
        <f>AW98-AW99</f>
        <v>100</v>
      </c>
      <c r="AY99" s="5">
        <f>AW99*(1- EXP(-1*(4*PI()*Constants!$B$2/$B$1)^2))</f>
        <v>0</v>
      </c>
      <c r="AZ99" s="5">
        <f>AY99+AX99</f>
        <v>100</v>
      </c>
      <c r="BA99" s="5">
        <f>AW99/100</f>
        <v>0</v>
      </c>
      <c r="BE99" t="s">
        <v>62</v>
      </c>
      <c r="BF99" s="2">
        <v>96.714995739812395</v>
      </c>
      <c r="BG99">
        <f>BF98-BF99</f>
        <v>3.2850042601876055</v>
      </c>
      <c r="BH99" s="5">
        <f>BF99*(1- EXP(-1*(4*PI()*Constants!$B$2/$B$1)^2))</f>
        <v>2.4114170493346556</v>
      </c>
      <c r="BI99" s="5">
        <f>BH99+BG99</f>
        <v>5.6964213095222611</v>
      </c>
      <c r="BJ99" s="5">
        <f>BF99/100</f>
        <v>0.96714995739812393</v>
      </c>
      <c r="BL99">
        <f>BK98-BK99</f>
        <v>100</v>
      </c>
      <c r="BM99" s="5">
        <f>BK99*(1- EXP(-1*(4*PI()*Constants!$B$2/$B$1)^2))</f>
        <v>0</v>
      </c>
      <c r="BN99" s="5">
        <f>BM99+BL99</f>
        <v>100</v>
      </c>
      <c r="BO99" s="5">
        <f>BK99/100</f>
        <v>0</v>
      </c>
      <c r="BS99" t="s">
        <v>62</v>
      </c>
      <c r="BT99" s="2">
        <v>94.731986191543697</v>
      </c>
      <c r="BU99">
        <f>BT98-BT99</f>
        <v>5.2680138084563026</v>
      </c>
      <c r="BV99" s="5">
        <f>BT99*(1- EXP(-1*(4*PI()*Constants!$B$2/$B$1)^2))</f>
        <v>2.3619742199459952</v>
      </c>
      <c r="BW99" s="5">
        <f>BV99+BU99</f>
        <v>7.6299880284022983</v>
      </c>
      <c r="BX99" s="5">
        <f>BT99/100</f>
        <v>0.94731986191543693</v>
      </c>
      <c r="BZ99">
        <f>BY98-BY99</f>
        <v>100</v>
      </c>
      <c r="CA99" s="5">
        <f>BY99*(1- EXP(-1*(4*PI()*Constants!$B$2/$B$1)^2))</f>
        <v>0</v>
      </c>
      <c r="CB99" s="5">
        <f>CA99+BZ99</f>
        <v>100</v>
      </c>
      <c r="CC99" s="5">
        <f>BY99/100</f>
        <v>0</v>
      </c>
      <c r="CG99" t="s">
        <v>62</v>
      </c>
      <c r="CH99" s="2">
        <v>96.555267884466005</v>
      </c>
      <c r="CI99">
        <f>CH98-CH99</f>
        <v>3.4447321155339949</v>
      </c>
      <c r="CJ99" s="5">
        <f>CH99*(1- EXP(-1*(4*PI()*Constants!$B$2/$B$1)^2))</f>
        <v>2.4074345182836057</v>
      </c>
      <c r="CK99" s="5">
        <f>CJ99+CI99</f>
        <v>5.8521666338176006</v>
      </c>
      <c r="CL99" s="5">
        <f>CH99/100</f>
        <v>0.96555267884466001</v>
      </c>
      <c r="CN99">
        <f>CM98-CM99</f>
        <v>100</v>
      </c>
      <c r="CO99" s="5">
        <f>CM99*(1- EXP(-1*(4*PI()*Constants!$B$2/$B$1)^2))</f>
        <v>0</v>
      </c>
      <c r="CP99" s="5">
        <f>CO99+CN99</f>
        <v>100</v>
      </c>
      <c r="CQ99" s="5">
        <f>CM99/100</f>
        <v>0</v>
      </c>
      <c r="CU99" t="s">
        <v>62</v>
      </c>
      <c r="CV99" s="2">
        <v>95.507222985295797</v>
      </c>
      <c r="CW99">
        <f>CV98-CV99</f>
        <v>4.4927770147042025</v>
      </c>
      <c r="CX99" s="5">
        <f>CV99*(1- EXP(-1*(4*PI()*Constants!$B$2/$B$1)^2))</f>
        <v>2.3813033757550337</v>
      </c>
      <c r="CY99" s="5">
        <f>CX99+CW99</f>
        <v>6.8740803904592358</v>
      </c>
      <c r="CZ99" s="5">
        <f>CV99/100</f>
        <v>0.95507222985295792</v>
      </c>
      <c r="DB99">
        <f>DA98-DA99</f>
        <v>100</v>
      </c>
      <c r="DC99" s="5">
        <f>DA99*(1- EXP(-1*(4*PI()*Constants!$B$2/$B$1)^2))</f>
        <v>0</v>
      </c>
      <c r="DD99" s="5">
        <f>DC99+DB99</f>
        <v>100</v>
      </c>
      <c r="DE99" s="5">
        <f>DA99/100</f>
        <v>0</v>
      </c>
      <c r="DI99" t="s">
        <v>62</v>
      </c>
      <c r="DJ99" s="2">
        <v>93.394126274001096</v>
      </c>
      <c r="DK99">
        <f>DJ98-DJ99</f>
        <v>6.6058737259989044</v>
      </c>
      <c r="DL99" s="5">
        <f>DJ99*(1- EXP(-1*(4*PI()*Constants!$B$2/$B$1)^2))</f>
        <v>2.3286170534579482</v>
      </c>
      <c r="DM99" s="5">
        <f>DL99+DK99</f>
        <v>8.9344907794568531</v>
      </c>
      <c r="DN99" s="5">
        <f>DJ99/100</f>
        <v>0.93394126274001099</v>
      </c>
      <c r="DP99">
        <f>DO98-DO99</f>
        <v>100</v>
      </c>
      <c r="DQ99" s="5">
        <f>DO99*(1- EXP(-1*(4*PI()*Constants!$B$2/$B$1)^2))</f>
        <v>0</v>
      </c>
      <c r="DR99" s="5">
        <f>DQ99+DP99</f>
        <v>100</v>
      </c>
      <c r="DS99" s="5">
        <f>DO99/100</f>
        <v>0</v>
      </c>
    </row>
    <row r="100" spans="1:123" x14ac:dyDescent="0.25">
      <c r="A100" t="s">
        <v>4</v>
      </c>
      <c r="B100" s="5">
        <v>89.282000214359897</v>
      </c>
      <c r="C100">
        <f t="shared" ref="C100:C113" si="270">B99-B100</f>
        <v>3.8400941383961964</v>
      </c>
      <c r="D100" s="5">
        <f>B100*(1- EXP(-1*(4*PI()*Constants!$B$2/$B$1)^2))</f>
        <v>2.2260884764427686</v>
      </c>
      <c r="E100" s="5">
        <f>D100+C100</f>
        <v>6.066182614838965</v>
      </c>
      <c r="F100" s="5">
        <f>B100/100</f>
        <v>0.89282000214359902</v>
      </c>
      <c r="G100" s="5"/>
      <c r="H100">
        <f t="shared" ref="H100:H113" si="271">G99-G100</f>
        <v>0</v>
      </c>
      <c r="I100" s="5">
        <f>G100*(1- EXP(-1*(4*PI()*Constants!$B$2/$B$1)^2))</f>
        <v>0</v>
      </c>
      <c r="J100" s="5">
        <f>I100+H100</f>
        <v>0</v>
      </c>
      <c r="K100" s="5">
        <f>G100/100</f>
        <v>0</v>
      </c>
      <c r="O100" t="s">
        <v>4</v>
      </c>
      <c r="P100" s="5">
        <v>89.282000214359897</v>
      </c>
      <c r="Q100">
        <f t="shared" ref="Q100:Q113" si="272">P99-P100</f>
        <v>3.8400941383961964</v>
      </c>
      <c r="R100" s="5">
        <f>P100*(1- EXP(-1*(4*PI()*Constants!$B$2/$B$1)^2))</f>
        <v>2.2260884764427686</v>
      </c>
      <c r="S100" s="5">
        <f>R100+Q100</f>
        <v>6.066182614838965</v>
      </c>
      <c r="T100" s="5">
        <f>P100/100</f>
        <v>0.89282000214359902</v>
      </c>
      <c r="U100" s="5"/>
      <c r="V100">
        <f t="shared" ref="V100:V113" si="273">U99-U100</f>
        <v>0</v>
      </c>
      <c r="W100" s="5">
        <f>U100*(1- EXP(-1*(4*PI()*Constants!$B$2/$B$1)^2))</f>
        <v>0</v>
      </c>
      <c r="X100" s="5">
        <f>W100+V100</f>
        <v>0</v>
      </c>
      <c r="Y100" s="5">
        <f>U100/100</f>
        <v>0</v>
      </c>
      <c r="AC100" t="s">
        <v>4</v>
      </c>
      <c r="AD100" s="2">
        <v>89.871378023606994</v>
      </c>
      <c r="AE100">
        <f t="shared" ref="AE100:AE113" si="274">AD99-AD100</f>
        <v>6.3163685596628056</v>
      </c>
      <c r="AF100" s="5">
        <f>AD100*(1- EXP(-1*(4*PI()*Constants!$B$2/$B$1)^2))</f>
        <v>2.2407835677969721</v>
      </c>
      <c r="AG100" s="5">
        <f>AF100+AE100</f>
        <v>8.5571521274597782</v>
      </c>
      <c r="AH100" s="5">
        <f>AD100/100</f>
        <v>0.89871378023606996</v>
      </c>
      <c r="AI100" s="5"/>
      <c r="AJ100">
        <f t="shared" ref="AJ100:AJ113" si="275">AI99-AI100</f>
        <v>0</v>
      </c>
      <c r="AK100" s="5">
        <f>AI100*(1- EXP(-1*(4*PI()*Constants!$B$2/$B$1)^2))</f>
        <v>0</v>
      </c>
      <c r="AL100" s="5">
        <f>AK100+AJ100</f>
        <v>0</v>
      </c>
      <c r="AM100" s="5">
        <f>AI100/100</f>
        <v>0</v>
      </c>
      <c r="AQ100" t="s">
        <v>4</v>
      </c>
      <c r="AR100" s="5">
        <v>89.411195651593502</v>
      </c>
      <c r="AS100">
        <f t="shared" ref="AS100:AS113" si="276">AR99-AR100</f>
        <v>7.5124919759568911</v>
      </c>
      <c r="AT100" s="5">
        <f>AR100*(1- EXP(-1*(4*PI()*Constants!$B$2/$B$1)^2))</f>
        <v>2.2293097357486107</v>
      </c>
      <c r="AU100" s="5">
        <f>AT100+AS100</f>
        <v>9.7418017117055022</v>
      </c>
      <c r="AV100" s="5">
        <f>AR100/100</f>
        <v>0.894111956515935</v>
      </c>
      <c r="AW100" s="5"/>
      <c r="AX100">
        <f t="shared" ref="AX100:AX113" si="277">AW99-AW100</f>
        <v>0</v>
      </c>
      <c r="AY100" s="5">
        <f>AW100*(1- EXP(-1*(4*PI()*Constants!$B$2/$B$1)^2))</f>
        <v>0</v>
      </c>
      <c r="AZ100" s="5">
        <f>AY100+AX100</f>
        <v>0</v>
      </c>
      <c r="BA100" s="5">
        <f>AW100/100</f>
        <v>0</v>
      </c>
      <c r="BE100" t="s">
        <v>4</v>
      </c>
      <c r="BF100" s="5">
        <v>89.405214091208094</v>
      </c>
      <c r="BG100">
        <f t="shared" ref="BG100:BG113" si="278">BF99-BF100</f>
        <v>7.3097816486043001</v>
      </c>
      <c r="BH100" s="5">
        <f>BF100*(1- EXP(-1*(4*PI()*Constants!$B$2/$B$1)^2))</f>
        <v>2.2291605961391361</v>
      </c>
      <c r="BI100" s="5">
        <f>BH100+BG100</f>
        <v>9.5389422447434367</v>
      </c>
      <c r="BJ100" s="5">
        <f>BF100/100</f>
        <v>0.89405214091208096</v>
      </c>
      <c r="BK100" s="5"/>
      <c r="BL100">
        <f t="shared" ref="BL100:BL113" si="279">BK99-BK100</f>
        <v>0</v>
      </c>
      <c r="BM100" s="5">
        <f>BK100*(1- EXP(-1*(4*PI()*Constants!$B$2/$B$1)^2))</f>
        <v>0</v>
      </c>
      <c r="BN100" s="5">
        <f>BM100+BL100</f>
        <v>0</v>
      </c>
      <c r="BO100" s="5">
        <f>BK100/100</f>
        <v>0</v>
      </c>
      <c r="BS100" t="s">
        <v>4</v>
      </c>
      <c r="BT100" s="5">
        <v>88.401442774306304</v>
      </c>
      <c r="BU100">
        <f t="shared" ref="BU100:BU113" si="280">BT99-BT100</f>
        <v>6.3305434172373936</v>
      </c>
      <c r="BV100" s="5">
        <f>BT100*(1- EXP(-1*(4*PI()*Constants!$B$2/$B$1)^2))</f>
        <v>2.2041333369360041</v>
      </c>
      <c r="BW100" s="5">
        <f>BV100+BU100</f>
        <v>8.5346767541733968</v>
      </c>
      <c r="BX100" s="5">
        <f>BT100/100</f>
        <v>0.88401442774306305</v>
      </c>
      <c r="BY100" s="5"/>
      <c r="BZ100">
        <f t="shared" ref="BZ100:BZ113" si="281">BY99-BY100</f>
        <v>0</v>
      </c>
      <c r="CA100" s="5">
        <f>BY100*(1- EXP(-1*(4*PI()*Constants!$B$2/$B$1)^2))</f>
        <v>0</v>
      </c>
      <c r="CB100" s="5">
        <f>CA100+BZ100</f>
        <v>0</v>
      </c>
      <c r="CC100" s="5">
        <f>BY100/100</f>
        <v>0</v>
      </c>
      <c r="CG100" t="s">
        <v>4</v>
      </c>
      <c r="CH100" s="5">
        <v>88.468450218676793</v>
      </c>
      <c r="CI100">
        <f t="shared" ref="CI100:CI113" si="282">CH99-CH100</f>
        <v>8.0868176657892121</v>
      </c>
      <c r="CJ100" s="5">
        <f>CH100*(1- EXP(-1*(4*PI()*Constants!$B$2/$B$1)^2))</f>
        <v>2.2058040488307968</v>
      </c>
      <c r="CK100" s="5">
        <f>CJ100+CI100</f>
        <v>10.292621714620008</v>
      </c>
      <c r="CL100" s="5">
        <f>CH100/100</f>
        <v>0.88468450218676797</v>
      </c>
      <c r="CM100" s="5"/>
      <c r="CN100">
        <f t="shared" ref="CN100:CN113" si="283">CM99-CM100</f>
        <v>0</v>
      </c>
      <c r="CO100" s="5">
        <f>CM100*(1- EXP(-1*(4*PI()*Constants!$B$2/$B$1)^2))</f>
        <v>0</v>
      </c>
      <c r="CP100" s="5">
        <f>CO100+CN100</f>
        <v>0</v>
      </c>
      <c r="CQ100" s="5">
        <f>CM100/100</f>
        <v>0</v>
      </c>
      <c r="CU100" t="s">
        <v>4</v>
      </c>
      <c r="CV100" s="5">
        <v>87.213612889541693</v>
      </c>
      <c r="CW100">
        <f t="shared" ref="CW100:CW113" si="284">CV99-CV100</f>
        <v>8.2936100957541043</v>
      </c>
      <c r="CX100" s="5">
        <f>CV100*(1- EXP(-1*(4*PI()*Constants!$B$2/$B$1)^2))</f>
        <v>2.174516903476849</v>
      </c>
      <c r="CY100" s="5">
        <f>CX100+CW100</f>
        <v>10.468126999230954</v>
      </c>
      <c r="CZ100" s="5">
        <f>CV100/100</f>
        <v>0.87213612889541692</v>
      </c>
      <c r="DA100" s="5"/>
      <c r="DB100">
        <f t="shared" ref="DB100:DB113" si="285">DA99-DA100</f>
        <v>0</v>
      </c>
      <c r="DC100" s="5">
        <f>DA100*(1- EXP(-1*(4*PI()*Constants!$B$2/$B$1)^2))</f>
        <v>0</v>
      </c>
      <c r="DD100" s="5">
        <f>DC100+DB100</f>
        <v>0</v>
      </c>
      <c r="DE100" s="5">
        <f>DA100/100</f>
        <v>0</v>
      </c>
      <c r="DI100" t="s">
        <v>4</v>
      </c>
      <c r="DJ100" s="5">
        <v>85.646925398880796</v>
      </c>
      <c r="DK100">
        <f t="shared" ref="DK100:DK113" si="286">DJ99-DJ100</f>
        <v>7.7472008751202992</v>
      </c>
      <c r="DL100" s="5">
        <f>DJ100*(1- EXP(-1*(4*PI()*Constants!$B$2/$B$1)^2))</f>
        <v>2.1354543269129973</v>
      </c>
      <c r="DM100" s="5">
        <f>DL100+DK100</f>
        <v>9.8826552020332965</v>
      </c>
      <c r="DN100" s="5">
        <f>DJ100/100</f>
        <v>0.85646925398880791</v>
      </c>
      <c r="DO100" s="5"/>
      <c r="DP100">
        <f t="shared" ref="DP100:DP113" si="287">DO99-DO100</f>
        <v>0</v>
      </c>
      <c r="DQ100" s="5">
        <f>DO100*(1- EXP(-1*(4*PI()*Constants!$B$2/$B$1)^2))</f>
        <v>0</v>
      </c>
      <c r="DR100" s="5">
        <f>DQ100+DP100</f>
        <v>0</v>
      </c>
      <c r="DS100" s="5">
        <f>DO100/100</f>
        <v>0</v>
      </c>
    </row>
    <row r="101" spans="1:123" x14ac:dyDescent="0.25">
      <c r="A101" t="s">
        <v>63</v>
      </c>
      <c r="B101" s="5">
        <v>76.6671064656434</v>
      </c>
      <c r="C101">
        <f t="shared" si="270"/>
        <v>12.614893748716497</v>
      </c>
      <c r="D101" s="5">
        <f>B101*(1- EXP(-1*(4*PI()*Constants!$B$2/$B$1)^2))</f>
        <v>1.9115584531665752</v>
      </c>
      <c r="E101" s="5">
        <f t="shared" ref="E101:E113" si="288">D101+C101</f>
        <v>14.526452201883073</v>
      </c>
      <c r="F101" s="5">
        <f t="shared" ref="F101:F113" si="289">B101/100</f>
        <v>0.76667106465643398</v>
      </c>
      <c r="G101" s="5"/>
      <c r="H101">
        <f t="shared" si="271"/>
        <v>0</v>
      </c>
      <c r="I101" s="5">
        <f>G101*(1- EXP(-1*(4*PI()*Constants!$B$2/$B$1)^2))</f>
        <v>0</v>
      </c>
      <c r="J101" s="5">
        <f t="shared" ref="J101:J113" si="290">I101+H101</f>
        <v>0</v>
      </c>
      <c r="K101" s="5">
        <f t="shared" ref="K101:K113" si="291">G101/100</f>
        <v>0</v>
      </c>
      <c r="O101" t="s">
        <v>63</v>
      </c>
      <c r="P101" s="5">
        <v>76.6671064656434</v>
      </c>
      <c r="Q101">
        <f t="shared" si="272"/>
        <v>12.614893748716497</v>
      </c>
      <c r="R101" s="5">
        <f>P101*(1- EXP(-1*(4*PI()*Constants!$B$2/$B$1)^2))</f>
        <v>1.9115584531665752</v>
      </c>
      <c r="S101" s="5">
        <f t="shared" ref="S101:S113" si="292">R101+Q101</f>
        <v>14.526452201883073</v>
      </c>
      <c r="T101" s="5">
        <f t="shared" ref="T101:T113" si="293">P101/100</f>
        <v>0.76667106465643398</v>
      </c>
      <c r="U101" s="5"/>
      <c r="V101">
        <f t="shared" si="273"/>
        <v>0</v>
      </c>
      <c r="W101" s="5">
        <f>U101*(1- EXP(-1*(4*PI()*Constants!$B$2/$B$1)^2))</f>
        <v>0</v>
      </c>
      <c r="X101" s="5">
        <f t="shared" ref="X101:X113" si="294">W101+V101</f>
        <v>0</v>
      </c>
      <c r="Y101" s="5">
        <f t="shared" ref="Y101:Y113" si="295">U101/100</f>
        <v>0</v>
      </c>
      <c r="AC101" t="s">
        <v>63</v>
      </c>
      <c r="AD101" s="2">
        <v>87.886740138708802</v>
      </c>
      <c r="AE101">
        <f t="shared" si="274"/>
        <v>1.9846378848981914</v>
      </c>
      <c r="AF101" s="5">
        <f>AD101*(1- EXP(-1*(4*PI()*Constants!$B$2/$B$1)^2))</f>
        <v>2.1913001387197073</v>
      </c>
      <c r="AG101" s="5">
        <f t="shared" ref="AG101:AG113" si="296">AF101+AE101</f>
        <v>4.1759380236178991</v>
      </c>
      <c r="AH101" s="5">
        <f t="shared" ref="AH101:AH113" si="297">AD101/100</f>
        <v>0.87886740138708808</v>
      </c>
      <c r="AI101" s="5"/>
      <c r="AJ101">
        <f t="shared" si="275"/>
        <v>0</v>
      </c>
      <c r="AK101" s="5">
        <f>AI101*(1- EXP(-1*(4*PI()*Constants!$B$2/$B$1)^2))</f>
        <v>0</v>
      </c>
      <c r="AL101" s="5">
        <f t="shared" ref="AL101:AL113" si="298">AK101+AJ101</f>
        <v>0</v>
      </c>
      <c r="AM101" s="5">
        <f t="shared" ref="AM101:AM113" si="299">AI101/100</f>
        <v>0</v>
      </c>
      <c r="AQ101" t="s">
        <v>63</v>
      </c>
      <c r="AR101" s="5">
        <v>88.846939839979996</v>
      </c>
      <c r="AS101">
        <f t="shared" si="276"/>
        <v>0.56425581161350635</v>
      </c>
      <c r="AT101" s="5">
        <f>AR101*(1- EXP(-1*(4*PI()*Constants!$B$2/$B$1)^2))</f>
        <v>2.2152410168916976</v>
      </c>
      <c r="AU101" s="5">
        <f t="shared" ref="AU101:AU113" si="300">AT101+AS101</f>
        <v>2.779496828505204</v>
      </c>
      <c r="AV101" s="5">
        <f t="shared" ref="AV101:AV113" si="301">AR101/100</f>
        <v>0.88846939839979999</v>
      </c>
      <c r="AW101" s="5"/>
      <c r="AX101">
        <f t="shared" si="277"/>
        <v>0</v>
      </c>
      <c r="AY101" s="5">
        <f>AW101*(1- EXP(-1*(4*PI()*Constants!$B$2/$B$1)^2))</f>
        <v>0</v>
      </c>
      <c r="AZ101" s="5">
        <f t="shared" ref="AZ101:AZ113" si="302">AY101+AX101</f>
        <v>0</v>
      </c>
      <c r="BA101" s="5">
        <f t="shared" ref="BA101:BA113" si="303">AW101/100</f>
        <v>0</v>
      </c>
      <c r="BE101" t="s">
        <v>63</v>
      </c>
      <c r="BF101" s="5">
        <v>88.9591737913602</v>
      </c>
      <c r="BG101">
        <f t="shared" si="278"/>
        <v>0.44604029984789406</v>
      </c>
      <c r="BH101" s="5">
        <f>BF101*(1- EXP(-1*(4*PI()*Constants!$B$2/$B$1)^2))</f>
        <v>2.2180393716018658</v>
      </c>
      <c r="BI101" s="5">
        <f t="shared" ref="BI101:BI113" si="304">BH101+BG101</f>
        <v>2.6640796714497599</v>
      </c>
      <c r="BJ101" s="5">
        <f t="shared" ref="BJ101:BJ113" si="305">BF101/100</f>
        <v>0.88959173791360202</v>
      </c>
      <c r="BK101" s="5"/>
      <c r="BL101">
        <f t="shared" si="279"/>
        <v>0</v>
      </c>
      <c r="BM101" s="5">
        <f>BK101*(1- EXP(-1*(4*PI()*Constants!$B$2/$B$1)^2))</f>
        <v>0</v>
      </c>
      <c r="BN101" s="5">
        <f t="shared" ref="BN101:BN113" si="306">BM101+BL101</f>
        <v>0</v>
      </c>
      <c r="BO101" s="5">
        <f t="shared" ref="BO101:BO113" si="307">BK101/100</f>
        <v>0</v>
      </c>
      <c r="BS101" t="s">
        <v>63</v>
      </c>
      <c r="BT101" s="5">
        <v>87.795362482688304</v>
      </c>
      <c r="BU101">
        <f t="shared" si="280"/>
        <v>0.60608029161799948</v>
      </c>
      <c r="BV101" s="5">
        <f>BT101*(1- EXP(-1*(4*PI()*Constants!$B$2/$B$1)^2))</f>
        <v>2.1890217987790339</v>
      </c>
      <c r="BW101" s="5">
        <f t="shared" ref="BW101:BW113" si="308">BV101+BU101</f>
        <v>2.7951020903970334</v>
      </c>
      <c r="BX101" s="5">
        <f t="shared" ref="BX101:BX113" si="309">BT101/100</f>
        <v>0.87795362482688299</v>
      </c>
      <c r="BY101" s="5"/>
      <c r="BZ101">
        <f t="shared" si="281"/>
        <v>0</v>
      </c>
      <c r="CA101" s="5">
        <f>BY101*(1- EXP(-1*(4*PI()*Constants!$B$2/$B$1)^2))</f>
        <v>0</v>
      </c>
      <c r="CB101" s="5">
        <f t="shared" ref="CB101:CB113" si="310">CA101+BZ101</f>
        <v>0</v>
      </c>
      <c r="CC101" s="5">
        <f t="shared" ref="CC101:CC113" si="311">BY101/100</f>
        <v>0</v>
      </c>
      <c r="CG101" t="s">
        <v>63</v>
      </c>
      <c r="CH101" s="5">
        <v>80.423178395013394</v>
      </c>
      <c r="CI101">
        <f t="shared" si="282"/>
        <v>8.0452718236633984</v>
      </c>
      <c r="CJ101" s="5">
        <f>CH101*(1- EXP(-1*(4*PI()*Constants!$B$2/$B$1)^2))</f>
        <v>2.0052094513362588</v>
      </c>
      <c r="CK101" s="5">
        <f t="shared" ref="CK101:CK113" si="312">CJ101+CI101</f>
        <v>10.050481274999658</v>
      </c>
      <c r="CL101" s="5">
        <f t="shared" ref="CL101:CL113" si="313">CH101/100</f>
        <v>0.80423178395013395</v>
      </c>
      <c r="CM101" s="5"/>
      <c r="CN101">
        <f t="shared" si="283"/>
        <v>0</v>
      </c>
      <c r="CO101" s="5">
        <f>CM101*(1- EXP(-1*(4*PI()*Constants!$B$2/$B$1)^2))</f>
        <v>0</v>
      </c>
      <c r="CP101" s="5">
        <f t="shared" ref="CP101:CP113" si="314">CO101+CN101</f>
        <v>0</v>
      </c>
      <c r="CQ101" s="5">
        <f t="shared" ref="CQ101:CQ113" si="315">CM101/100</f>
        <v>0</v>
      </c>
      <c r="CU101" t="s">
        <v>63</v>
      </c>
      <c r="CV101" s="5">
        <v>62.112923401496602</v>
      </c>
      <c r="CW101">
        <f t="shared" si="284"/>
        <v>25.100689488045091</v>
      </c>
      <c r="CX101" s="5">
        <f>CV101*(1- EXP(-1*(4*PI()*Constants!$B$2/$B$1)^2))</f>
        <v>1.5486756870396048</v>
      </c>
      <c r="CY101" s="5">
        <f t="shared" ref="CY101:CY113" si="316">CX101+CW101</f>
        <v>26.649365175084696</v>
      </c>
      <c r="CZ101" s="5">
        <f t="shared" ref="CZ101:CZ113" si="317">CV101/100</f>
        <v>0.621129234014966</v>
      </c>
      <c r="DA101" s="5"/>
      <c r="DB101">
        <f t="shared" si="285"/>
        <v>0</v>
      </c>
      <c r="DC101" s="5">
        <f>DA101*(1- EXP(-1*(4*PI()*Constants!$B$2/$B$1)^2))</f>
        <v>0</v>
      </c>
      <c r="DD101" s="5">
        <f t="shared" ref="DD101:DD113" si="318">DC101+DB101</f>
        <v>0</v>
      </c>
      <c r="DE101" s="5">
        <f t="shared" ref="DE101:DE113" si="319">DA101/100</f>
        <v>0</v>
      </c>
      <c r="DI101" t="s">
        <v>63</v>
      </c>
      <c r="DJ101" s="5">
        <v>61.466716856201501</v>
      </c>
      <c r="DK101">
        <f t="shared" si="286"/>
        <v>24.180208542679296</v>
      </c>
      <c r="DL101" s="5">
        <f>DJ101*(1- EXP(-1*(4*PI()*Constants!$B$2/$B$1)^2))</f>
        <v>1.5325636718469617</v>
      </c>
      <c r="DM101" s="5">
        <f t="shared" ref="DM101:DM113" si="320">DL101+DK101</f>
        <v>25.712772214526257</v>
      </c>
      <c r="DN101" s="5">
        <f t="shared" ref="DN101:DN113" si="321">DJ101/100</f>
        <v>0.61466716856201498</v>
      </c>
      <c r="DO101" s="5"/>
      <c r="DP101">
        <f t="shared" si="287"/>
        <v>0</v>
      </c>
      <c r="DQ101" s="5">
        <f>DO101*(1- EXP(-1*(4*PI()*Constants!$B$2/$B$1)^2))</f>
        <v>0</v>
      </c>
      <c r="DR101" s="5">
        <f t="shared" ref="DR101:DR113" si="322">DQ101+DP101</f>
        <v>0</v>
      </c>
      <c r="DS101" s="5">
        <f t="shared" ref="DS101:DS113" si="323">DO101/100</f>
        <v>0</v>
      </c>
    </row>
    <row r="102" spans="1:123" x14ac:dyDescent="0.25">
      <c r="A102" t="s">
        <v>64</v>
      </c>
      <c r="B102" s="5">
        <v>8.0070837417130399E-3</v>
      </c>
      <c r="C102">
        <f t="shared" si="270"/>
        <v>76.659099381901683</v>
      </c>
      <c r="D102" s="5">
        <f>B102*(1- EXP(-1*(4*PI()*Constants!$B$2/$B$1)^2))</f>
        <v>1.9964244533662227E-4</v>
      </c>
      <c r="E102" s="5">
        <f t="shared" si="288"/>
        <v>76.659299024347021</v>
      </c>
      <c r="F102" s="5">
        <f t="shared" si="289"/>
        <v>8.0070837417130401E-5</v>
      </c>
      <c r="G102" s="5"/>
      <c r="H102">
        <f t="shared" si="271"/>
        <v>0</v>
      </c>
      <c r="I102" s="5">
        <f>G102*(1- EXP(-1*(4*PI()*Constants!$B$2/$B$1)^2))</f>
        <v>0</v>
      </c>
      <c r="J102" s="5">
        <f t="shared" si="290"/>
        <v>0</v>
      </c>
      <c r="K102" s="5">
        <f t="shared" si="291"/>
        <v>0</v>
      </c>
      <c r="O102" t="s">
        <v>64</v>
      </c>
      <c r="P102" s="5">
        <v>8.0070837417130399E-3</v>
      </c>
      <c r="Q102">
        <f t="shared" si="272"/>
        <v>76.659099381901683</v>
      </c>
      <c r="R102" s="5">
        <f>P102*(1- EXP(-1*(4*PI()*Constants!$B$2/$B$1)^2))</f>
        <v>1.9964244533662227E-4</v>
      </c>
      <c r="S102" s="5">
        <f t="shared" si="292"/>
        <v>76.659299024347021</v>
      </c>
      <c r="T102" s="5">
        <f t="shared" si="293"/>
        <v>8.0070837417130401E-5</v>
      </c>
      <c r="U102" s="5"/>
      <c r="V102">
        <f t="shared" si="273"/>
        <v>0</v>
      </c>
      <c r="W102" s="5">
        <f>U102*(1- EXP(-1*(4*PI()*Constants!$B$2/$B$1)^2))</f>
        <v>0</v>
      </c>
      <c r="X102" s="5">
        <f t="shared" si="294"/>
        <v>0</v>
      </c>
      <c r="Y102" s="5">
        <f t="shared" si="295"/>
        <v>0</v>
      </c>
      <c r="AC102" t="s">
        <v>64</v>
      </c>
      <c r="AD102" s="2">
        <v>81.361889303954797</v>
      </c>
      <c r="AE102">
        <f t="shared" si="274"/>
        <v>6.5248508347540053</v>
      </c>
      <c r="AF102" s="5">
        <f>AD102*(1- EXP(-1*(4*PI()*Constants!$B$2/$B$1)^2))</f>
        <v>2.0286145445475272</v>
      </c>
      <c r="AG102" s="5">
        <f t="shared" si="296"/>
        <v>8.5534653793015316</v>
      </c>
      <c r="AH102" s="5">
        <f t="shared" si="297"/>
        <v>0.81361889303954793</v>
      </c>
      <c r="AI102" s="5"/>
      <c r="AJ102">
        <f t="shared" si="275"/>
        <v>0</v>
      </c>
      <c r="AK102" s="5">
        <f>AI102*(1- EXP(-1*(4*PI()*Constants!$B$2/$B$1)^2))</f>
        <v>0</v>
      </c>
      <c r="AL102" s="5">
        <f t="shared" si="298"/>
        <v>0</v>
      </c>
      <c r="AM102" s="5">
        <f t="shared" si="299"/>
        <v>0</v>
      </c>
      <c r="AQ102" t="s">
        <v>64</v>
      </c>
      <c r="AR102" s="5">
        <v>88.815878735777005</v>
      </c>
      <c r="AS102">
        <f t="shared" si="276"/>
        <v>3.1061104202990464E-2</v>
      </c>
      <c r="AT102" s="5">
        <f>AR102*(1- EXP(-1*(4*PI()*Constants!$B$2/$B$1)^2))</f>
        <v>2.2144665632956104</v>
      </c>
      <c r="AU102" s="5">
        <f t="shared" si="300"/>
        <v>2.2455276674986009</v>
      </c>
      <c r="AV102" s="5">
        <f t="shared" si="301"/>
        <v>0.8881587873577701</v>
      </c>
      <c r="AW102" s="5"/>
      <c r="AX102">
        <f t="shared" si="277"/>
        <v>0</v>
      </c>
      <c r="AY102" s="5">
        <f>AW102*(1- EXP(-1*(4*PI()*Constants!$B$2/$B$1)^2))</f>
        <v>0</v>
      </c>
      <c r="AZ102" s="5">
        <f t="shared" si="302"/>
        <v>0</v>
      </c>
      <c r="BA102" s="5">
        <f t="shared" si="303"/>
        <v>0</v>
      </c>
      <c r="BE102" t="s">
        <v>64</v>
      </c>
      <c r="BF102" s="5">
        <v>88.942362662702905</v>
      </c>
      <c r="BG102">
        <f t="shared" si="278"/>
        <v>1.6811128657295171E-2</v>
      </c>
      <c r="BH102" s="5">
        <f>BF102*(1- EXP(-1*(4*PI()*Constants!$B$2/$B$1)^2))</f>
        <v>2.2176202158964591</v>
      </c>
      <c r="BI102" s="5">
        <f t="shared" si="304"/>
        <v>2.2344313445537543</v>
      </c>
      <c r="BJ102" s="5">
        <f t="shared" si="305"/>
        <v>0.88942362662702901</v>
      </c>
      <c r="BK102" s="5"/>
      <c r="BL102">
        <f t="shared" si="279"/>
        <v>0</v>
      </c>
      <c r="BM102" s="5">
        <f>BK102*(1- EXP(-1*(4*PI()*Constants!$B$2/$B$1)^2))</f>
        <v>0</v>
      </c>
      <c r="BN102" s="5">
        <f t="shared" si="306"/>
        <v>0</v>
      </c>
      <c r="BO102" s="5">
        <f t="shared" si="307"/>
        <v>0</v>
      </c>
      <c r="BS102" t="s">
        <v>64</v>
      </c>
      <c r="BT102" s="5">
        <v>87.754686232193293</v>
      </c>
      <c r="BU102">
        <f t="shared" si="280"/>
        <v>4.0676250495010891E-2</v>
      </c>
      <c r="BV102" s="5">
        <f>BT102*(1- EXP(-1*(4*PI()*Constants!$B$2/$B$1)^2))</f>
        <v>2.1880076085472466</v>
      </c>
      <c r="BW102" s="5">
        <f t="shared" si="308"/>
        <v>2.2286838590422575</v>
      </c>
      <c r="BX102" s="5">
        <f t="shared" si="309"/>
        <v>0.87754686232193291</v>
      </c>
      <c r="BY102" s="5"/>
      <c r="BZ102">
        <f t="shared" si="281"/>
        <v>0</v>
      </c>
      <c r="CA102" s="5">
        <f>BY102*(1- EXP(-1*(4*PI()*Constants!$B$2/$B$1)^2))</f>
        <v>0</v>
      </c>
      <c r="CB102" s="5">
        <f t="shared" si="310"/>
        <v>0</v>
      </c>
      <c r="CC102" s="5">
        <f t="shared" si="311"/>
        <v>0</v>
      </c>
      <c r="CG102" t="s">
        <v>64</v>
      </c>
      <c r="CH102" s="5">
        <v>47.467166336578899</v>
      </c>
      <c r="CI102">
        <f t="shared" si="282"/>
        <v>32.956012058434496</v>
      </c>
      <c r="CJ102" s="5">
        <f>CH102*(1- EXP(-1*(4*PI()*Constants!$B$2/$B$1)^2))</f>
        <v>1.1835096854635132</v>
      </c>
      <c r="CK102" s="5">
        <f t="shared" si="312"/>
        <v>34.139521743898008</v>
      </c>
      <c r="CL102" s="5">
        <f t="shared" si="313"/>
        <v>0.47467166336578898</v>
      </c>
      <c r="CM102" s="5"/>
      <c r="CN102">
        <f t="shared" si="283"/>
        <v>0</v>
      </c>
      <c r="CO102" s="5">
        <f>CM102*(1- EXP(-1*(4*PI()*Constants!$B$2/$B$1)^2))</f>
        <v>0</v>
      </c>
      <c r="CP102" s="5">
        <f t="shared" si="314"/>
        <v>0</v>
      </c>
      <c r="CQ102" s="5">
        <f t="shared" si="315"/>
        <v>0</v>
      </c>
      <c r="CU102" t="s">
        <v>64</v>
      </c>
      <c r="CV102" s="5">
        <v>0.107785196377776</v>
      </c>
      <c r="CW102">
        <f t="shared" si="284"/>
        <v>62.005138205118826</v>
      </c>
      <c r="CX102" s="5">
        <f>CV102*(1- EXP(-1*(4*PI()*Constants!$B$2/$B$1)^2))</f>
        <v>2.6874328869381306E-3</v>
      </c>
      <c r="CY102" s="5">
        <f t="shared" si="316"/>
        <v>62.007825638005762</v>
      </c>
      <c r="CZ102" s="5">
        <f t="shared" si="317"/>
        <v>1.07785196377776E-3</v>
      </c>
      <c r="DA102" s="5"/>
      <c r="DB102">
        <f t="shared" si="285"/>
        <v>0</v>
      </c>
      <c r="DC102" s="5">
        <f>DA102*(1- EXP(-1*(4*PI()*Constants!$B$2/$B$1)^2))</f>
        <v>0</v>
      </c>
      <c r="DD102" s="5">
        <f t="shared" si="318"/>
        <v>0</v>
      </c>
      <c r="DE102" s="5">
        <f t="shared" si="319"/>
        <v>0</v>
      </c>
      <c r="DI102" t="s">
        <v>64</v>
      </c>
      <c r="DJ102" s="5">
        <v>2.7584993368773798E-2</v>
      </c>
      <c r="DK102">
        <f t="shared" si="286"/>
        <v>61.439131862832724</v>
      </c>
      <c r="DL102" s="5">
        <f>DJ102*(1- EXP(-1*(4*PI()*Constants!$B$2/$B$1)^2))</f>
        <v>6.8778293176165921E-4</v>
      </c>
      <c r="DM102" s="5">
        <f t="shared" si="320"/>
        <v>61.439819645764487</v>
      </c>
      <c r="DN102" s="5">
        <f t="shared" si="321"/>
        <v>2.7584993368773796E-4</v>
      </c>
      <c r="DO102" s="5"/>
      <c r="DP102">
        <f t="shared" si="287"/>
        <v>0</v>
      </c>
      <c r="DQ102" s="5">
        <f>DO102*(1- EXP(-1*(4*PI()*Constants!$B$2/$B$1)^2))</f>
        <v>0</v>
      </c>
      <c r="DR102" s="5">
        <f t="shared" si="322"/>
        <v>0</v>
      </c>
      <c r="DS102" s="5">
        <f t="shared" si="323"/>
        <v>0</v>
      </c>
    </row>
    <row r="103" spans="1:123" x14ac:dyDescent="0.25">
      <c r="A103" t="s">
        <v>65</v>
      </c>
      <c r="B103" s="5">
        <v>1.03785970900522E-10</v>
      </c>
      <c r="C103">
        <f t="shared" si="270"/>
        <v>8.0070836379270687E-3</v>
      </c>
      <c r="D103" s="5">
        <f>B103*(1- EXP(-1*(4*PI()*Constants!$B$2/$B$1)^2))</f>
        <v>2.587719285896074E-12</v>
      </c>
      <c r="E103" s="5">
        <f t="shared" si="288"/>
        <v>8.0070836405147887E-3</v>
      </c>
      <c r="F103" s="5">
        <f t="shared" si="289"/>
        <v>1.0378597090052199E-12</v>
      </c>
      <c r="G103" s="5"/>
      <c r="H103">
        <f t="shared" si="271"/>
        <v>0</v>
      </c>
      <c r="I103" s="5">
        <f>G103*(1- EXP(-1*(4*PI()*Constants!$B$2/$B$1)^2))</f>
        <v>0</v>
      </c>
      <c r="J103" s="5">
        <f t="shared" si="290"/>
        <v>0</v>
      </c>
      <c r="K103" s="5">
        <f t="shared" si="291"/>
        <v>0</v>
      </c>
      <c r="O103" t="s">
        <v>65</v>
      </c>
      <c r="P103" s="5">
        <v>1.03785970900522E-10</v>
      </c>
      <c r="Q103">
        <f t="shared" si="272"/>
        <v>8.0070836379270687E-3</v>
      </c>
      <c r="R103" s="5">
        <f>P103*(1- EXP(-1*(4*PI()*Constants!$B$2/$B$1)^2))</f>
        <v>2.587719285896074E-12</v>
      </c>
      <c r="S103" s="5">
        <f t="shared" si="292"/>
        <v>8.0070836405147887E-3</v>
      </c>
      <c r="T103" s="5">
        <f t="shared" si="293"/>
        <v>1.0378597090052199E-12</v>
      </c>
      <c r="U103" s="5"/>
      <c r="V103">
        <f t="shared" si="273"/>
        <v>0</v>
      </c>
      <c r="W103" s="5">
        <f>U103*(1- EXP(-1*(4*PI()*Constants!$B$2/$B$1)^2))</f>
        <v>0</v>
      </c>
      <c r="X103" s="5">
        <f t="shared" si="294"/>
        <v>0</v>
      </c>
      <c r="Y103" s="5">
        <f t="shared" si="295"/>
        <v>0</v>
      </c>
      <c r="AC103" t="s">
        <v>65</v>
      </c>
      <c r="AD103" s="2">
        <v>6.9549285911612598E-7</v>
      </c>
      <c r="AE103">
        <f t="shared" si="274"/>
        <v>81.361888608461939</v>
      </c>
      <c r="AF103" s="5">
        <f>AD103*(1- EXP(-1*(4*PI()*Constants!$B$2/$B$1)^2))</f>
        <v>1.734088209728111E-8</v>
      </c>
      <c r="AG103" s="5">
        <f t="shared" si="296"/>
        <v>81.36188862580282</v>
      </c>
      <c r="AH103" s="5">
        <f t="shared" si="297"/>
        <v>6.9549285911612596E-9</v>
      </c>
      <c r="AI103" s="5"/>
      <c r="AJ103">
        <f t="shared" si="275"/>
        <v>0</v>
      </c>
      <c r="AK103" s="5">
        <f>AI103*(1- EXP(-1*(4*PI()*Constants!$B$2/$B$1)^2))</f>
        <v>0</v>
      </c>
      <c r="AL103" s="5">
        <f t="shared" si="298"/>
        <v>0</v>
      </c>
      <c r="AM103" s="5">
        <f t="shared" si="299"/>
        <v>0</v>
      </c>
      <c r="AQ103" t="s">
        <v>65</v>
      </c>
      <c r="AR103" s="5">
        <v>58.367805967561502</v>
      </c>
      <c r="AS103">
        <f t="shared" si="276"/>
        <v>30.448072768215503</v>
      </c>
      <c r="AT103" s="5">
        <f>AR103*(1- EXP(-1*(4*PI()*Constants!$B$2/$B$1)^2))</f>
        <v>1.4552978198033044</v>
      </c>
      <c r="AU103" s="5">
        <f t="shared" si="300"/>
        <v>31.903370588018809</v>
      </c>
      <c r="AV103" s="5">
        <f t="shared" si="301"/>
        <v>0.58367805967561504</v>
      </c>
      <c r="AW103" s="5"/>
      <c r="AX103">
        <f t="shared" si="277"/>
        <v>0</v>
      </c>
      <c r="AY103" s="5">
        <f>AW103*(1- EXP(-1*(4*PI()*Constants!$B$2/$B$1)^2))</f>
        <v>0</v>
      </c>
      <c r="AZ103" s="5">
        <f t="shared" si="302"/>
        <v>0</v>
      </c>
      <c r="BA103" s="5">
        <f t="shared" si="303"/>
        <v>0</v>
      </c>
      <c r="BE103" t="s">
        <v>65</v>
      </c>
      <c r="BF103" s="5">
        <v>79.681215393193995</v>
      </c>
      <c r="BG103">
        <f t="shared" si="278"/>
        <v>9.2611472695089105</v>
      </c>
      <c r="BH103" s="5">
        <f>BF103*(1- EXP(-1*(4*PI()*Constants!$B$2/$B$1)^2))</f>
        <v>1.986709918571183</v>
      </c>
      <c r="BI103" s="5">
        <f t="shared" si="304"/>
        <v>11.247857188080093</v>
      </c>
      <c r="BJ103" s="5">
        <f t="shared" si="305"/>
        <v>0.79681215393193994</v>
      </c>
      <c r="BK103" s="5"/>
      <c r="BL103">
        <f t="shared" si="279"/>
        <v>0</v>
      </c>
      <c r="BM103" s="5">
        <f>BK103*(1- EXP(-1*(4*PI()*Constants!$B$2/$B$1)^2))</f>
        <v>0</v>
      </c>
      <c r="BN103" s="5">
        <f t="shared" si="306"/>
        <v>0</v>
      </c>
      <c r="BO103" s="5">
        <f t="shared" si="307"/>
        <v>0</v>
      </c>
      <c r="BS103" t="s">
        <v>65</v>
      </c>
      <c r="BT103" s="5">
        <v>87.155688880894303</v>
      </c>
      <c r="BU103">
        <f t="shared" si="280"/>
        <v>0.59899735129899057</v>
      </c>
      <c r="BV103" s="5">
        <f>BT103*(1- EXP(-1*(4*PI()*Constants!$B$2/$B$1)^2))</f>
        <v>2.1730726709568593</v>
      </c>
      <c r="BW103" s="5">
        <f t="shared" si="308"/>
        <v>2.7720700222558499</v>
      </c>
      <c r="BX103" s="5">
        <f t="shared" si="309"/>
        <v>0.871556888808943</v>
      </c>
      <c r="BY103" s="5"/>
      <c r="BZ103">
        <f t="shared" si="281"/>
        <v>0</v>
      </c>
      <c r="CA103" s="5">
        <f>BY103*(1- EXP(-1*(4*PI()*Constants!$B$2/$B$1)^2))</f>
        <v>0</v>
      </c>
      <c r="CB103" s="5">
        <f t="shared" si="310"/>
        <v>0</v>
      </c>
      <c r="CC103" s="5">
        <f t="shared" si="311"/>
        <v>0</v>
      </c>
      <c r="CG103" t="s">
        <v>65</v>
      </c>
      <c r="CH103" s="5">
        <v>2.9705930632604999E-4</v>
      </c>
      <c r="CI103">
        <f t="shared" si="282"/>
        <v>47.466869277272572</v>
      </c>
      <c r="CJ103" s="5">
        <f>CH103*(1- EXP(-1*(4*PI()*Constants!$B$2/$B$1)^2))</f>
        <v>7.4066474434355653E-6</v>
      </c>
      <c r="CK103" s="5">
        <f t="shared" si="312"/>
        <v>47.466876683920013</v>
      </c>
      <c r="CL103" s="5">
        <f t="shared" si="313"/>
        <v>2.9705930632604998E-6</v>
      </c>
      <c r="CM103" s="5"/>
      <c r="CN103">
        <f t="shared" si="283"/>
        <v>0</v>
      </c>
      <c r="CO103" s="5">
        <f>CM103*(1- EXP(-1*(4*PI()*Constants!$B$2/$B$1)^2))</f>
        <v>0</v>
      </c>
      <c r="CP103" s="5">
        <f t="shared" si="314"/>
        <v>0</v>
      </c>
      <c r="CQ103" s="5">
        <f t="shared" si="315"/>
        <v>0</v>
      </c>
      <c r="CU103" t="s">
        <v>65</v>
      </c>
      <c r="CV103" s="5">
        <v>4.8362691415992704E-9</v>
      </c>
      <c r="CW103">
        <f t="shared" si="284"/>
        <v>0.10778519154150687</v>
      </c>
      <c r="CX103" s="5">
        <f>CV103*(1- EXP(-1*(4*PI()*Constants!$B$2/$B$1)^2))</f>
        <v>1.205838016536543E-10</v>
      </c>
      <c r="CY103" s="5">
        <f t="shared" si="316"/>
        <v>0.10778519166209068</v>
      </c>
      <c r="CZ103" s="5">
        <f t="shared" si="317"/>
        <v>4.8362691415992701E-11</v>
      </c>
      <c r="DA103" s="5"/>
      <c r="DB103">
        <f t="shared" si="285"/>
        <v>0</v>
      </c>
      <c r="DC103" s="5">
        <f>DA103*(1- EXP(-1*(4*PI()*Constants!$B$2/$B$1)^2))</f>
        <v>0</v>
      </c>
      <c r="DD103" s="5">
        <f t="shared" si="318"/>
        <v>0</v>
      </c>
      <c r="DE103" s="5">
        <f t="shared" si="319"/>
        <v>0</v>
      </c>
      <c r="DI103" t="s">
        <v>65</v>
      </c>
      <c r="DJ103" s="5">
        <v>8.0493995326178797E-8</v>
      </c>
      <c r="DK103">
        <f t="shared" si="286"/>
        <v>2.7584912874778472E-2</v>
      </c>
      <c r="DL103" s="5">
        <f>DJ103*(1- EXP(-1*(4*PI()*Constants!$B$2/$B$1)^2))</f>
        <v>2.0069751460342477E-9</v>
      </c>
      <c r="DM103" s="5">
        <f t="shared" si="320"/>
        <v>2.7584914881753617E-2</v>
      </c>
      <c r="DN103" s="5">
        <f t="shared" si="321"/>
        <v>8.0493995326178801E-10</v>
      </c>
      <c r="DO103" s="5"/>
      <c r="DP103">
        <f t="shared" si="287"/>
        <v>0</v>
      </c>
      <c r="DQ103" s="5">
        <f>DO103*(1- EXP(-1*(4*PI()*Constants!$B$2/$B$1)^2))</f>
        <v>0</v>
      </c>
      <c r="DR103" s="5">
        <f t="shared" si="322"/>
        <v>0</v>
      </c>
      <c r="DS103" s="5">
        <f t="shared" si="323"/>
        <v>0</v>
      </c>
    </row>
    <row r="104" spans="1:123" x14ac:dyDescent="0.25">
      <c r="A104" t="s">
        <v>5</v>
      </c>
      <c r="B104" s="5">
        <v>0</v>
      </c>
      <c r="C104">
        <f t="shared" si="270"/>
        <v>1.03785970900522E-10</v>
      </c>
      <c r="D104" s="5">
        <f>B104*(1- EXP(-1*(4*PI()*Constants!$B$2/$B$1)^2))</f>
        <v>0</v>
      </c>
      <c r="E104" s="5">
        <f t="shared" si="288"/>
        <v>1.03785970900522E-10</v>
      </c>
      <c r="F104" s="5">
        <f t="shared" si="289"/>
        <v>0</v>
      </c>
      <c r="G104" s="5"/>
      <c r="H104">
        <f t="shared" si="271"/>
        <v>0</v>
      </c>
      <c r="I104" s="5">
        <f>G104*(1- EXP(-1*(4*PI()*Constants!$B$2/$B$1)^2))</f>
        <v>0</v>
      </c>
      <c r="J104" s="5">
        <f t="shared" si="290"/>
        <v>0</v>
      </c>
      <c r="K104" s="5">
        <f t="shared" si="291"/>
        <v>0</v>
      </c>
      <c r="O104" t="s">
        <v>5</v>
      </c>
      <c r="P104" s="5">
        <v>0</v>
      </c>
      <c r="Q104">
        <f t="shared" si="272"/>
        <v>1.03785970900522E-10</v>
      </c>
      <c r="R104" s="5">
        <f>P104*(1- EXP(-1*(4*PI()*Constants!$B$2/$B$1)^2))</f>
        <v>0</v>
      </c>
      <c r="S104" s="5">
        <f t="shared" si="292"/>
        <v>1.03785970900522E-10</v>
      </c>
      <c r="T104" s="5">
        <f t="shared" si="293"/>
        <v>0</v>
      </c>
      <c r="U104" s="5"/>
      <c r="V104">
        <f t="shared" si="273"/>
        <v>0</v>
      </c>
      <c r="W104" s="5">
        <f>U104*(1- EXP(-1*(4*PI()*Constants!$B$2/$B$1)^2))</f>
        <v>0</v>
      </c>
      <c r="X104" s="5">
        <f t="shared" si="294"/>
        <v>0</v>
      </c>
      <c r="Y104" s="5">
        <f t="shared" si="295"/>
        <v>0</v>
      </c>
      <c r="AC104" t="s">
        <v>5</v>
      </c>
      <c r="AD104" s="2">
        <v>1.45714668436336E-12</v>
      </c>
      <c r="AE104">
        <f t="shared" si="274"/>
        <v>6.9549140196944159E-7</v>
      </c>
      <c r="AF104" s="5">
        <f>AD104*(1- EXP(-1*(4*PI()*Constants!$B$2/$B$1)^2))</f>
        <v>3.6331370654332057E-14</v>
      </c>
      <c r="AG104" s="5">
        <f t="shared" si="296"/>
        <v>6.9549143830081223E-7</v>
      </c>
      <c r="AH104" s="5">
        <f t="shared" si="297"/>
        <v>1.45714668436336E-14</v>
      </c>
      <c r="AI104" s="5"/>
      <c r="AJ104">
        <f t="shared" si="275"/>
        <v>0</v>
      </c>
      <c r="AK104" s="5">
        <f>AI104*(1- EXP(-1*(4*PI()*Constants!$B$2/$B$1)^2))</f>
        <v>0</v>
      </c>
      <c r="AL104" s="5">
        <f t="shared" si="298"/>
        <v>0</v>
      </c>
      <c r="AM104" s="5">
        <f t="shared" si="299"/>
        <v>0</v>
      </c>
      <c r="AQ104" t="s">
        <v>5</v>
      </c>
      <c r="AR104" s="5">
        <v>0.46819501602036601</v>
      </c>
      <c r="AS104">
        <f t="shared" si="276"/>
        <v>57.899610951541135</v>
      </c>
      <c r="AT104" s="5">
        <f>AR104*(1- EXP(-1*(4*PI()*Constants!$B$2/$B$1)^2))</f>
        <v>1.1673613129057589E-2</v>
      </c>
      <c r="AU104" s="5">
        <f t="shared" si="300"/>
        <v>57.91128456467019</v>
      </c>
      <c r="AV104" s="5">
        <f t="shared" si="301"/>
        <v>4.6819501602036601E-3</v>
      </c>
      <c r="AW104" s="5"/>
      <c r="AX104">
        <f t="shared" si="277"/>
        <v>0</v>
      </c>
      <c r="AY104" s="5">
        <f>AW104*(1- EXP(-1*(4*PI()*Constants!$B$2/$B$1)^2))</f>
        <v>0</v>
      </c>
      <c r="AZ104" s="5">
        <f t="shared" si="302"/>
        <v>0</v>
      </c>
      <c r="BA104" s="5">
        <f t="shared" si="303"/>
        <v>0</v>
      </c>
      <c r="BE104" t="s">
        <v>5</v>
      </c>
      <c r="BF104" s="5">
        <v>1.7962964696203001</v>
      </c>
      <c r="BG104">
        <f t="shared" si="278"/>
        <v>77.884918923573693</v>
      </c>
      <c r="BH104" s="5">
        <f>BF104*(1- EXP(-1*(4*PI()*Constants!$B$2/$B$1)^2))</f>
        <v>4.4787469609730297E-2</v>
      </c>
      <c r="BI104" s="5">
        <f t="shared" si="304"/>
        <v>77.929706393183423</v>
      </c>
      <c r="BJ104" s="5">
        <f t="shared" si="305"/>
        <v>1.7962964696202999E-2</v>
      </c>
      <c r="BK104" s="5"/>
      <c r="BL104">
        <f t="shared" si="279"/>
        <v>0</v>
      </c>
      <c r="BM104" s="5">
        <f>BK104*(1- EXP(-1*(4*PI()*Constants!$B$2/$B$1)^2))</f>
        <v>0</v>
      </c>
      <c r="BN104" s="5">
        <f t="shared" si="306"/>
        <v>0</v>
      </c>
      <c r="BO104" s="5">
        <f t="shared" si="307"/>
        <v>0</v>
      </c>
      <c r="BS104" t="s">
        <v>5</v>
      </c>
      <c r="BT104" s="5">
        <v>72.818873606253803</v>
      </c>
      <c r="BU104">
        <f t="shared" si="280"/>
        <v>14.3368152746405</v>
      </c>
      <c r="BV104" s="5">
        <f>BT104*(1- EXP(-1*(4*PI()*Constants!$B$2/$B$1)^2))</f>
        <v>1.815609585506935</v>
      </c>
      <c r="BW104" s="5">
        <f t="shared" si="308"/>
        <v>16.152424860147434</v>
      </c>
      <c r="BX104" s="5">
        <f t="shared" si="309"/>
        <v>0.72818873606253798</v>
      </c>
      <c r="BY104" s="5"/>
      <c r="BZ104">
        <f t="shared" si="281"/>
        <v>0</v>
      </c>
      <c r="CA104" s="5">
        <f>BY104*(1- EXP(-1*(4*PI()*Constants!$B$2/$B$1)^2))</f>
        <v>0</v>
      </c>
      <c r="CB104" s="5">
        <f t="shared" si="310"/>
        <v>0</v>
      </c>
      <c r="CC104" s="5">
        <f t="shared" si="311"/>
        <v>0</v>
      </c>
      <c r="CG104" t="s">
        <v>5</v>
      </c>
      <c r="CH104" s="5">
        <v>7.1436027531569101E-11</v>
      </c>
      <c r="CI104">
        <f t="shared" si="282"/>
        <v>2.9705923489002243E-4</v>
      </c>
      <c r="CJ104" s="5">
        <f>CH104*(1- EXP(-1*(4*PI()*Constants!$B$2/$B$1)^2))</f>
        <v>1.781130768901585E-12</v>
      </c>
      <c r="CK104" s="5">
        <f t="shared" si="312"/>
        <v>2.9705923667115318E-4</v>
      </c>
      <c r="CL104" s="5">
        <f t="shared" si="313"/>
        <v>7.1436027531569103E-13</v>
      </c>
      <c r="CM104" s="5"/>
      <c r="CN104">
        <f t="shared" si="283"/>
        <v>0</v>
      </c>
      <c r="CO104" s="5">
        <f>CM104*(1- EXP(-1*(4*PI()*Constants!$B$2/$B$1)^2))</f>
        <v>0</v>
      </c>
      <c r="CP104" s="5">
        <f t="shared" si="314"/>
        <v>0</v>
      </c>
      <c r="CQ104" s="5">
        <f t="shared" si="315"/>
        <v>0</v>
      </c>
      <c r="CU104" t="s">
        <v>5</v>
      </c>
      <c r="CV104" s="5">
        <v>0</v>
      </c>
      <c r="CW104">
        <f t="shared" si="284"/>
        <v>4.8362691415992704E-9</v>
      </c>
      <c r="CX104" s="5">
        <f>CV104*(1- EXP(-1*(4*PI()*Constants!$B$2/$B$1)^2))</f>
        <v>0</v>
      </c>
      <c r="CY104" s="5">
        <f t="shared" si="316"/>
        <v>4.8362691415992704E-9</v>
      </c>
      <c r="CZ104" s="5">
        <f t="shared" si="317"/>
        <v>0</v>
      </c>
      <c r="DA104" s="5"/>
      <c r="DB104">
        <f t="shared" si="285"/>
        <v>0</v>
      </c>
      <c r="DC104" s="5">
        <f>DA104*(1- EXP(-1*(4*PI()*Constants!$B$2/$B$1)^2))</f>
        <v>0</v>
      </c>
      <c r="DD104" s="5">
        <f t="shared" si="318"/>
        <v>0</v>
      </c>
      <c r="DE104" s="5">
        <f t="shared" si="319"/>
        <v>0</v>
      </c>
      <c r="DI104" t="s">
        <v>5</v>
      </c>
      <c r="DJ104" s="5">
        <v>1.41159546435581E-11</v>
      </c>
      <c r="DK104">
        <f t="shared" si="286"/>
        <v>8.0479879371535241E-8</v>
      </c>
      <c r="DL104" s="5">
        <f>DJ104*(1- EXP(-1*(4*PI()*Constants!$B$2/$B$1)^2))</f>
        <v>3.5195631695714872E-13</v>
      </c>
      <c r="DM104" s="5">
        <f t="shared" si="320"/>
        <v>8.0480231327852196E-8</v>
      </c>
      <c r="DN104" s="5">
        <f t="shared" si="321"/>
        <v>1.4115954643558099E-13</v>
      </c>
      <c r="DO104" s="5"/>
      <c r="DP104">
        <f t="shared" si="287"/>
        <v>0</v>
      </c>
      <c r="DQ104" s="5">
        <f>DO104*(1- EXP(-1*(4*PI()*Constants!$B$2/$B$1)^2))</f>
        <v>0</v>
      </c>
      <c r="DR104" s="5">
        <f t="shared" si="322"/>
        <v>0</v>
      </c>
      <c r="DS104" s="5">
        <f t="shared" si="323"/>
        <v>0</v>
      </c>
    </row>
    <row r="105" spans="1:123" x14ac:dyDescent="0.25">
      <c r="A105" t="s">
        <v>66</v>
      </c>
      <c r="B105" s="5">
        <v>0</v>
      </c>
      <c r="C105">
        <f t="shared" si="270"/>
        <v>0</v>
      </c>
      <c r="D105" s="5">
        <f>B105*(1- EXP(-1*(4*PI()*Constants!$B$2/$B$1)^2))</f>
        <v>0</v>
      </c>
      <c r="E105" s="5">
        <f t="shared" si="288"/>
        <v>0</v>
      </c>
      <c r="F105" s="5">
        <f t="shared" si="289"/>
        <v>0</v>
      </c>
      <c r="G105" s="5"/>
      <c r="H105">
        <f t="shared" si="271"/>
        <v>0</v>
      </c>
      <c r="I105" s="5">
        <f>G105*(1- EXP(-1*(4*PI()*Constants!$B$2/$B$1)^2))</f>
        <v>0</v>
      </c>
      <c r="J105" s="5">
        <f t="shared" si="290"/>
        <v>0</v>
      </c>
      <c r="K105" s="5">
        <f t="shared" si="291"/>
        <v>0</v>
      </c>
      <c r="O105" t="s">
        <v>66</v>
      </c>
      <c r="P105" s="5">
        <v>0</v>
      </c>
      <c r="Q105">
        <f t="shared" si="272"/>
        <v>0</v>
      </c>
      <c r="R105" s="5">
        <f>P105*(1- EXP(-1*(4*PI()*Constants!$B$2/$B$1)^2))</f>
        <v>0</v>
      </c>
      <c r="S105" s="5">
        <f t="shared" si="292"/>
        <v>0</v>
      </c>
      <c r="T105" s="5">
        <f t="shared" si="293"/>
        <v>0</v>
      </c>
      <c r="U105" s="5"/>
      <c r="V105">
        <f t="shared" si="273"/>
        <v>0</v>
      </c>
      <c r="W105" s="5">
        <f>U105*(1- EXP(-1*(4*PI()*Constants!$B$2/$B$1)^2))</f>
        <v>0</v>
      </c>
      <c r="X105" s="5">
        <f t="shared" si="294"/>
        <v>0</v>
      </c>
      <c r="Y105" s="5">
        <f t="shared" si="295"/>
        <v>0</v>
      </c>
      <c r="AC105" t="s">
        <v>66</v>
      </c>
      <c r="AD105" s="2">
        <v>5.6186218809824503E-14</v>
      </c>
      <c r="AE105">
        <f t="shared" si="274"/>
        <v>1.4009604655535356E-12</v>
      </c>
      <c r="AF105" s="5">
        <f>AD105*(1- EXP(-1*(4*PI()*Constants!$B$2/$B$1)^2))</f>
        <v>1.4009038095824988E-15</v>
      </c>
      <c r="AG105" s="5">
        <f t="shared" si="296"/>
        <v>1.402361369363118E-12</v>
      </c>
      <c r="AH105" s="5">
        <f t="shared" si="297"/>
        <v>5.6186218809824502E-16</v>
      </c>
      <c r="AI105" s="5"/>
      <c r="AJ105">
        <f t="shared" si="275"/>
        <v>0</v>
      </c>
      <c r="AK105" s="5">
        <f>AI105*(1- EXP(-1*(4*PI()*Constants!$B$2/$B$1)^2))</f>
        <v>0</v>
      </c>
      <c r="AL105" s="5">
        <f t="shared" si="298"/>
        <v>0</v>
      </c>
      <c r="AM105" s="5">
        <f t="shared" si="299"/>
        <v>0</v>
      </c>
      <c r="AQ105" t="s">
        <v>66</v>
      </c>
      <c r="AR105" s="5">
        <v>9.6455162040556805E-2</v>
      </c>
      <c r="AS105">
        <f t="shared" si="276"/>
        <v>0.37173985397980919</v>
      </c>
      <c r="AT105" s="5">
        <f>AR105*(1- EXP(-1*(4*PI()*Constants!$B$2/$B$1)^2))</f>
        <v>2.4049385564434162E-3</v>
      </c>
      <c r="AU105" s="5">
        <f t="shared" si="300"/>
        <v>0.3741447925362526</v>
      </c>
      <c r="AV105" s="5">
        <f t="shared" si="301"/>
        <v>9.6455162040556808E-4</v>
      </c>
      <c r="AW105" s="5"/>
      <c r="AX105">
        <f t="shared" si="277"/>
        <v>0</v>
      </c>
      <c r="AY105" s="5">
        <f>AW105*(1- EXP(-1*(4*PI()*Constants!$B$2/$B$1)^2))</f>
        <v>0</v>
      </c>
      <c r="AZ105" s="5">
        <f t="shared" si="302"/>
        <v>0</v>
      </c>
      <c r="BA105" s="5">
        <f t="shared" si="303"/>
        <v>0</v>
      </c>
      <c r="BE105" t="s">
        <v>66</v>
      </c>
      <c r="BF105" s="5">
        <v>1.06804138671205</v>
      </c>
      <c r="BG105">
        <f t="shared" si="278"/>
        <v>0.72825508290825014</v>
      </c>
      <c r="BH105" s="5">
        <f>BF105*(1- EXP(-1*(4*PI()*Constants!$B$2/$B$1)^2))</f>
        <v>2.6629719513623185E-2</v>
      </c>
      <c r="BI105" s="5">
        <f t="shared" si="304"/>
        <v>0.75488480242187328</v>
      </c>
      <c r="BJ105" s="5">
        <f t="shared" si="305"/>
        <v>1.06804138671205E-2</v>
      </c>
      <c r="BK105" s="5"/>
      <c r="BL105">
        <f t="shared" si="279"/>
        <v>0</v>
      </c>
      <c r="BM105" s="5">
        <f>BK105*(1- EXP(-1*(4*PI()*Constants!$B$2/$B$1)^2))</f>
        <v>0</v>
      </c>
      <c r="BN105" s="5">
        <f t="shared" si="306"/>
        <v>0</v>
      </c>
      <c r="BO105" s="5">
        <f t="shared" si="307"/>
        <v>0</v>
      </c>
      <c r="BS105" t="s">
        <v>66</v>
      </c>
      <c r="BT105" s="5">
        <v>70.481267162066203</v>
      </c>
      <c r="BU105">
        <f t="shared" si="280"/>
        <v>2.3376064441875997</v>
      </c>
      <c r="BV105" s="5">
        <f>BT105*(1- EXP(-1*(4*PI()*Constants!$B$2/$B$1)^2))</f>
        <v>1.7573255108292776</v>
      </c>
      <c r="BW105" s="5">
        <f t="shared" si="308"/>
        <v>4.094931955016877</v>
      </c>
      <c r="BX105" s="5">
        <f t="shared" si="309"/>
        <v>0.70481267162066208</v>
      </c>
      <c r="BY105" s="5"/>
      <c r="BZ105">
        <f t="shared" si="281"/>
        <v>0</v>
      </c>
      <c r="CA105" s="5">
        <f>BY105*(1- EXP(-1*(4*PI()*Constants!$B$2/$B$1)^2))</f>
        <v>0</v>
      </c>
      <c r="CB105" s="5">
        <f t="shared" si="310"/>
        <v>0</v>
      </c>
      <c r="CC105" s="5">
        <f t="shared" si="311"/>
        <v>0</v>
      </c>
      <c r="CG105" t="s">
        <v>66</v>
      </c>
      <c r="CH105" s="5">
        <v>2.1618847372646598E-12</v>
      </c>
      <c r="CI105">
        <f t="shared" si="282"/>
        <v>6.9274142794304445E-11</v>
      </c>
      <c r="CJ105" s="5">
        <f>CH105*(1- EXP(-1*(4*PI()*Constants!$B$2/$B$1)^2))</f>
        <v>5.3902765277074554E-14</v>
      </c>
      <c r="CK105" s="5">
        <f t="shared" si="312"/>
        <v>6.9328045559581516E-11</v>
      </c>
      <c r="CL105" s="5">
        <f t="shared" si="313"/>
        <v>2.1618847372646598E-14</v>
      </c>
      <c r="CM105" s="5"/>
      <c r="CN105">
        <f t="shared" si="283"/>
        <v>0</v>
      </c>
      <c r="CO105" s="5">
        <f>CM105*(1- EXP(-1*(4*PI()*Constants!$B$2/$B$1)^2))</f>
        <v>0</v>
      </c>
      <c r="CP105" s="5">
        <f t="shared" si="314"/>
        <v>0</v>
      </c>
      <c r="CQ105" s="5">
        <f t="shared" si="315"/>
        <v>0</v>
      </c>
      <c r="CU105" t="s">
        <v>66</v>
      </c>
      <c r="CV105" s="5">
        <v>0</v>
      </c>
      <c r="CW105">
        <f t="shared" si="284"/>
        <v>0</v>
      </c>
      <c r="CX105" s="5">
        <f>CV105*(1- EXP(-1*(4*PI()*Constants!$B$2/$B$1)^2))</f>
        <v>0</v>
      </c>
      <c r="CY105" s="5">
        <f t="shared" si="316"/>
        <v>0</v>
      </c>
      <c r="CZ105" s="5">
        <f t="shared" si="317"/>
        <v>0</v>
      </c>
      <c r="DA105" s="5"/>
      <c r="DB105">
        <f t="shared" si="285"/>
        <v>0</v>
      </c>
      <c r="DC105" s="5">
        <f>DA105*(1- EXP(-1*(4*PI()*Constants!$B$2/$B$1)^2))</f>
        <v>0</v>
      </c>
      <c r="DD105" s="5">
        <f t="shared" si="318"/>
        <v>0</v>
      </c>
      <c r="DE105" s="5">
        <f t="shared" si="319"/>
        <v>0</v>
      </c>
      <c r="DI105" t="s">
        <v>66</v>
      </c>
      <c r="DJ105" s="5">
        <v>1.9234873208266E-14</v>
      </c>
      <c r="DK105">
        <f t="shared" si="286"/>
        <v>1.4096719770349834E-11</v>
      </c>
      <c r="DL105" s="5">
        <f>DJ105*(1- EXP(-1*(4*PI()*Constants!$B$2/$B$1)^2))</f>
        <v>4.7958748114910472E-16</v>
      </c>
      <c r="DM105" s="5">
        <f t="shared" si="320"/>
        <v>1.4097199357830982E-11</v>
      </c>
      <c r="DN105" s="5">
        <f t="shared" si="321"/>
        <v>1.9234873208266001E-16</v>
      </c>
      <c r="DO105" s="5"/>
      <c r="DP105">
        <f t="shared" si="287"/>
        <v>0</v>
      </c>
      <c r="DQ105" s="5">
        <f>DO105*(1- EXP(-1*(4*PI()*Constants!$B$2/$B$1)^2))</f>
        <v>0</v>
      </c>
      <c r="DR105" s="5">
        <f t="shared" si="322"/>
        <v>0</v>
      </c>
      <c r="DS105" s="5">
        <f t="shared" si="323"/>
        <v>0</v>
      </c>
    </row>
    <row r="106" spans="1:123" x14ac:dyDescent="0.25">
      <c r="A106" t="s">
        <v>67</v>
      </c>
      <c r="B106" s="5">
        <v>0</v>
      </c>
      <c r="C106">
        <f t="shared" si="270"/>
        <v>0</v>
      </c>
      <c r="D106" s="5">
        <f>B106*(1- EXP(-1*(4*PI()*Constants!$B$2/$B$1)^2))</f>
        <v>0</v>
      </c>
      <c r="E106" s="5">
        <f t="shared" si="288"/>
        <v>0</v>
      </c>
      <c r="F106" s="5">
        <f t="shared" si="289"/>
        <v>0</v>
      </c>
      <c r="G106" s="5"/>
      <c r="H106">
        <f t="shared" si="271"/>
        <v>0</v>
      </c>
      <c r="I106" s="5">
        <f>G106*(1- EXP(-1*(4*PI()*Constants!$B$2/$B$1)^2))</f>
        <v>0</v>
      </c>
      <c r="J106" s="5">
        <f t="shared" si="290"/>
        <v>0</v>
      </c>
      <c r="K106" s="5">
        <f t="shared" si="291"/>
        <v>0</v>
      </c>
      <c r="O106" t="s">
        <v>67</v>
      </c>
      <c r="P106" s="5">
        <v>0</v>
      </c>
      <c r="Q106">
        <f t="shared" si="272"/>
        <v>0</v>
      </c>
      <c r="R106" s="5">
        <f>P106*(1- EXP(-1*(4*PI()*Constants!$B$2/$B$1)^2))</f>
        <v>0</v>
      </c>
      <c r="S106" s="5">
        <f t="shared" si="292"/>
        <v>0</v>
      </c>
      <c r="T106" s="5">
        <f t="shared" si="293"/>
        <v>0</v>
      </c>
      <c r="U106" s="5"/>
      <c r="V106">
        <f t="shared" si="273"/>
        <v>0</v>
      </c>
      <c r="W106" s="5">
        <f>U106*(1- EXP(-1*(4*PI()*Constants!$B$2/$B$1)^2))</f>
        <v>0</v>
      </c>
      <c r="X106" s="5">
        <f t="shared" si="294"/>
        <v>0</v>
      </c>
      <c r="Y106" s="5">
        <f t="shared" si="295"/>
        <v>0</v>
      </c>
      <c r="AC106" t="s">
        <v>67</v>
      </c>
      <c r="AD106" s="2">
        <v>7.3202662538757904E-15</v>
      </c>
      <c r="AE106">
        <f t="shared" si="274"/>
        <v>4.8865952555948714E-14</v>
      </c>
      <c r="AF106" s="5">
        <f>AD106*(1- EXP(-1*(4*PI()*Constants!$B$2/$B$1)^2))</f>
        <v>1.8251786825027732E-16</v>
      </c>
      <c r="AG106" s="5">
        <f t="shared" si="296"/>
        <v>4.9048470424198991E-14</v>
      </c>
      <c r="AH106" s="5">
        <f t="shared" si="297"/>
        <v>7.3202662538757907E-17</v>
      </c>
      <c r="AI106" s="5"/>
      <c r="AJ106">
        <f t="shared" si="275"/>
        <v>0</v>
      </c>
      <c r="AK106" s="5">
        <f>AI106*(1- EXP(-1*(4*PI()*Constants!$B$2/$B$1)^2))</f>
        <v>0</v>
      </c>
      <c r="AL106" s="5">
        <f t="shared" si="298"/>
        <v>0</v>
      </c>
      <c r="AM106" s="5">
        <f t="shared" si="299"/>
        <v>0</v>
      </c>
      <c r="AQ106" t="s">
        <v>67</v>
      </c>
      <c r="AR106" s="5">
        <v>8.5190924423970305E-2</v>
      </c>
      <c r="AS106">
        <f t="shared" si="276"/>
        <v>1.12642376165865E-2</v>
      </c>
      <c r="AT106" s="5">
        <f>AR106*(1- EXP(-1*(4*PI()*Constants!$B$2/$B$1)^2))</f>
        <v>2.1240847505923761E-3</v>
      </c>
      <c r="AU106" s="5">
        <f t="shared" si="300"/>
        <v>1.3388322367178877E-2</v>
      </c>
      <c r="AV106" s="5">
        <f t="shared" si="301"/>
        <v>8.5190924423970309E-4</v>
      </c>
      <c r="AW106" s="5"/>
      <c r="AX106">
        <f t="shared" si="277"/>
        <v>0</v>
      </c>
      <c r="AY106" s="5">
        <f>AW106*(1- EXP(-1*(4*PI()*Constants!$B$2/$B$1)^2))</f>
        <v>0</v>
      </c>
      <c r="AZ106" s="5">
        <f t="shared" si="302"/>
        <v>0</v>
      </c>
      <c r="BA106" s="5">
        <f t="shared" si="303"/>
        <v>0</v>
      </c>
      <c r="BE106" t="s">
        <v>67</v>
      </c>
      <c r="BF106" s="5">
        <v>0.99182633231608897</v>
      </c>
      <c r="BG106">
        <f t="shared" si="278"/>
        <v>7.6215054395960991E-2</v>
      </c>
      <c r="BH106" s="5">
        <f>BF106*(1- EXP(-1*(4*PI()*Constants!$B$2/$B$1)^2))</f>
        <v>2.472943217782244E-2</v>
      </c>
      <c r="BI106" s="5">
        <f t="shared" si="304"/>
        <v>0.10094448657378344</v>
      </c>
      <c r="BJ106" s="5">
        <f t="shared" si="305"/>
        <v>9.9182633231608905E-3</v>
      </c>
      <c r="BK106" s="5"/>
      <c r="BL106">
        <f t="shared" si="279"/>
        <v>0</v>
      </c>
      <c r="BM106" s="5">
        <f>BK106*(1- EXP(-1*(4*PI()*Constants!$B$2/$B$1)^2))</f>
        <v>0</v>
      </c>
      <c r="BN106" s="5">
        <f t="shared" si="306"/>
        <v>0</v>
      </c>
      <c r="BO106" s="5">
        <f t="shared" si="307"/>
        <v>0</v>
      </c>
      <c r="BS106" t="s">
        <v>67</v>
      </c>
      <c r="BT106" s="5">
        <v>69.8721476599666</v>
      </c>
      <c r="BU106">
        <f t="shared" si="280"/>
        <v>0.60911950209960253</v>
      </c>
      <c r="BV106" s="5">
        <f>BT106*(1- EXP(-1*(4*PI()*Constants!$B$2/$B$1)^2))</f>
        <v>1.7421381953441302</v>
      </c>
      <c r="BW106" s="5">
        <f t="shared" si="308"/>
        <v>2.3512576974437325</v>
      </c>
      <c r="BX106" s="5">
        <f t="shared" si="309"/>
        <v>0.69872147659966599</v>
      </c>
      <c r="BY106" s="5"/>
      <c r="BZ106">
        <f t="shared" si="281"/>
        <v>0</v>
      </c>
      <c r="CA106" s="5">
        <f>BY106*(1- EXP(-1*(4*PI()*Constants!$B$2/$B$1)^2))</f>
        <v>0</v>
      </c>
      <c r="CB106" s="5">
        <f t="shared" si="310"/>
        <v>0</v>
      </c>
      <c r="CC106" s="5">
        <f t="shared" si="311"/>
        <v>0</v>
      </c>
      <c r="CG106" t="s">
        <v>67</v>
      </c>
      <c r="CH106" s="5">
        <v>3.90349979936201E-13</v>
      </c>
      <c r="CI106">
        <f t="shared" si="282"/>
        <v>1.7715347573284589E-12</v>
      </c>
      <c r="CJ106" s="5">
        <f>CH106*(1- EXP(-1*(4*PI()*Constants!$B$2/$B$1)^2))</f>
        <v>9.732685088028333E-15</v>
      </c>
      <c r="CK106" s="5">
        <f t="shared" si="312"/>
        <v>1.7812674424164872E-12</v>
      </c>
      <c r="CL106" s="5">
        <f t="shared" si="313"/>
        <v>3.90349979936201E-15</v>
      </c>
      <c r="CM106" s="5"/>
      <c r="CN106">
        <f t="shared" si="283"/>
        <v>0</v>
      </c>
      <c r="CO106" s="5">
        <f>CM106*(1- EXP(-1*(4*PI()*Constants!$B$2/$B$1)^2))</f>
        <v>0</v>
      </c>
      <c r="CP106" s="5">
        <f t="shared" si="314"/>
        <v>0</v>
      </c>
      <c r="CQ106" s="5">
        <f t="shared" si="315"/>
        <v>0</v>
      </c>
      <c r="CU106" t="s">
        <v>67</v>
      </c>
      <c r="CV106" s="5">
        <v>0</v>
      </c>
      <c r="CW106">
        <f t="shared" si="284"/>
        <v>0</v>
      </c>
      <c r="CX106" s="5">
        <f>CV106*(1- EXP(-1*(4*PI()*Constants!$B$2/$B$1)^2))</f>
        <v>0</v>
      </c>
      <c r="CY106" s="5">
        <f t="shared" si="316"/>
        <v>0</v>
      </c>
      <c r="CZ106" s="5">
        <f t="shared" si="317"/>
        <v>0</v>
      </c>
      <c r="DA106" s="5"/>
      <c r="DB106">
        <f t="shared" si="285"/>
        <v>0</v>
      </c>
      <c r="DC106" s="5">
        <f>DA106*(1- EXP(-1*(4*PI()*Constants!$B$2/$B$1)^2))</f>
        <v>0</v>
      </c>
      <c r="DD106" s="5">
        <f t="shared" si="318"/>
        <v>0</v>
      </c>
      <c r="DE106" s="5">
        <f t="shared" si="319"/>
        <v>0</v>
      </c>
      <c r="DI106" t="s">
        <v>67</v>
      </c>
      <c r="DJ106" s="5">
        <v>4.0887561955856602E-17</v>
      </c>
      <c r="DK106">
        <f t="shared" si="286"/>
        <v>1.9193985646310143E-14</v>
      </c>
      <c r="DL106" s="5">
        <f>DJ106*(1- EXP(-1*(4*PI()*Constants!$B$2/$B$1)^2))</f>
        <v>1.0194589086404988E-18</v>
      </c>
      <c r="DM106" s="5">
        <f t="shared" si="320"/>
        <v>1.9195005105218785E-14</v>
      </c>
      <c r="DN106" s="5">
        <f t="shared" si="321"/>
        <v>4.0887561955856604E-19</v>
      </c>
      <c r="DO106" s="5"/>
      <c r="DP106">
        <f t="shared" si="287"/>
        <v>0</v>
      </c>
      <c r="DQ106" s="5">
        <f>DO106*(1- EXP(-1*(4*PI()*Constants!$B$2/$B$1)^2))</f>
        <v>0</v>
      </c>
      <c r="DR106" s="5">
        <f t="shared" si="322"/>
        <v>0</v>
      </c>
      <c r="DS106" s="5">
        <f t="shared" si="323"/>
        <v>0</v>
      </c>
    </row>
    <row r="107" spans="1:123" x14ac:dyDescent="0.25">
      <c r="A107" t="s">
        <v>69</v>
      </c>
      <c r="B107" s="5">
        <v>0</v>
      </c>
      <c r="C107">
        <f t="shared" si="270"/>
        <v>0</v>
      </c>
      <c r="D107" s="5">
        <f>B107*(1- EXP(-1*(4*PI()*Constants!$B$2/$B$1)^2))</f>
        <v>0</v>
      </c>
      <c r="E107" s="5">
        <f t="shared" si="288"/>
        <v>0</v>
      </c>
      <c r="F107" s="5">
        <f t="shared" si="289"/>
        <v>0</v>
      </c>
      <c r="G107" s="5"/>
      <c r="H107">
        <f t="shared" si="271"/>
        <v>0</v>
      </c>
      <c r="I107" s="5">
        <f>G107*(1- EXP(-1*(4*PI()*Constants!$B$2/$B$1)^2))</f>
        <v>0</v>
      </c>
      <c r="J107" s="5">
        <f t="shared" si="290"/>
        <v>0</v>
      </c>
      <c r="K107" s="5">
        <f t="shared" si="291"/>
        <v>0</v>
      </c>
      <c r="O107" t="s">
        <v>69</v>
      </c>
      <c r="P107" s="5">
        <v>0</v>
      </c>
      <c r="Q107">
        <f t="shared" si="272"/>
        <v>0</v>
      </c>
      <c r="R107" s="5">
        <f>P107*(1- EXP(-1*(4*PI()*Constants!$B$2/$B$1)^2))</f>
        <v>0</v>
      </c>
      <c r="S107" s="5">
        <f t="shared" si="292"/>
        <v>0</v>
      </c>
      <c r="T107" s="5">
        <f t="shared" si="293"/>
        <v>0</v>
      </c>
      <c r="U107" s="5"/>
      <c r="V107">
        <f t="shared" si="273"/>
        <v>0</v>
      </c>
      <c r="W107" s="5">
        <f>U107*(1- EXP(-1*(4*PI()*Constants!$B$2/$B$1)^2))</f>
        <v>0</v>
      </c>
      <c r="X107" s="5">
        <f t="shared" si="294"/>
        <v>0</v>
      </c>
      <c r="Y107" s="5">
        <f t="shared" si="295"/>
        <v>0</v>
      </c>
      <c r="AC107" t="s">
        <v>69</v>
      </c>
      <c r="AD107" s="2">
        <v>3.0392701724035401E-16</v>
      </c>
      <c r="AE107">
        <f t="shared" si="274"/>
        <v>7.0163392366354365E-15</v>
      </c>
      <c r="AF107" s="5">
        <f>AD107*(1- EXP(-1*(4*PI()*Constants!$B$2/$B$1)^2))</f>
        <v>7.5778816461770652E-18</v>
      </c>
      <c r="AG107" s="5">
        <f t="shared" si="296"/>
        <v>7.0239171182816137E-15</v>
      </c>
      <c r="AH107" s="5">
        <f t="shared" si="297"/>
        <v>3.0392701724035402E-18</v>
      </c>
      <c r="AI107" s="5"/>
      <c r="AJ107">
        <f t="shared" si="275"/>
        <v>0</v>
      </c>
      <c r="AK107" s="5">
        <f>AI107*(1- EXP(-1*(4*PI()*Constants!$B$2/$B$1)^2))</f>
        <v>0</v>
      </c>
      <c r="AL107" s="5">
        <f t="shared" si="298"/>
        <v>0</v>
      </c>
      <c r="AM107" s="5">
        <f t="shared" si="299"/>
        <v>0</v>
      </c>
      <c r="AQ107" t="s">
        <v>69</v>
      </c>
      <c r="AR107" s="5">
        <v>5.44349071736051E-2</v>
      </c>
      <c r="AS107">
        <f t="shared" si="276"/>
        <v>3.0756017250365204E-2</v>
      </c>
      <c r="AT107" s="5">
        <f>AR107*(1- EXP(-1*(4*PI()*Constants!$B$2/$B$1)^2))</f>
        <v>1.35723795708493E-3</v>
      </c>
      <c r="AU107" s="5">
        <f t="shared" si="300"/>
        <v>3.2113255207450134E-2</v>
      </c>
      <c r="AV107" s="5">
        <f t="shared" si="301"/>
        <v>5.4434907173605098E-4</v>
      </c>
      <c r="AW107" s="5"/>
      <c r="AX107">
        <f t="shared" si="277"/>
        <v>0</v>
      </c>
      <c r="AY107" s="5">
        <f>AW107*(1- EXP(-1*(4*PI()*Constants!$B$2/$B$1)^2))</f>
        <v>0</v>
      </c>
      <c r="AZ107" s="5">
        <f t="shared" si="302"/>
        <v>0</v>
      </c>
      <c r="BA107" s="5">
        <f t="shared" si="303"/>
        <v>0</v>
      </c>
      <c r="BE107" t="s">
        <v>69</v>
      </c>
      <c r="BF107" s="5">
        <v>0.75082977587015098</v>
      </c>
      <c r="BG107">
        <f t="shared" si="278"/>
        <v>0.24099655644593798</v>
      </c>
      <c r="BH107" s="5">
        <f>BF107*(1- EXP(-1*(4*PI()*Constants!$B$2/$B$1)^2))</f>
        <v>1.8720610064981762E-2</v>
      </c>
      <c r="BI107" s="5">
        <f t="shared" si="304"/>
        <v>0.25971716651091975</v>
      </c>
      <c r="BJ107" s="5">
        <f t="shared" si="305"/>
        <v>7.5082977587015102E-3</v>
      </c>
      <c r="BK107" s="5"/>
      <c r="BL107">
        <f t="shared" si="279"/>
        <v>0</v>
      </c>
      <c r="BM107" s="5">
        <f>BK107*(1- EXP(-1*(4*PI()*Constants!$B$2/$B$1)^2))</f>
        <v>0</v>
      </c>
      <c r="BN107" s="5">
        <f t="shared" si="306"/>
        <v>0</v>
      </c>
      <c r="BO107" s="5">
        <f t="shared" si="307"/>
        <v>0</v>
      </c>
      <c r="BS107" t="s">
        <v>69</v>
      </c>
      <c r="BT107" s="5">
        <v>54.8930206688716</v>
      </c>
      <c r="BU107">
        <f t="shared" si="280"/>
        <v>14.979126991095001</v>
      </c>
      <c r="BV107" s="5">
        <f>BT107*(1- EXP(-1*(4*PI()*Constants!$B$2/$B$1)^2))</f>
        <v>1.3686602053574508</v>
      </c>
      <c r="BW107" s="5">
        <f t="shared" si="308"/>
        <v>16.347787196452451</v>
      </c>
      <c r="BX107" s="5">
        <f t="shared" si="309"/>
        <v>0.54893020668871595</v>
      </c>
      <c r="BY107" s="5"/>
      <c r="BZ107">
        <f t="shared" si="281"/>
        <v>0</v>
      </c>
      <c r="CA107" s="5">
        <f>BY107*(1- EXP(-1*(4*PI()*Constants!$B$2/$B$1)^2))</f>
        <v>0</v>
      </c>
      <c r="CB107" s="5">
        <f t="shared" si="310"/>
        <v>0</v>
      </c>
      <c r="CC107" s="5">
        <f t="shared" si="311"/>
        <v>0</v>
      </c>
      <c r="CG107" t="s">
        <v>69</v>
      </c>
      <c r="CH107" s="5">
        <v>2.8350028838392802E-14</v>
      </c>
      <c r="CI107">
        <f t="shared" si="282"/>
        <v>3.6199995109780821E-13</v>
      </c>
      <c r="CJ107" s="5">
        <f>CH107*(1- EXP(-1*(4*PI()*Constants!$B$2/$B$1)^2))</f>
        <v>7.068577356291798E-16</v>
      </c>
      <c r="CK107" s="5">
        <f t="shared" si="312"/>
        <v>3.6270680883343737E-13</v>
      </c>
      <c r="CL107" s="5">
        <f t="shared" si="313"/>
        <v>2.8350028838392803E-16</v>
      </c>
      <c r="CM107" s="5"/>
      <c r="CN107">
        <f t="shared" si="283"/>
        <v>0</v>
      </c>
      <c r="CO107" s="5">
        <f>CM107*(1- EXP(-1*(4*PI()*Constants!$B$2/$B$1)^2))</f>
        <v>0</v>
      </c>
      <c r="CP107" s="5">
        <f t="shared" si="314"/>
        <v>0</v>
      </c>
      <c r="CQ107" s="5">
        <f t="shared" si="315"/>
        <v>0</v>
      </c>
      <c r="CU107" t="s">
        <v>69</v>
      </c>
      <c r="CV107" s="5">
        <v>0</v>
      </c>
      <c r="CW107">
        <f t="shared" si="284"/>
        <v>0</v>
      </c>
      <c r="CX107" s="5">
        <f>CV107*(1- EXP(-1*(4*PI()*Constants!$B$2/$B$1)^2))</f>
        <v>0</v>
      </c>
      <c r="CY107" s="5">
        <f t="shared" si="316"/>
        <v>0</v>
      </c>
      <c r="CZ107" s="5">
        <f t="shared" si="317"/>
        <v>0</v>
      </c>
      <c r="DA107" s="5"/>
      <c r="DB107">
        <f t="shared" si="285"/>
        <v>0</v>
      </c>
      <c r="DC107" s="5">
        <f>DA107*(1- EXP(-1*(4*PI()*Constants!$B$2/$B$1)^2))</f>
        <v>0</v>
      </c>
      <c r="DD107" s="5">
        <f t="shared" si="318"/>
        <v>0</v>
      </c>
      <c r="DE107" s="5">
        <f t="shared" si="319"/>
        <v>0</v>
      </c>
      <c r="DI107" t="s">
        <v>69</v>
      </c>
      <c r="DJ107" s="5">
        <v>8.19565975560456E-19</v>
      </c>
      <c r="DK107">
        <f t="shared" si="286"/>
        <v>4.0067995980296148E-17</v>
      </c>
      <c r="DL107" s="5">
        <f>DJ107*(1- EXP(-1*(4*PI()*Constants!$B$2/$B$1)^2))</f>
        <v>2.0434425410490193E-20</v>
      </c>
      <c r="DM107" s="5">
        <f t="shared" si="320"/>
        <v>4.0088430405706641E-17</v>
      </c>
      <c r="DN107" s="5">
        <f t="shared" si="321"/>
        <v>8.1956597556045594E-21</v>
      </c>
      <c r="DO107" s="5"/>
      <c r="DP107">
        <f t="shared" si="287"/>
        <v>0</v>
      </c>
      <c r="DQ107" s="5">
        <f>DO107*(1- EXP(-1*(4*PI()*Constants!$B$2/$B$1)^2))</f>
        <v>0</v>
      </c>
      <c r="DR107" s="5">
        <f t="shared" si="322"/>
        <v>0</v>
      </c>
      <c r="DS107" s="5">
        <f t="shared" si="323"/>
        <v>0</v>
      </c>
    </row>
    <row r="108" spans="1:123" x14ac:dyDescent="0.25">
      <c r="A108" t="s">
        <v>68</v>
      </c>
      <c r="B108" s="5">
        <v>0</v>
      </c>
      <c r="C108">
        <f t="shared" si="270"/>
        <v>0</v>
      </c>
      <c r="D108" s="5">
        <f>B108*(1- EXP(-1*(4*PI()*Constants!$B$2/$B$1)^2))</f>
        <v>0</v>
      </c>
      <c r="E108" s="5">
        <f t="shared" si="288"/>
        <v>0</v>
      </c>
      <c r="F108" s="5">
        <f t="shared" si="289"/>
        <v>0</v>
      </c>
      <c r="G108" s="5"/>
      <c r="H108">
        <f t="shared" si="271"/>
        <v>0</v>
      </c>
      <c r="I108" s="5">
        <f>G108*(1- EXP(-1*(4*PI()*Constants!$B$2/$B$1)^2))</f>
        <v>0</v>
      </c>
      <c r="J108" s="5">
        <f t="shared" si="290"/>
        <v>0</v>
      </c>
      <c r="K108" s="5">
        <f t="shared" si="291"/>
        <v>0</v>
      </c>
      <c r="O108" t="s">
        <v>68</v>
      </c>
      <c r="P108" s="5">
        <v>0</v>
      </c>
      <c r="Q108">
        <f t="shared" si="272"/>
        <v>0</v>
      </c>
      <c r="R108" s="5">
        <f>P108*(1- EXP(-1*(4*PI()*Constants!$B$2/$B$1)^2))</f>
        <v>0</v>
      </c>
      <c r="S108" s="5">
        <f t="shared" si="292"/>
        <v>0</v>
      </c>
      <c r="T108" s="5">
        <f t="shared" si="293"/>
        <v>0</v>
      </c>
      <c r="U108" s="5"/>
      <c r="V108">
        <f t="shared" si="273"/>
        <v>0</v>
      </c>
      <c r="W108" s="5">
        <f>U108*(1- EXP(-1*(4*PI()*Constants!$B$2/$B$1)^2))</f>
        <v>0</v>
      </c>
      <c r="X108" s="5">
        <f t="shared" si="294"/>
        <v>0</v>
      </c>
      <c r="Y108" s="5">
        <f t="shared" si="295"/>
        <v>0</v>
      </c>
      <c r="AC108" t="s">
        <v>68</v>
      </c>
      <c r="AD108" s="2">
        <v>3.6718850960775901E-17</v>
      </c>
      <c r="AE108">
        <f t="shared" si="274"/>
        <v>2.6720816627957813E-16</v>
      </c>
      <c r="AF108" s="5">
        <f>AD108*(1- EXP(-1*(4*PI()*Constants!$B$2/$B$1)^2))</f>
        <v>9.1551948652306233E-19</v>
      </c>
      <c r="AG108" s="5">
        <f t="shared" si="296"/>
        <v>2.6812368576610122E-16</v>
      </c>
      <c r="AH108" s="5">
        <f t="shared" si="297"/>
        <v>3.6718850960775901E-19</v>
      </c>
      <c r="AI108" s="5"/>
      <c r="AJ108">
        <f t="shared" si="275"/>
        <v>0</v>
      </c>
      <c r="AK108" s="5">
        <f>AI108*(1- EXP(-1*(4*PI()*Constants!$B$2/$B$1)^2))</f>
        <v>0</v>
      </c>
      <c r="AL108" s="5">
        <f t="shared" si="298"/>
        <v>0</v>
      </c>
      <c r="AM108" s="5">
        <f t="shared" si="299"/>
        <v>0</v>
      </c>
      <c r="AQ108" t="s">
        <v>68</v>
      </c>
      <c r="AR108" s="5">
        <v>5.4139106564979597E-2</v>
      </c>
      <c r="AS108">
        <f t="shared" si="276"/>
        <v>2.95800608625503E-4</v>
      </c>
      <c r="AT108" s="5">
        <f>AR108*(1- EXP(-1*(4*PI()*Constants!$B$2/$B$1)^2))</f>
        <v>1.3498626930383694E-3</v>
      </c>
      <c r="AU108" s="5">
        <f t="shared" si="300"/>
        <v>1.6456633016638724E-3</v>
      </c>
      <c r="AV108" s="5">
        <f t="shared" si="301"/>
        <v>5.4139106564979594E-4</v>
      </c>
      <c r="AW108" s="5"/>
      <c r="AX108">
        <f t="shared" si="277"/>
        <v>0</v>
      </c>
      <c r="AY108" s="5">
        <f>AW108*(1- EXP(-1*(4*PI()*Constants!$B$2/$B$1)^2))</f>
        <v>0</v>
      </c>
      <c r="AZ108" s="5">
        <f t="shared" si="302"/>
        <v>0</v>
      </c>
      <c r="BA108" s="5">
        <f t="shared" si="303"/>
        <v>0</v>
      </c>
      <c r="BE108" t="s">
        <v>68</v>
      </c>
      <c r="BF108" s="5">
        <v>0.74840648818210898</v>
      </c>
      <c r="BG108">
        <f t="shared" si="278"/>
        <v>2.4232876880420084E-3</v>
      </c>
      <c r="BH108" s="5">
        <f>BF108*(1- EXP(-1*(4*PI()*Constants!$B$2/$B$1)^2))</f>
        <v>1.8660189680307311E-2</v>
      </c>
      <c r="BI108" s="5">
        <f t="shared" si="304"/>
        <v>2.108347736834932E-2</v>
      </c>
      <c r="BJ108" s="5">
        <f t="shared" si="305"/>
        <v>7.4840648818210896E-3</v>
      </c>
      <c r="BK108" s="5"/>
      <c r="BL108">
        <f t="shared" si="279"/>
        <v>0</v>
      </c>
      <c r="BM108" s="5">
        <f>BK108*(1- EXP(-1*(4*PI()*Constants!$B$2/$B$1)^2))</f>
        <v>0</v>
      </c>
      <c r="BN108" s="5">
        <f t="shared" si="306"/>
        <v>0</v>
      </c>
      <c r="BO108" s="5">
        <f t="shared" si="307"/>
        <v>0</v>
      </c>
      <c r="BS108" t="s">
        <v>68</v>
      </c>
      <c r="BT108" s="5">
        <v>54.716538196839402</v>
      </c>
      <c r="BU108">
        <f t="shared" si="280"/>
        <v>0.17648247203219825</v>
      </c>
      <c r="BV108" s="5">
        <f>BT108*(1- EXP(-1*(4*PI()*Constants!$B$2/$B$1)^2))</f>
        <v>1.3642599276268694</v>
      </c>
      <c r="BW108" s="5">
        <f t="shared" si="308"/>
        <v>1.5407423996590677</v>
      </c>
      <c r="BX108" s="5">
        <f t="shared" si="309"/>
        <v>0.54716538196839404</v>
      </c>
      <c r="BY108" s="5"/>
      <c r="BZ108">
        <f t="shared" si="281"/>
        <v>0</v>
      </c>
      <c r="CA108" s="5">
        <f>BY108*(1- EXP(-1*(4*PI()*Constants!$B$2/$B$1)^2))</f>
        <v>0</v>
      </c>
      <c r="CB108" s="5">
        <f t="shared" si="310"/>
        <v>0</v>
      </c>
      <c r="CC108" s="5">
        <f t="shared" si="311"/>
        <v>0</v>
      </c>
      <c r="CG108" t="s">
        <v>68</v>
      </c>
      <c r="CH108" s="5">
        <v>3.1639094307152399E-15</v>
      </c>
      <c r="CI108">
        <f t="shared" si="282"/>
        <v>2.5186119407677563E-14</v>
      </c>
      <c r="CJ108" s="5">
        <f>CH108*(1- EXP(-1*(4*PI()*Constants!$B$2/$B$1)^2))</f>
        <v>7.8886475519295034E-17</v>
      </c>
      <c r="CK108" s="5">
        <f t="shared" si="312"/>
        <v>2.5265005883196858E-14</v>
      </c>
      <c r="CL108" s="5">
        <f t="shared" si="313"/>
        <v>3.1639094307152401E-17</v>
      </c>
      <c r="CM108" s="5"/>
      <c r="CN108">
        <f t="shared" si="283"/>
        <v>0</v>
      </c>
      <c r="CO108" s="5">
        <f>CM108*(1- EXP(-1*(4*PI()*Constants!$B$2/$B$1)^2))</f>
        <v>0</v>
      </c>
      <c r="CP108" s="5">
        <f t="shared" si="314"/>
        <v>0</v>
      </c>
      <c r="CQ108" s="5">
        <f t="shared" si="315"/>
        <v>0</v>
      </c>
      <c r="CU108" t="s">
        <v>68</v>
      </c>
      <c r="CV108" s="5">
        <v>0</v>
      </c>
      <c r="CW108">
        <f t="shared" si="284"/>
        <v>0</v>
      </c>
      <c r="CX108" s="5">
        <f>CV108*(1- EXP(-1*(4*PI()*Constants!$B$2/$B$1)^2))</f>
        <v>0</v>
      </c>
      <c r="CY108" s="5">
        <f t="shared" si="316"/>
        <v>0</v>
      </c>
      <c r="CZ108" s="5">
        <f t="shared" si="317"/>
        <v>0</v>
      </c>
      <c r="DA108" s="5"/>
      <c r="DB108">
        <f t="shared" si="285"/>
        <v>0</v>
      </c>
      <c r="DC108" s="5">
        <f>DA108*(1- EXP(-1*(4*PI()*Constants!$B$2/$B$1)^2))</f>
        <v>0</v>
      </c>
      <c r="DD108" s="5">
        <f t="shared" si="318"/>
        <v>0</v>
      </c>
      <c r="DE108" s="5">
        <f t="shared" si="319"/>
        <v>0</v>
      </c>
      <c r="DI108" t="s">
        <v>68</v>
      </c>
      <c r="DJ108" s="5">
        <v>8.9307483575590498E-22</v>
      </c>
      <c r="DK108">
        <f t="shared" si="286"/>
        <v>8.1867290072470007E-19</v>
      </c>
      <c r="DL108" s="5">
        <f>DJ108*(1- EXP(-1*(4*PI()*Constants!$B$2/$B$1)^2))</f>
        <v>2.2267238589010497E-23</v>
      </c>
      <c r="DM108" s="5">
        <f t="shared" si="320"/>
        <v>8.1869516796328909E-19</v>
      </c>
      <c r="DN108" s="5">
        <f t="shared" si="321"/>
        <v>8.9307483575590494E-24</v>
      </c>
      <c r="DO108" s="5"/>
      <c r="DP108">
        <f t="shared" si="287"/>
        <v>0</v>
      </c>
      <c r="DQ108" s="5">
        <f>DO108*(1- EXP(-1*(4*PI()*Constants!$B$2/$B$1)^2))</f>
        <v>0</v>
      </c>
      <c r="DR108" s="5">
        <f t="shared" si="322"/>
        <v>0</v>
      </c>
      <c r="DS108" s="5">
        <f t="shared" si="323"/>
        <v>0</v>
      </c>
    </row>
    <row r="109" spans="1:123" x14ac:dyDescent="0.25">
      <c r="A109" t="s">
        <v>70</v>
      </c>
      <c r="B109" s="5">
        <v>0</v>
      </c>
      <c r="C109">
        <f t="shared" si="270"/>
        <v>0</v>
      </c>
      <c r="D109" s="5">
        <f>B109*(1- EXP(-1*(4*PI()*Constants!$B$2/$B$1)^2))</f>
        <v>0</v>
      </c>
      <c r="E109" s="5">
        <f t="shared" si="288"/>
        <v>0</v>
      </c>
      <c r="F109" s="5">
        <f t="shared" si="289"/>
        <v>0</v>
      </c>
      <c r="G109" s="5"/>
      <c r="H109">
        <f t="shared" si="271"/>
        <v>0</v>
      </c>
      <c r="I109" s="5">
        <f>G109*(1- EXP(-1*(4*PI()*Constants!$B$2/$B$1)^2))</f>
        <v>0</v>
      </c>
      <c r="J109" s="5">
        <f t="shared" si="290"/>
        <v>0</v>
      </c>
      <c r="K109" s="5">
        <f t="shared" si="291"/>
        <v>0</v>
      </c>
      <c r="O109" t="s">
        <v>70</v>
      </c>
      <c r="P109" s="5">
        <v>0</v>
      </c>
      <c r="Q109">
        <f t="shared" si="272"/>
        <v>0</v>
      </c>
      <c r="R109" s="5">
        <f>P109*(1- EXP(-1*(4*PI()*Constants!$B$2/$B$1)^2))</f>
        <v>0</v>
      </c>
      <c r="S109" s="5">
        <f t="shared" si="292"/>
        <v>0</v>
      </c>
      <c r="T109" s="5">
        <f t="shared" si="293"/>
        <v>0</v>
      </c>
      <c r="U109" s="5"/>
      <c r="V109">
        <f t="shared" si="273"/>
        <v>0</v>
      </c>
      <c r="W109" s="5">
        <f>U109*(1- EXP(-1*(4*PI()*Constants!$B$2/$B$1)^2))</f>
        <v>0</v>
      </c>
      <c r="X109" s="5">
        <f t="shared" si="294"/>
        <v>0</v>
      </c>
      <c r="Y109" s="5">
        <f t="shared" si="295"/>
        <v>0</v>
      </c>
      <c r="AC109" t="s">
        <v>70</v>
      </c>
      <c r="AD109" s="2">
        <v>4.6195832233440601E-18</v>
      </c>
      <c r="AE109">
        <f t="shared" si="274"/>
        <v>3.2099267737431839E-17</v>
      </c>
      <c r="AF109" s="5">
        <f>AD109*(1- EXP(-1*(4*PI()*Constants!$B$2/$B$1)^2))</f>
        <v>1.1518112222804528E-19</v>
      </c>
      <c r="AG109" s="5">
        <f t="shared" si="296"/>
        <v>3.2214448859659885E-17</v>
      </c>
      <c r="AH109" s="5">
        <f t="shared" si="297"/>
        <v>4.6195832233440601E-20</v>
      </c>
      <c r="AI109" s="5"/>
      <c r="AJ109">
        <f t="shared" si="275"/>
        <v>0</v>
      </c>
      <c r="AK109" s="5">
        <f>AI109*(1- EXP(-1*(4*PI()*Constants!$B$2/$B$1)^2))</f>
        <v>0</v>
      </c>
      <c r="AL109" s="5">
        <f t="shared" si="298"/>
        <v>0</v>
      </c>
      <c r="AM109" s="5">
        <f t="shared" si="299"/>
        <v>0</v>
      </c>
      <c r="AQ109" t="s">
        <v>70</v>
      </c>
      <c r="AR109" s="5">
        <v>5.3302453654483398E-2</v>
      </c>
      <c r="AS109">
        <f t="shared" si="276"/>
        <v>8.366529104961995E-4</v>
      </c>
      <c r="AT109" s="5">
        <f>AR109*(1- EXP(-1*(4*PI()*Constants!$B$2/$B$1)^2))</f>
        <v>1.3290022351816206E-3</v>
      </c>
      <c r="AU109" s="5">
        <f t="shared" si="300"/>
        <v>2.1656551456778203E-3</v>
      </c>
      <c r="AV109" s="5">
        <f t="shared" si="301"/>
        <v>5.3302453654483395E-4</v>
      </c>
      <c r="AW109" s="5"/>
      <c r="AX109">
        <f t="shared" si="277"/>
        <v>0</v>
      </c>
      <c r="AY109" s="5">
        <f>AW109*(1- EXP(-1*(4*PI()*Constants!$B$2/$B$1)^2))</f>
        <v>0</v>
      </c>
      <c r="AZ109" s="5">
        <f t="shared" si="302"/>
        <v>0</v>
      </c>
      <c r="BA109" s="5">
        <f t="shared" si="303"/>
        <v>0</v>
      </c>
      <c r="BE109" t="s">
        <v>70</v>
      </c>
      <c r="BF109" s="5">
        <v>0.74152781590448302</v>
      </c>
      <c r="BG109">
        <f t="shared" si="278"/>
        <v>6.8786722776259523E-3</v>
      </c>
      <c r="BH109" s="5">
        <f>BF109*(1- EXP(-1*(4*PI()*Constants!$B$2/$B$1)^2))</f>
        <v>1.8488682175393834E-2</v>
      </c>
      <c r="BI109" s="5">
        <f t="shared" si="304"/>
        <v>2.5367354453019787E-2</v>
      </c>
      <c r="BJ109" s="5">
        <f t="shared" si="305"/>
        <v>7.4152781590448302E-3</v>
      </c>
      <c r="BK109" s="5"/>
      <c r="BL109">
        <f t="shared" si="279"/>
        <v>0</v>
      </c>
      <c r="BM109" s="5">
        <f>BK109*(1- EXP(-1*(4*PI()*Constants!$B$2/$B$1)^2))</f>
        <v>0</v>
      </c>
      <c r="BN109" s="5">
        <f t="shared" si="306"/>
        <v>0</v>
      </c>
      <c r="BO109" s="5">
        <f t="shared" si="307"/>
        <v>0</v>
      </c>
      <c r="BS109" t="s">
        <v>70</v>
      </c>
      <c r="BT109" s="5">
        <v>54.053795409880699</v>
      </c>
      <c r="BU109">
        <f t="shared" si="280"/>
        <v>0.66274278695870237</v>
      </c>
      <c r="BV109" s="5">
        <f>BT109*(1- EXP(-1*(4*PI()*Constants!$B$2/$B$1)^2))</f>
        <v>1.3477356105489344</v>
      </c>
      <c r="BW109" s="5">
        <f t="shared" si="308"/>
        <v>2.0104783975076366</v>
      </c>
      <c r="BX109" s="5">
        <f t="shared" si="309"/>
        <v>0.54053795409880701</v>
      </c>
      <c r="BY109" s="5"/>
      <c r="BZ109">
        <f t="shared" si="281"/>
        <v>0</v>
      </c>
      <c r="CA109" s="5">
        <f>BY109*(1- EXP(-1*(4*PI()*Constants!$B$2/$B$1)^2))</f>
        <v>0</v>
      </c>
      <c r="CB109" s="5">
        <f t="shared" si="310"/>
        <v>0</v>
      </c>
      <c r="CC109" s="5">
        <f t="shared" si="311"/>
        <v>0</v>
      </c>
      <c r="CG109" t="s">
        <v>70</v>
      </c>
      <c r="CH109" s="5">
        <v>8.9471215149313808E-16</v>
      </c>
      <c r="CI109">
        <f t="shared" si="282"/>
        <v>2.2691972792221019E-15</v>
      </c>
      <c r="CJ109" s="5">
        <f>CH109*(1- EXP(-1*(4*PI()*Constants!$B$2/$B$1)^2))</f>
        <v>2.2308062155756339E-17</v>
      </c>
      <c r="CK109" s="5">
        <f t="shared" si="312"/>
        <v>2.2915053413778581E-15</v>
      </c>
      <c r="CL109" s="5">
        <f t="shared" si="313"/>
        <v>8.9471215149313807E-18</v>
      </c>
      <c r="CM109" s="5"/>
      <c r="CN109">
        <f t="shared" si="283"/>
        <v>0</v>
      </c>
      <c r="CO109" s="5">
        <f>CM109*(1- EXP(-1*(4*PI()*Constants!$B$2/$B$1)^2))</f>
        <v>0</v>
      </c>
      <c r="CP109" s="5">
        <f t="shared" si="314"/>
        <v>0</v>
      </c>
      <c r="CQ109" s="5">
        <f t="shared" si="315"/>
        <v>0</v>
      </c>
      <c r="CU109" t="s">
        <v>70</v>
      </c>
      <c r="CV109" s="5">
        <v>0</v>
      </c>
      <c r="CW109">
        <f t="shared" si="284"/>
        <v>0</v>
      </c>
      <c r="CX109" s="5">
        <f>CV109*(1- EXP(-1*(4*PI()*Constants!$B$2/$B$1)^2))</f>
        <v>0</v>
      </c>
      <c r="CY109" s="5">
        <f t="shared" si="316"/>
        <v>0</v>
      </c>
      <c r="CZ109" s="5">
        <f t="shared" si="317"/>
        <v>0</v>
      </c>
      <c r="DA109" s="5"/>
      <c r="DB109">
        <f t="shared" si="285"/>
        <v>0</v>
      </c>
      <c r="DC109" s="5">
        <f>DA109*(1- EXP(-1*(4*PI()*Constants!$B$2/$B$1)^2))</f>
        <v>0</v>
      </c>
      <c r="DD109" s="5">
        <f t="shared" si="318"/>
        <v>0</v>
      </c>
      <c r="DE109" s="5">
        <f t="shared" si="319"/>
        <v>0</v>
      </c>
      <c r="DI109" t="s">
        <v>70</v>
      </c>
      <c r="DJ109" s="5">
        <v>5.8982197886401005E-23</v>
      </c>
      <c r="DK109">
        <f t="shared" si="286"/>
        <v>8.3409263786950396E-22</v>
      </c>
      <c r="DL109" s="5">
        <f>DJ109*(1- EXP(-1*(4*PI()*Constants!$B$2/$B$1)^2))</f>
        <v>1.4706165936576586E-24</v>
      </c>
      <c r="DM109" s="5">
        <f t="shared" si="320"/>
        <v>8.3556325446316163E-22</v>
      </c>
      <c r="DN109" s="5">
        <f t="shared" si="321"/>
        <v>5.8982197886401009E-25</v>
      </c>
      <c r="DO109" s="5"/>
      <c r="DP109">
        <f t="shared" si="287"/>
        <v>0</v>
      </c>
      <c r="DQ109" s="5">
        <f>DO109*(1- EXP(-1*(4*PI()*Constants!$B$2/$B$1)^2))</f>
        <v>0</v>
      </c>
      <c r="DR109" s="5">
        <f t="shared" si="322"/>
        <v>0</v>
      </c>
      <c r="DS109" s="5">
        <f t="shared" si="323"/>
        <v>0</v>
      </c>
    </row>
    <row r="110" spans="1:123" x14ac:dyDescent="0.25">
      <c r="A110" t="s">
        <v>7</v>
      </c>
      <c r="B110" s="5">
        <v>0</v>
      </c>
      <c r="C110">
        <f t="shared" si="270"/>
        <v>0</v>
      </c>
      <c r="D110" s="5">
        <f>B110*(1- EXP(-1*(4*PI()*Constants!$B$2/$B$1)^2))</f>
        <v>0</v>
      </c>
      <c r="E110" s="5">
        <f t="shared" si="288"/>
        <v>0</v>
      </c>
      <c r="F110" s="5">
        <f t="shared" si="289"/>
        <v>0</v>
      </c>
      <c r="G110" s="5"/>
      <c r="H110">
        <f t="shared" si="271"/>
        <v>0</v>
      </c>
      <c r="I110" s="5">
        <f>G110*(1- EXP(-1*(4*PI()*Constants!$B$2/$B$1)^2))</f>
        <v>0</v>
      </c>
      <c r="J110" s="5">
        <f t="shared" si="290"/>
        <v>0</v>
      </c>
      <c r="K110" s="5">
        <f t="shared" si="291"/>
        <v>0</v>
      </c>
      <c r="O110" t="s">
        <v>7</v>
      </c>
      <c r="P110" s="5">
        <v>0</v>
      </c>
      <c r="Q110">
        <f t="shared" si="272"/>
        <v>0</v>
      </c>
      <c r="R110" s="5">
        <f>P110*(1- EXP(-1*(4*PI()*Constants!$B$2/$B$1)^2))</f>
        <v>0</v>
      </c>
      <c r="S110" s="5">
        <f t="shared" si="292"/>
        <v>0</v>
      </c>
      <c r="T110" s="5">
        <f t="shared" si="293"/>
        <v>0</v>
      </c>
      <c r="U110" s="5"/>
      <c r="V110">
        <f t="shared" si="273"/>
        <v>0</v>
      </c>
      <c r="W110" s="5">
        <f>U110*(1- EXP(-1*(4*PI()*Constants!$B$2/$B$1)^2))</f>
        <v>0</v>
      </c>
      <c r="X110" s="5">
        <f t="shared" si="294"/>
        <v>0</v>
      </c>
      <c r="Y110" s="5">
        <f t="shared" si="295"/>
        <v>0</v>
      </c>
      <c r="AC110" t="s">
        <v>7</v>
      </c>
      <c r="AD110" s="2">
        <v>6.4922435991000004E-19</v>
      </c>
      <c r="AE110">
        <f t="shared" si="274"/>
        <v>3.9703588634340603E-18</v>
      </c>
      <c r="AF110" s="5">
        <f>AD110*(1- EXP(-1*(4*PI()*Constants!$B$2/$B$1)^2))</f>
        <v>1.6187259052795462E-20</v>
      </c>
      <c r="AG110" s="5">
        <f t="shared" si="296"/>
        <v>3.9865461224868559E-18</v>
      </c>
      <c r="AH110" s="5">
        <f t="shared" si="297"/>
        <v>6.4922435991000001E-21</v>
      </c>
      <c r="AI110" s="5"/>
      <c r="AJ110">
        <f t="shared" si="275"/>
        <v>0</v>
      </c>
      <c r="AK110" s="5">
        <f>AI110*(1- EXP(-1*(4*PI()*Constants!$B$2/$B$1)^2))</f>
        <v>0</v>
      </c>
      <c r="AL110" s="5">
        <f t="shared" si="298"/>
        <v>0</v>
      </c>
      <c r="AM110" s="5">
        <f t="shared" si="299"/>
        <v>0</v>
      </c>
      <c r="AQ110" t="s">
        <v>7</v>
      </c>
      <c r="AR110" s="5">
        <v>4.1811371068071597E-2</v>
      </c>
      <c r="AS110">
        <f t="shared" si="276"/>
        <v>1.1491082586411801E-2</v>
      </c>
      <c r="AT110" s="5">
        <f>AR110*(1- EXP(-1*(4*PI()*Constants!$B$2/$B$1)^2))</f>
        <v>1.0424924519549089E-3</v>
      </c>
      <c r="AU110" s="5">
        <f t="shared" si="300"/>
        <v>1.2533575038366709E-2</v>
      </c>
      <c r="AV110" s="5">
        <f t="shared" si="301"/>
        <v>4.1811371068071595E-4</v>
      </c>
      <c r="AW110" s="5"/>
      <c r="AX110">
        <f t="shared" si="277"/>
        <v>0</v>
      </c>
      <c r="AY110" s="5">
        <f>AW110*(1- EXP(-1*(4*PI()*Constants!$B$2/$B$1)^2))</f>
        <v>0</v>
      </c>
      <c r="AZ110" s="5">
        <f t="shared" si="302"/>
        <v>0</v>
      </c>
      <c r="BA110" s="5">
        <f t="shared" si="303"/>
        <v>0</v>
      </c>
      <c r="BE110" t="s">
        <v>7</v>
      </c>
      <c r="BF110" s="5">
        <v>0.69467252051355399</v>
      </c>
      <c r="BG110">
        <f t="shared" si="278"/>
        <v>4.685529539092903E-2</v>
      </c>
      <c r="BH110" s="5">
        <f>BF110*(1- EXP(-1*(4*PI()*Constants!$B$2/$B$1)^2))</f>
        <v>1.7320428407785107E-2</v>
      </c>
      <c r="BI110" s="5">
        <f t="shared" si="304"/>
        <v>6.417572379871414E-2</v>
      </c>
      <c r="BJ110" s="5">
        <f t="shared" si="305"/>
        <v>6.9467252051355396E-3</v>
      </c>
      <c r="BK110" s="5"/>
      <c r="BL110">
        <f t="shared" si="279"/>
        <v>0</v>
      </c>
      <c r="BM110" s="5">
        <f>BK110*(1- EXP(-1*(4*PI()*Constants!$B$2/$B$1)^2))</f>
        <v>0</v>
      </c>
      <c r="BN110" s="5">
        <f t="shared" si="306"/>
        <v>0</v>
      </c>
      <c r="BO110" s="5">
        <f t="shared" si="307"/>
        <v>0</v>
      </c>
      <c r="BS110" t="s">
        <v>7</v>
      </c>
      <c r="BT110" s="5">
        <v>52.052152784826298</v>
      </c>
      <c r="BU110">
        <f t="shared" si="280"/>
        <v>2.0016426250544015</v>
      </c>
      <c r="BV110" s="5">
        <f>BT110*(1- EXP(-1*(4*PI()*Constants!$B$2/$B$1)^2))</f>
        <v>1.2978281984065978</v>
      </c>
      <c r="BW110" s="5">
        <f t="shared" si="308"/>
        <v>3.2994708234609993</v>
      </c>
      <c r="BX110" s="5">
        <f t="shared" si="309"/>
        <v>0.520521527848263</v>
      </c>
      <c r="BY110" s="5"/>
      <c r="BZ110">
        <f t="shared" si="281"/>
        <v>0</v>
      </c>
      <c r="CA110" s="5">
        <f>BY110*(1- EXP(-1*(4*PI()*Constants!$B$2/$B$1)^2))</f>
        <v>0</v>
      </c>
      <c r="CB110" s="5">
        <f t="shared" si="310"/>
        <v>0</v>
      </c>
      <c r="CC110" s="5">
        <f t="shared" si="311"/>
        <v>0</v>
      </c>
      <c r="CG110" t="s">
        <v>7</v>
      </c>
      <c r="CH110" s="5">
        <v>5.4952728050915605E-16</v>
      </c>
      <c r="CI110">
        <f t="shared" si="282"/>
        <v>3.4518487098398203E-16</v>
      </c>
      <c r="CJ110" s="5">
        <f>CH110*(1- EXP(-1*(4*PI()*Constants!$B$2/$B$1)^2))</f>
        <v>1.3701489031331235E-17</v>
      </c>
      <c r="CK110" s="5">
        <f t="shared" si="312"/>
        <v>3.5888636001531328E-16</v>
      </c>
      <c r="CL110" s="5">
        <f t="shared" si="313"/>
        <v>5.4952728050915606E-18</v>
      </c>
      <c r="CM110" s="5"/>
      <c r="CN110">
        <f t="shared" si="283"/>
        <v>0</v>
      </c>
      <c r="CO110" s="5">
        <f>CM110*(1- EXP(-1*(4*PI()*Constants!$B$2/$B$1)^2))</f>
        <v>0</v>
      </c>
      <c r="CP110" s="5">
        <f t="shared" si="314"/>
        <v>0</v>
      </c>
      <c r="CQ110" s="5">
        <f t="shared" si="315"/>
        <v>0</v>
      </c>
      <c r="CU110" t="s">
        <v>7</v>
      </c>
      <c r="CV110" s="5">
        <v>0</v>
      </c>
      <c r="CW110">
        <f t="shared" si="284"/>
        <v>0</v>
      </c>
      <c r="CX110" s="5">
        <f>CV110*(1- EXP(-1*(4*PI()*Constants!$B$2/$B$1)^2))</f>
        <v>0</v>
      </c>
      <c r="CY110" s="5">
        <f t="shared" si="316"/>
        <v>0</v>
      </c>
      <c r="CZ110" s="5">
        <f t="shared" si="317"/>
        <v>0</v>
      </c>
      <c r="DA110" s="5"/>
      <c r="DB110">
        <f t="shared" si="285"/>
        <v>0</v>
      </c>
      <c r="DC110" s="5">
        <f>DA110*(1- EXP(-1*(4*PI()*Constants!$B$2/$B$1)^2))</f>
        <v>0</v>
      </c>
      <c r="DD110" s="5">
        <f t="shared" si="318"/>
        <v>0</v>
      </c>
      <c r="DE110" s="5">
        <f t="shared" si="319"/>
        <v>0</v>
      </c>
      <c r="DI110" t="s">
        <v>7</v>
      </c>
      <c r="DJ110" s="5">
        <v>5.1520272712619802E-24</v>
      </c>
      <c r="DK110">
        <f t="shared" si="286"/>
        <v>5.3830170615139021E-23</v>
      </c>
      <c r="DL110" s="5">
        <f>DJ110*(1- EXP(-1*(4*PI()*Constants!$B$2/$B$1)^2))</f>
        <v>1.28456671124518E-25</v>
      </c>
      <c r="DM110" s="5">
        <f t="shared" si="320"/>
        <v>5.395862728626354E-23</v>
      </c>
      <c r="DN110" s="5">
        <f t="shared" si="321"/>
        <v>5.1520272712619804E-26</v>
      </c>
      <c r="DO110" s="5"/>
      <c r="DP110">
        <f t="shared" si="287"/>
        <v>0</v>
      </c>
      <c r="DQ110" s="5">
        <f>DO110*(1- EXP(-1*(4*PI()*Constants!$B$2/$B$1)^2))</f>
        <v>0</v>
      </c>
      <c r="DR110" s="5">
        <f t="shared" si="322"/>
        <v>0</v>
      </c>
      <c r="DS110" s="5">
        <f t="shared" si="323"/>
        <v>0</v>
      </c>
    </row>
    <row r="111" spans="1:123" x14ac:dyDescent="0.25">
      <c r="A111" t="s">
        <v>8</v>
      </c>
      <c r="B111" s="5">
        <v>0</v>
      </c>
      <c r="C111">
        <f t="shared" si="270"/>
        <v>0</v>
      </c>
      <c r="D111" s="5">
        <f>B111*(1- EXP(-1*(4*PI()*Constants!$B$2/$B$1)^2))</f>
        <v>0</v>
      </c>
      <c r="E111" s="5">
        <f t="shared" si="288"/>
        <v>0</v>
      </c>
      <c r="F111" s="5">
        <f t="shared" si="289"/>
        <v>0</v>
      </c>
      <c r="G111" s="5"/>
      <c r="H111">
        <f t="shared" si="271"/>
        <v>0</v>
      </c>
      <c r="I111" s="5">
        <f>G111*(1- EXP(-1*(4*PI()*Constants!$B$2/$B$1)^2))</f>
        <v>0</v>
      </c>
      <c r="J111" s="5">
        <f t="shared" si="290"/>
        <v>0</v>
      </c>
      <c r="K111" s="5">
        <f t="shared" si="291"/>
        <v>0</v>
      </c>
      <c r="O111" t="s">
        <v>8</v>
      </c>
      <c r="P111" s="5">
        <v>0</v>
      </c>
      <c r="Q111">
        <f t="shared" si="272"/>
        <v>0</v>
      </c>
      <c r="R111" s="5">
        <f>P111*(1- EXP(-1*(4*PI()*Constants!$B$2/$B$1)^2))</f>
        <v>0</v>
      </c>
      <c r="S111" s="5">
        <f t="shared" si="292"/>
        <v>0</v>
      </c>
      <c r="T111" s="5">
        <f t="shared" si="293"/>
        <v>0</v>
      </c>
      <c r="U111" s="5"/>
      <c r="V111">
        <f t="shared" si="273"/>
        <v>0</v>
      </c>
      <c r="W111" s="5">
        <f>U111*(1- EXP(-1*(4*PI()*Constants!$B$2/$B$1)^2))</f>
        <v>0</v>
      </c>
      <c r="X111" s="5">
        <f t="shared" si="294"/>
        <v>0</v>
      </c>
      <c r="Y111" s="5">
        <f t="shared" si="295"/>
        <v>0</v>
      </c>
      <c r="AC111" t="s">
        <v>8</v>
      </c>
      <c r="AD111" s="2">
        <v>6.2696110950979401E-19</v>
      </c>
      <c r="AE111">
        <f t="shared" si="274"/>
        <v>2.2263250400206027E-20</v>
      </c>
      <c r="AF111" s="5">
        <f>AD111*(1- EXP(-1*(4*PI()*Constants!$B$2/$B$1)^2))</f>
        <v>1.5632164352351157E-20</v>
      </c>
      <c r="AG111" s="5">
        <f t="shared" si="296"/>
        <v>3.7895414752557184E-20</v>
      </c>
      <c r="AH111" s="5">
        <f t="shared" si="297"/>
        <v>6.2696110950979405E-21</v>
      </c>
      <c r="AI111" s="5"/>
      <c r="AJ111">
        <f t="shared" si="275"/>
        <v>0</v>
      </c>
      <c r="AK111" s="5">
        <f>AI111*(1- EXP(-1*(4*PI()*Constants!$B$2/$B$1)^2))</f>
        <v>0</v>
      </c>
      <c r="AL111" s="5">
        <f t="shared" si="298"/>
        <v>0</v>
      </c>
      <c r="AM111" s="5">
        <f t="shared" si="299"/>
        <v>0</v>
      </c>
      <c r="AQ111" t="s">
        <v>8</v>
      </c>
      <c r="AR111" s="5">
        <v>4.1728172524702602E-2</v>
      </c>
      <c r="AS111">
        <f t="shared" si="276"/>
        <v>8.3198543368995237E-5</v>
      </c>
      <c r="AT111" s="5">
        <f>AR111*(1- EXP(-1*(4*PI()*Constants!$B$2/$B$1)^2))</f>
        <v>1.0404180436956196E-3</v>
      </c>
      <c r="AU111" s="5">
        <f t="shared" si="300"/>
        <v>1.1236165870646148E-3</v>
      </c>
      <c r="AV111" s="5">
        <f t="shared" si="301"/>
        <v>4.1728172524702604E-4</v>
      </c>
      <c r="AW111" s="5"/>
      <c r="AX111">
        <f t="shared" si="277"/>
        <v>0</v>
      </c>
      <c r="AY111" s="5">
        <f>AW111*(1- EXP(-1*(4*PI()*Constants!$B$2/$B$1)^2))</f>
        <v>0</v>
      </c>
      <c r="AZ111" s="5">
        <f t="shared" si="302"/>
        <v>0</v>
      </c>
      <c r="BA111" s="5">
        <f t="shared" si="303"/>
        <v>0</v>
      </c>
      <c r="BE111" t="s">
        <v>8</v>
      </c>
      <c r="BF111" s="5">
        <v>0.68955795373498996</v>
      </c>
      <c r="BG111">
        <f t="shared" si="278"/>
        <v>5.1145667785640336E-3</v>
      </c>
      <c r="BH111" s="5">
        <f>BF111*(1- EXP(-1*(4*PI()*Constants!$B$2/$B$1)^2))</f>
        <v>1.7192905747669712E-2</v>
      </c>
      <c r="BI111" s="5">
        <f t="shared" si="304"/>
        <v>2.2307472526233746E-2</v>
      </c>
      <c r="BJ111" s="5">
        <f t="shared" si="305"/>
        <v>6.8955795373498996E-3</v>
      </c>
      <c r="BK111" s="5"/>
      <c r="BL111">
        <f t="shared" si="279"/>
        <v>0</v>
      </c>
      <c r="BM111" s="5">
        <f>BK111*(1- EXP(-1*(4*PI()*Constants!$B$2/$B$1)^2))</f>
        <v>0</v>
      </c>
      <c r="BN111" s="5">
        <f t="shared" si="306"/>
        <v>0</v>
      </c>
      <c r="BO111" s="5">
        <f t="shared" si="307"/>
        <v>0</v>
      </c>
      <c r="BS111" t="s">
        <v>8</v>
      </c>
      <c r="BT111" s="5">
        <v>51.248630081873799</v>
      </c>
      <c r="BU111">
        <f t="shared" si="280"/>
        <v>0.80352270295249895</v>
      </c>
      <c r="BV111" s="5">
        <f>BT111*(1- EXP(-1*(4*PI()*Constants!$B$2/$B$1)^2))</f>
        <v>1.2777937835714896</v>
      </c>
      <c r="BW111" s="5">
        <f t="shared" si="308"/>
        <v>2.0813164865239884</v>
      </c>
      <c r="BX111" s="5">
        <f t="shared" si="309"/>
        <v>0.51248630081873803</v>
      </c>
      <c r="BY111" s="5"/>
      <c r="BZ111">
        <f t="shared" si="281"/>
        <v>0</v>
      </c>
      <c r="CA111" s="5">
        <f>BY111*(1- EXP(-1*(4*PI()*Constants!$B$2/$B$1)^2))</f>
        <v>0</v>
      </c>
      <c r="CB111" s="5">
        <f t="shared" si="310"/>
        <v>0</v>
      </c>
      <c r="CC111" s="5">
        <f t="shared" si="311"/>
        <v>0</v>
      </c>
      <c r="CG111" t="s">
        <v>8</v>
      </c>
      <c r="CH111" s="5">
        <v>5.4746338214311795E-16</v>
      </c>
      <c r="CI111">
        <f t="shared" si="282"/>
        <v>2.0638983660380926E-18</v>
      </c>
      <c r="CJ111" s="5">
        <f>CH111*(1- EXP(-1*(4*PI()*Constants!$B$2/$B$1)^2))</f>
        <v>1.3650029382598505E-17</v>
      </c>
      <c r="CK111" s="5">
        <f t="shared" si="312"/>
        <v>1.5713927748636596E-17</v>
      </c>
      <c r="CL111" s="5">
        <f t="shared" si="313"/>
        <v>5.4746338214311795E-18</v>
      </c>
      <c r="CM111" s="5"/>
      <c r="CN111">
        <f t="shared" si="283"/>
        <v>0</v>
      </c>
      <c r="CO111" s="5">
        <f>CM111*(1- EXP(-1*(4*PI()*Constants!$B$2/$B$1)^2))</f>
        <v>0</v>
      </c>
      <c r="CP111" s="5">
        <f t="shared" si="314"/>
        <v>0</v>
      </c>
      <c r="CQ111" s="5">
        <f t="shared" si="315"/>
        <v>0</v>
      </c>
      <c r="CU111" t="s">
        <v>8</v>
      </c>
      <c r="CV111" s="5">
        <v>0</v>
      </c>
      <c r="CW111">
        <f t="shared" si="284"/>
        <v>0</v>
      </c>
      <c r="CX111" s="5">
        <f>CV111*(1- EXP(-1*(4*PI()*Constants!$B$2/$B$1)^2))</f>
        <v>0</v>
      </c>
      <c r="CY111" s="5">
        <f t="shared" si="316"/>
        <v>0</v>
      </c>
      <c r="CZ111" s="5">
        <f t="shared" si="317"/>
        <v>0</v>
      </c>
      <c r="DA111" s="5"/>
      <c r="DB111">
        <f t="shared" si="285"/>
        <v>0</v>
      </c>
      <c r="DC111" s="5">
        <f>DA111*(1- EXP(-1*(4*PI()*Constants!$B$2/$B$1)^2))</f>
        <v>0</v>
      </c>
      <c r="DD111" s="5">
        <f t="shared" si="318"/>
        <v>0</v>
      </c>
      <c r="DE111" s="5">
        <f t="shared" si="319"/>
        <v>0</v>
      </c>
      <c r="DI111" t="s">
        <v>8</v>
      </c>
      <c r="DJ111" s="5">
        <v>1.73111858998746E-24</v>
      </c>
      <c r="DK111">
        <f t="shared" si="286"/>
        <v>3.4209086812745202E-24</v>
      </c>
      <c r="DL111" s="5">
        <f>DJ111*(1- EXP(-1*(4*PI()*Constants!$B$2/$B$1)^2))</f>
        <v>4.3162374669862415E-26</v>
      </c>
      <c r="DM111" s="5">
        <f t="shared" si="320"/>
        <v>3.4640710559443829E-24</v>
      </c>
      <c r="DN111" s="5">
        <f t="shared" si="321"/>
        <v>1.73111858998746E-26</v>
      </c>
      <c r="DO111" s="5"/>
      <c r="DP111">
        <f t="shared" si="287"/>
        <v>0</v>
      </c>
      <c r="DQ111" s="5">
        <f>DO111*(1- EXP(-1*(4*PI()*Constants!$B$2/$B$1)^2))</f>
        <v>0</v>
      </c>
      <c r="DR111" s="5">
        <f t="shared" si="322"/>
        <v>0</v>
      </c>
      <c r="DS111" s="5">
        <f t="shared" si="323"/>
        <v>0</v>
      </c>
    </row>
    <row r="112" spans="1:123" x14ac:dyDescent="0.25">
      <c r="A112" t="s">
        <v>9</v>
      </c>
      <c r="B112" s="5">
        <v>0</v>
      </c>
      <c r="C112">
        <f t="shared" si="270"/>
        <v>0</v>
      </c>
      <c r="D112" s="5">
        <f>B112*(1- EXP(-1*(4*PI()*Constants!$B$2/$B$1)^2))</f>
        <v>0</v>
      </c>
      <c r="E112" s="5">
        <f t="shared" si="288"/>
        <v>0</v>
      </c>
      <c r="F112" s="5">
        <f t="shared" si="289"/>
        <v>0</v>
      </c>
      <c r="G112" s="5"/>
      <c r="H112">
        <f t="shared" si="271"/>
        <v>0</v>
      </c>
      <c r="I112" s="5">
        <f>G112*(1- EXP(-1*(4*PI()*Constants!$B$2/$B$1)^2))</f>
        <v>0</v>
      </c>
      <c r="J112" s="5">
        <f t="shared" si="290"/>
        <v>0</v>
      </c>
      <c r="K112" s="5">
        <f t="shared" si="291"/>
        <v>0</v>
      </c>
      <c r="O112" t="s">
        <v>9</v>
      </c>
      <c r="P112" s="5">
        <v>0</v>
      </c>
      <c r="Q112">
        <f t="shared" si="272"/>
        <v>0</v>
      </c>
      <c r="R112" s="5">
        <f>P112*(1- EXP(-1*(4*PI()*Constants!$B$2/$B$1)^2))</f>
        <v>0</v>
      </c>
      <c r="S112" s="5">
        <f t="shared" si="292"/>
        <v>0</v>
      </c>
      <c r="T112" s="5">
        <f t="shared" si="293"/>
        <v>0</v>
      </c>
      <c r="U112" s="5"/>
      <c r="V112">
        <f t="shared" si="273"/>
        <v>0</v>
      </c>
      <c r="W112" s="5">
        <f>U112*(1- EXP(-1*(4*PI()*Constants!$B$2/$B$1)^2))</f>
        <v>0</v>
      </c>
      <c r="X112" s="5">
        <f t="shared" si="294"/>
        <v>0</v>
      </c>
      <c r="Y112" s="5">
        <f t="shared" si="295"/>
        <v>0</v>
      </c>
      <c r="AC112" t="s">
        <v>9</v>
      </c>
      <c r="AD112" s="2">
        <v>6.2301437088232903E-19</v>
      </c>
      <c r="AE112">
        <f t="shared" si="274"/>
        <v>3.9467386274649852E-21</v>
      </c>
      <c r="AF112" s="5">
        <f>AD112*(1- EXP(-1*(4*PI()*Constants!$B$2/$B$1)^2))</f>
        <v>1.5533759417907067E-20</v>
      </c>
      <c r="AG112" s="5">
        <f t="shared" si="296"/>
        <v>1.9480498045372052E-20</v>
      </c>
      <c r="AH112" s="5">
        <f t="shared" si="297"/>
        <v>6.2301437088232906E-21</v>
      </c>
      <c r="AI112" s="5"/>
      <c r="AJ112">
        <f t="shared" si="275"/>
        <v>0</v>
      </c>
      <c r="AK112" s="5">
        <f>AI112*(1- EXP(-1*(4*PI()*Constants!$B$2/$B$1)^2))</f>
        <v>0</v>
      </c>
      <c r="AL112" s="5">
        <f t="shared" si="298"/>
        <v>0</v>
      </c>
      <c r="AM112" s="5">
        <f t="shared" si="299"/>
        <v>0</v>
      </c>
      <c r="AQ112" t="s">
        <v>9</v>
      </c>
      <c r="AR112" s="5">
        <v>4.1710234401465603E-2</v>
      </c>
      <c r="AS112">
        <f t="shared" si="276"/>
        <v>1.793812323699906E-5</v>
      </c>
      <c r="AT112" s="5">
        <f>AR112*(1- EXP(-1*(4*PI()*Constants!$B$2/$B$1)^2))</f>
        <v>1.0399707883772908E-3</v>
      </c>
      <c r="AU112" s="5">
        <f t="shared" si="300"/>
        <v>1.0579089116142899E-3</v>
      </c>
      <c r="AV112" s="5">
        <f t="shared" si="301"/>
        <v>4.1710234401465604E-4</v>
      </c>
      <c r="AW112" s="5"/>
      <c r="AX112">
        <f t="shared" si="277"/>
        <v>0</v>
      </c>
      <c r="AY112" s="5">
        <f>AW112*(1- EXP(-1*(4*PI()*Constants!$B$2/$B$1)^2))</f>
        <v>0</v>
      </c>
      <c r="AZ112" s="5">
        <f t="shared" si="302"/>
        <v>0</v>
      </c>
      <c r="BA112" s="5">
        <f t="shared" si="303"/>
        <v>0</v>
      </c>
      <c r="BE112" t="s">
        <v>9</v>
      </c>
      <c r="BF112" s="5">
        <v>0.68677594881549697</v>
      </c>
      <c r="BG112">
        <f t="shared" si="278"/>
        <v>2.7820049194929863E-3</v>
      </c>
      <c r="BH112" s="5">
        <f>BF112*(1- EXP(-1*(4*PI()*Constants!$B$2/$B$1)^2))</f>
        <v>1.7123541384440603E-2</v>
      </c>
      <c r="BI112" s="5">
        <f t="shared" si="304"/>
        <v>1.990554630393359E-2</v>
      </c>
      <c r="BJ112" s="5">
        <f t="shared" si="305"/>
        <v>6.8677594881549698E-3</v>
      </c>
      <c r="BK112" s="5"/>
      <c r="BL112">
        <f t="shared" si="279"/>
        <v>0</v>
      </c>
      <c r="BM112" s="5">
        <f>BK112*(1- EXP(-1*(4*PI()*Constants!$B$2/$B$1)^2))</f>
        <v>0</v>
      </c>
      <c r="BN112" s="5">
        <f t="shared" si="306"/>
        <v>0</v>
      </c>
      <c r="BO112" s="5">
        <f t="shared" si="307"/>
        <v>0</v>
      </c>
      <c r="BS112" t="s">
        <v>9</v>
      </c>
      <c r="BT112" s="5">
        <v>50.9194983103365</v>
      </c>
      <c r="BU112">
        <f t="shared" si="280"/>
        <v>0.32913177153729833</v>
      </c>
      <c r="BV112" s="5">
        <f>BT112*(1- EXP(-1*(4*PI()*Constants!$B$2/$B$1)^2))</f>
        <v>1.2695874660372579</v>
      </c>
      <c r="BW112" s="5">
        <f t="shared" si="308"/>
        <v>1.5987192375745563</v>
      </c>
      <c r="BX112" s="5">
        <f t="shared" si="309"/>
        <v>0.50919498310336497</v>
      </c>
      <c r="BY112" s="5"/>
      <c r="BZ112">
        <f t="shared" si="281"/>
        <v>0</v>
      </c>
      <c r="CA112" s="5">
        <f>BY112*(1- EXP(-1*(4*PI()*Constants!$B$2/$B$1)^2))</f>
        <v>0</v>
      </c>
      <c r="CB112" s="5">
        <f t="shared" si="310"/>
        <v>0</v>
      </c>
      <c r="CC112" s="5">
        <f t="shared" si="311"/>
        <v>0</v>
      </c>
      <c r="CG112" t="s">
        <v>9</v>
      </c>
      <c r="CH112" s="5">
        <v>5.4637070346423101E-16</v>
      </c>
      <c r="CI112">
        <f t="shared" si="282"/>
        <v>1.0926786788869453E-18</v>
      </c>
      <c r="CJ112" s="5">
        <f>CH112*(1- EXP(-1*(4*PI()*Constants!$B$2/$B$1)^2))</f>
        <v>1.3622785375859353E-17</v>
      </c>
      <c r="CK112" s="5">
        <f t="shared" si="312"/>
        <v>1.4715464054746297E-17</v>
      </c>
      <c r="CL112" s="5">
        <f t="shared" si="313"/>
        <v>5.4637070346423098E-18</v>
      </c>
      <c r="CM112" s="5"/>
      <c r="CN112">
        <f t="shared" si="283"/>
        <v>0</v>
      </c>
      <c r="CO112" s="5">
        <f>CM112*(1- EXP(-1*(4*PI()*Constants!$B$2/$B$1)^2))</f>
        <v>0</v>
      </c>
      <c r="CP112" s="5">
        <f t="shared" si="314"/>
        <v>0</v>
      </c>
      <c r="CQ112" s="5">
        <f t="shared" si="315"/>
        <v>0</v>
      </c>
      <c r="CU112" t="s">
        <v>9</v>
      </c>
      <c r="CV112" s="5">
        <v>0</v>
      </c>
      <c r="CW112">
        <f t="shared" si="284"/>
        <v>0</v>
      </c>
      <c r="CX112" s="5">
        <f>CV112*(1- EXP(-1*(4*PI()*Constants!$B$2/$B$1)^2))</f>
        <v>0</v>
      </c>
      <c r="CY112" s="5">
        <f t="shared" si="316"/>
        <v>0</v>
      </c>
      <c r="CZ112" s="5">
        <f t="shared" si="317"/>
        <v>0</v>
      </c>
      <c r="DA112" s="5"/>
      <c r="DB112">
        <f t="shared" si="285"/>
        <v>0</v>
      </c>
      <c r="DC112" s="5">
        <f>DA112*(1- EXP(-1*(4*PI()*Constants!$B$2/$B$1)^2))</f>
        <v>0</v>
      </c>
      <c r="DD112" s="5">
        <f t="shared" si="318"/>
        <v>0</v>
      </c>
      <c r="DE112" s="5">
        <f t="shared" si="319"/>
        <v>0</v>
      </c>
      <c r="DI112" t="s">
        <v>9</v>
      </c>
      <c r="DJ112" s="5">
        <v>1.7250071073818801E-24</v>
      </c>
      <c r="DK112">
        <f t="shared" si="286"/>
        <v>6.1114826055799071E-27</v>
      </c>
      <c r="DL112" s="5">
        <f>DJ112*(1- EXP(-1*(4*PI()*Constants!$B$2/$B$1)^2))</f>
        <v>4.3009995680036947E-26</v>
      </c>
      <c r="DM112" s="5">
        <f t="shared" si="320"/>
        <v>4.9121478285616854E-26</v>
      </c>
      <c r="DN112" s="5">
        <f t="shared" si="321"/>
        <v>1.7250071073818802E-26</v>
      </c>
      <c r="DO112" s="5"/>
      <c r="DP112">
        <f t="shared" si="287"/>
        <v>0</v>
      </c>
      <c r="DQ112" s="5">
        <f>DO112*(1- EXP(-1*(4*PI()*Constants!$B$2/$B$1)^2))</f>
        <v>0</v>
      </c>
      <c r="DR112" s="5">
        <f t="shared" si="322"/>
        <v>0</v>
      </c>
      <c r="DS112" s="5">
        <f t="shared" si="323"/>
        <v>0</v>
      </c>
    </row>
    <row r="113" spans="1:123" x14ac:dyDescent="0.25">
      <c r="A113" t="s">
        <v>10</v>
      </c>
      <c r="B113" s="5">
        <v>0</v>
      </c>
      <c r="C113">
        <f t="shared" si="270"/>
        <v>0</v>
      </c>
      <c r="D113" s="5">
        <f>B113*(1- EXP(-1*(4*PI()*Constants!$B$2/$B$1)^2))</f>
        <v>0</v>
      </c>
      <c r="E113" s="5">
        <f t="shared" si="288"/>
        <v>0</v>
      </c>
      <c r="F113" s="5">
        <f t="shared" si="289"/>
        <v>0</v>
      </c>
      <c r="G113" s="5"/>
      <c r="H113">
        <f t="shared" si="271"/>
        <v>0</v>
      </c>
      <c r="I113" s="5">
        <f>G113*(1- EXP(-1*(4*PI()*Constants!$B$2/$B$1)^2))</f>
        <v>0</v>
      </c>
      <c r="J113" s="5">
        <f t="shared" si="290"/>
        <v>0</v>
      </c>
      <c r="K113" s="5">
        <f t="shared" si="291"/>
        <v>0</v>
      </c>
      <c r="O113" t="s">
        <v>10</v>
      </c>
      <c r="P113" s="5">
        <v>0</v>
      </c>
      <c r="Q113">
        <f t="shared" si="272"/>
        <v>0</v>
      </c>
      <c r="R113" s="5">
        <f>P113*(1- EXP(-1*(4*PI()*Constants!$B$2/$B$1)^2))</f>
        <v>0</v>
      </c>
      <c r="S113" s="5">
        <f t="shared" si="292"/>
        <v>0</v>
      </c>
      <c r="T113" s="5">
        <f t="shared" si="293"/>
        <v>0</v>
      </c>
      <c r="U113" s="5"/>
      <c r="V113">
        <f t="shared" si="273"/>
        <v>0</v>
      </c>
      <c r="W113" s="5">
        <f>U113*(1- EXP(-1*(4*PI()*Constants!$B$2/$B$1)^2))</f>
        <v>0</v>
      </c>
      <c r="X113" s="5">
        <f t="shared" si="294"/>
        <v>0</v>
      </c>
      <c r="Y113" s="5">
        <f t="shared" si="295"/>
        <v>0</v>
      </c>
      <c r="AC113" t="s">
        <v>10</v>
      </c>
      <c r="AD113" s="2">
        <v>6.1635794122316499E-19</v>
      </c>
      <c r="AE113">
        <f t="shared" si="274"/>
        <v>6.6564296591640403E-21</v>
      </c>
      <c r="AF113" s="5">
        <f>AD113*(1- EXP(-1*(4*PI()*Constants!$B$2/$B$1)^2))</f>
        <v>1.5367793138892925E-20</v>
      </c>
      <c r="AG113" s="5">
        <f t="shared" si="296"/>
        <v>2.2024222798056965E-20</v>
      </c>
      <c r="AH113" s="5">
        <f t="shared" si="297"/>
        <v>6.1635794122316501E-21</v>
      </c>
      <c r="AI113" s="5"/>
      <c r="AJ113">
        <f t="shared" si="275"/>
        <v>0</v>
      </c>
      <c r="AK113" s="5">
        <f>AI113*(1- EXP(-1*(4*PI()*Constants!$B$2/$B$1)^2))</f>
        <v>0</v>
      </c>
      <c r="AL113" s="5">
        <f t="shared" si="298"/>
        <v>0</v>
      </c>
      <c r="AM113" s="5">
        <f t="shared" si="299"/>
        <v>0</v>
      </c>
      <c r="AQ113" t="s">
        <v>10</v>
      </c>
      <c r="AR113" s="5">
        <v>3.9784294611830001E-2</v>
      </c>
      <c r="AS113">
        <f t="shared" si="276"/>
        <v>1.9259397896356015E-3</v>
      </c>
      <c r="AT113" s="5">
        <f>AR113*(1- EXP(-1*(4*PI()*Constants!$B$2/$B$1)^2))</f>
        <v>9.9195089229816083E-4</v>
      </c>
      <c r="AU113" s="5">
        <f t="shared" si="300"/>
        <v>2.9178906819337623E-3</v>
      </c>
      <c r="AV113" s="5">
        <f t="shared" si="301"/>
        <v>3.978429461183E-4</v>
      </c>
      <c r="AW113" s="5"/>
      <c r="AX113">
        <f t="shared" si="277"/>
        <v>0</v>
      </c>
      <c r="AY113" s="5">
        <f>AW113*(1- EXP(-1*(4*PI()*Constants!$B$2/$B$1)^2))</f>
        <v>0</v>
      </c>
      <c r="AZ113" s="5">
        <f t="shared" si="302"/>
        <v>0</v>
      </c>
      <c r="BA113" s="5">
        <f t="shared" si="303"/>
        <v>0</v>
      </c>
      <c r="BE113" t="s">
        <v>10</v>
      </c>
      <c r="BF113" s="5">
        <v>0.65095231653083196</v>
      </c>
      <c r="BG113">
        <f t="shared" si="278"/>
        <v>3.5823632284665008E-2</v>
      </c>
      <c r="BH113" s="5">
        <f>BF113*(1- EXP(-1*(4*PI()*Constants!$B$2/$B$1)^2))</f>
        <v>1.623034258936713E-2</v>
      </c>
      <c r="BI113" s="5">
        <f t="shared" si="304"/>
        <v>5.2053974874032141E-2</v>
      </c>
      <c r="BJ113" s="5">
        <f t="shared" si="305"/>
        <v>6.5095231653083197E-3</v>
      </c>
      <c r="BK113" s="5"/>
      <c r="BL113">
        <f t="shared" si="279"/>
        <v>0</v>
      </c>
      <c r="BM113" s="5">
        <f>BK113*(1- EXP(-1*(4*PI()*Constants!$B$2/$B$1)^2))</f>
        <v>0</v>
      </c>
      <c r="BN113" s="5">
        <f t="shared" si="306"/>
        <v>0</v>
      </c>
      <c r="BO113" s="5">
        <f t="shared" si="307"/>
        <v>0</v>
      </c>
      <c r="BS113" t="s">
        <v>10</v>
      </c>
      <c r="BT113" s="5">
        <v>48.338954567321998</v>
      </c>
      <c r="BU113">
        <f t="shared" si="280"/>
        <v>2.580543743014502</v>
      </c>
      <c r="BV113" s="5">
        <f>BT113*(1- EXP(-1*(4*PI()*Constants!$B$2/$B$1)^2))</f>
        <v>1.2052461802742949</v>
      </c>
      <c r="BW113" s="5">
        <f t="shared" si="308"/>
        <v>3.7857899232887968</v>
      </c>
      <c r="BX113" s="5">
        <f t="shared" si="309"/>
        <v>0.48338954567322001</v>
      </c>
      <c r="BY113" s="5"/>
      <c r="BZ113">
        <f t="shared" si="281"/>
        <v>0</v>
      </c>
      <c r="CA113" s="5">
        <f>BY113*(1- EXP(-1*(4*PI()*Constants!$B$2/$B$1)^2))</f>
        <v>0</v>
      </c>
      <c r="CB113" s="5">
        <f t="shared" si="310"/>
        <v>0</v>
      </c>
      <c r="CC113" s="5">
        <f t="shared" si="311"/>
        <v>0</v>
      </c>
      <c r="CG113" t="s">
        <v>10</v>
      </c>
      <c r="CH113" s="5">
        <v>5.1059076280688399E-16</v>
      </c>
      <c r="CI113">
        <f t="shared" si="282"/>
        <v>3.5779940657347017E-17</v>
      </c>
      <c r="CJ113" s="5">
        <f>CH113*(1- EXP(-1*(4*PI()*Constants!$B$2/$B$1)^2))</f>
        <v>1.2730675954095798E-17</v>
      </c>
      <c r="CK113" s="5">
        <f t="shared" si="312"/>
        <v>4.8510616611442815E-17</v>
      </c>
      <c r="CL113" s="5">
        <f t="shared" si="313"/>
        <v>5.1059076280688402E-18</v>
      </c>
      <c r="CM113" s="5"/>
      <c r="CN113">
        <f t="shared" si="283"/>
        <v>0</v>
      </c>
      <c r="CO113" s="5">
        <f>CM113*(1- EXP(-1*(4*PI()*Constants!$B$2/$B$1)^2))</f>
        <v>0</v>
      </c>
      <c r="CP113" s="5">
        <f t="shared" si="314"/>
        <v>0</v>
      </c>
      <c r="CQ113" s="5">
        <f t="shared" si="315"/>
        <v>0</v>
      </c>
      <c r="CU113" t="s">
        <v>10</v>
      </c>
      <c r="CV113" s="5">
        <v>0</v>
      </c>
      <c r="CW113">
        <f t="shared" si="284"/>
        <v>0</v>
      </c>
      <c r="CX113" s="5">
        <f>CV113*(1- EXP(-1*(4*PI()*Constants!$B$2/$B$1)^2))</f>
        <v>0</v>
      </c>
      <c r="CY113" s="5">
        <f t="shared" si="316"/>
        <v>0</v>
      </c>
      <c r="CZ113" s="5">
        <f t="shared" si="317"/>
        <v>0</v>
      </c>
      <c r="DA113" s="5"/>
      <c r="DB113">
        <f t="shared" si="285"/>
        <v>0</v>
      </c>
      <c r="DC113" s="5">
        <f>DA113*(1- EXP(-1*(4*PI()*Constants!$B$2/$B$1)^2))</f>
        <v>0</v>
      </c>
      <c r="DD113" s="5">
        <f t="shared" si="318"/>
        <v>0</v>
      </c>
      <c r="DE113" s="5">
        <f t="shared" si="319"/>
        <v>0</v>
      </c>
      <c r="DI113" t="s">
        <v>10</v>
      </c>
      <c r="DJ113" s="5">
        <v>1.70066520831479E-24</v>
      </c>
      <c r="DK113">
        <f t="shared" si="286"/>
        <v>2.4341899067090091E-26</v>
      </c>
      <c r="DL113" s="5">
        <f>DJ113*(1- EXP(-1*(4*PI()*Constants!$B$2/$B$1)^2))</f>
        <v>4.2403073558244394E-26</v>
      </c>
      <c r="DM113" s="5">
        <f t="shared" si="320"/>
        <v>6.6744972625334485E-26</v>
      </c>
      <c r="DN113" s="5">
        <f t="shared" si="321"/>
        <v>1.7006652083147901E-26</v>
      </c>
      <c r="DO113" s="5"/>
      <c r="DP113">
        <f t="shared" si="287"/>
        <v>0</v>
      </c>
      <c r="DQ113" s="5">
        <f>DO113*(1- EXP(-1*(4*PI()*Constants!$B$2/$B$1)^2))</f>
        <v>0</v>
      </c>
      <c r="DR113" s="5">
        <f t="shared" si="322"/>
        <v>0</v>
      </c>
      <c r="DS113" s="5">
        <f t="shared" si="323"/>
        <v>0</v>
      </c>
    </row>
    <row r="115" spans="1:123" x14ac:dyDescent="0.25">
      <c r="A115" s="1" t="s">
        <v>17</v>
      </c>
      <c r="B115" s="1">
        <v>301.25</v>
      </c>
      <c r="O115" s="1" t="s">
        <v>25</v>
      </c>
      <c r="P115" s="1">
        <v>301.25</v>
      </c>
      <c r="AC115" s="1" t="s">
        <v>56</v>
      </c>
      <c r="AD115" s="1">
        <v>301.25</v>
      </c>
      <c r="AQ115" s="1" t="s">
        <v>15</v>
      </c>
      <c r="AR115" s="1">
        <v>301.25</v>
      </c>
      <c r="BE115" s="1" t="s">
        <v>58</v>
      </c>
      <c r="BF115" s="1">
        <v>301.25</v>
      </c>
      <c r="BS115" s="1" t="s">
        <v>27</v>
      </c>
      <c r="BT115" s="1">
        <v>301.25</v>
      </c>
      <c r="CG115" s="1" t="s">
        <v>57</v>
      </c>
      <c r="CH115" s="1">
        <v>301.25</v>
      </c>
      <c r="CU115" s="1" t="s">
        <v>11</v>
      </c>
      <c r="CV115" s="1">
        <v>301.25</v>
      </c>
      <c r="DI115" s="1" t="s">
        <v>28</v>
      </c>
      <c r="DJ115" s="1">
        <v>301.25</v>
      </c>
    </row>
    <row r="116" spans="1:123" ht="60" x14ac:dyDescent="0.25">
      <c r="A116" t="s">
        <v>0</v>
      </c>
      <c r="B116" t="s">
        <v>19</v>
      </c>
      <c r="C116" t="s">
        <v>1</v>
      </c>
      <c r="D116" t="s">
        <v>2</v>
      </c>
      <c r="E116" t="s">
        <v>35</v>
      </c>
      <c r="F116" s="7" t="s">
        <v>54</v>
      </c>
      <c r="G116" t="s">
        <v>20</v>
      </c>
      <c r="H116" t="s">
        <v>1</v>
      </c>
      <c r="I116" t="s">
        <v>2</v>
      </c>
      <c r="J116" t="s">
        <v>35</v>
      </c>
      <c r="K116" s="7" t="s">
        <v>54</v>
      </c>
      <c r="O116" t="s">
        <v>0</v>
      </c>
      <c r="P116" t="s">
        <v>19</v>
      </c>
      <c r="Q116" t="s">
        <v>1</v>
      </c>
      <c r="R116" t="s">
        <v>2</v>
      </c>
      <c r="S116" t="s">
        <v>35</v>
      </c>
      <c r="T116" s="7" t="s">
        <v>54</v>
      </c>
      <c r="U116" t="s">
        <v>20</v>
      </c>
      <c r="V116" t="s">
        <v>1</v>
      </c>
      <c r="W116" t="s">
        <v>2</v>
      </c>
      <c r="X116" t="s">
        <v>35</v>
      </c>
      <c r="Y116" s="7" t="s">
        <v>54</v>
      </c>
      <c r="AC116" t="s">
        <v>0</v>
      </c>
      <c r="AD116" t="s">
        <v>19</v>
      </c>
      <c r="AE116" t="s">
        <v>1</v>
      </c>
      <c r="AF116" t="s">
        <v>2</v>
      </c>
      <c r="AG116" t="s">
        <v>35</v>
      </c>
      <c r="AH116" s="7" t="s">
        <v>54</v>
      </c>
      <c r="AI116" t="s">
        <v>20</v>
      </c>
      <c r="AJ116" t="s">
        <v>1</v>
      </c>
      <c r="AK116" t="s">
        <v>2</v>
      </c>
      <c r="AL116" t="s">
        <v>35</v>
      </c>
      <c r="AM116" s="7" t="s">
        <v>54</v>
      </c>
      <c r="AQ116" t="s">
        <v>0</v>
      </c>
      <c r="AR116" t="s">
        <v>19</v>
      </c>
      <c r="AS116" t="s">
        <v>1</v>
      </c>
      <c r="AT116" t="s">
        <v>2</v>
      </c>
      <c r="AU116" t="s">
        <v>35</v>
      </c>
      <c r="AV116" s="7" t="s">
        <v>54</v>
      </c>
      <c r="AW116" t="s">
        <v>20</v>
      </c>
      <c r="AX116" t="s">
        <v>1</v>
      </c>
      <c r="AY116" t="s">
        <v>2</v>
      </c>
      <c r="AZ116" t="s">
        <v>35</v>
      </c>
      <c r="BA116" s="7" t="s">
        <v>54</v>
      </c>
      <c r="BE116" t="s">
        <v>0</v>
      </c>
      <c r="BF116" t="s">
        <v>19</v>
      </c>
      <c r="BG116" t="s">
        <v>1</v>
      </c>
      <c r="BH116" t="s">
        <v>2</v>
      </c>
      <c r="BI116" t="s">
        <v>35</v>
      </c>
      <c r="BJ116" s="7" t="s">
        <v>54</v>
      </c>
      <c r="BK116" t="s">
        <v>20</v>
      </c>
      <c r="BL116" t="s">
        <v>1</v>
      </c>
      <c r="BM116" t="s">
        <v>2</v>
      </c>
      <c r="BN116" t="s">
        <v>35</v>
      </c>
      <c r="BO116" s="7" t="s">
        <v>54</v>
      </c>
      <c r="BS116" t="s">
        <v>0</v>
      </c>
      <c r="BT116" t="s">
        <v>19</v>
      </c>
      <c r="BU116" t="s">
        <v>1</v>
      </c>
      <c r="BV116" t="s">
        <v>2</v>
      </c>
      <c r="BW116" t="s">
        <v>35</v>
      </c>
      <c r="BX116" s="7" t="s">
        <v>54</v>
      </c>
      <c r="BY116" t="s">
        <v>20</v>
      </c>
      <c r="BZ116" t="s">
        <v>1</v>
      </c>
      <c r="CA116" t="s">
        <v>2</v>
      </c>
      <c r="CB116" t="s">
        <v>35</v>
      </c>
      <c r="CC116" s="7" t="s">
        <v>54</v>
      </c>
      <c r="CG116" t="s">
        <v>0</v>
      </c>
      <c r="CH116" t="s">
        <v>19</v>
      </c>
      <c r="CI116" t="s">
        <v>1</v>
      </c>
      <c r="CJ116" t="s">
        <v>2</v>
      </c>
      <c r="CK116" t="s">
        <v>35</v>
      </c>
      <c r="CL116" s="7" t="s">
        <v>54</v>
      </c>
      <c r="CM116" t="s">
        <v>20</v>
      </c>
      <c r="CN116" t="s">
        <v>1</v>
      </c>
      <c r="CO116" t="s">
        <v>2</v>
      </c>
      <c r="CP116" t="s">
        <v>35</v>
      </c>
      <c r="CQ116" s="7" t="s">
        <v>54</v>
      </c>
      <c r="CU116" t="s">
        <v>0</v>
      </c>
      <c r="CV116" t="s">
        <v>19</v>
      </c>
      <c r="CW116" t="s">
        <v>1</v>
      </c>
      <c r="CX116" t="s">
        <v>2</v>
      </c>
      <c r="CY116" t="s">
        <v>35</v>
      </c>
      <c r="CZ116" s="7" t="s">
        <v>54</v>
      </c>
      <c r="DA116" t="s">
        <v>20</v>
      </c>
      <c r="DB116" t="s">
        <v>1</v>
      </c>
      <c r="DC116" t="s">
        <v>2</v>
      </c>
      <c r="DD116" t="s">
        <v>35</v>
      </c>
      <c r="DE116" s="7" t="s">
        <v>54</v>
      </c>
      <c r="DI116" t="s">
        <v>0</v>
      </c>
      <c r="DJ116" t="s">
        <v>19</v>
      </c>
      <c r="DK116" t="s">
        <v>1</v>
      </c>
      <c r="DL116" t="s">
        <v>2</v>
      </c>
      <c r="DM116" t="s">
        <v>35</v>
      </c>
      <c r="DN116" s="7" t="s">
        <v>54</v>
      </c>
      <c r="DO116" t="s">
        <v>20</v>
      </c>
      <c r="DP116" t="s">
        <v>1</v>
      </c>
      <c r="DQ116" t="s">
        <v>2</v>
      </c>
      <c r="DR116" t="s">
        <v>35</v>
      </c>
      <c r="DS116" s="7" t="s">
        <v>54</v>
      </c>
    </row>
    <row r="117" spans="1:123" x14ac:dyDescent="0.25">
      <c r="A117" t="s">
        <v>72</v>
      </c>
      <c r="B117">
        <v>100</v>
      </c>
      <c r="F117" s="7"/>
      <c r="G117">
        <v>100</v>
      </c>
      <c r="K117" s="7"/>
      <c r="O117" t="s">
        <v>72</v>
      </c>
      <c r="P117">
        <v>100</v>
      </c>
      <c r="T117" s="7"/>
      <c r="U117">
        <v>100</v>
      </c>
      <c r="Y117" s="7"/>
      <c r="AC117" t="s">
        <v>72</v>
      </c>
      <c r="AD117">
        <v>100</v>
      </c>
      <c r="AH117" s="7"/>
      <c r="AI117">
        <v>100</v>
      </c>
      <c r="AM117" s="7"/>
      <c r="AQ117" t="s">
        <v>72</v>
      </c>
      <c r="AR117">
        <v>100</v>
      </c>
      <c r="AV117" s="7"/>
      <c r="AW117">
        <v>100</v>
      </c>
      <c r="BA117" s="7"/>
      <c r="BE117" t="s">
        <v>72</v>
      </c>
      <c r="BF117">
        <v>100</v>
      </c>
      <c r="BJ117" s="7"/>
      <c r="BK117">
        <v>100</v>
      </c>
      <c r="BO117" s="7"/>
      <c r="BS117" t="s">
        <v>72</v>
      </c>
      <c r="BT117">
        <v>100</v>
      </c>
      <c r="BX117" s="7"/>
      <c r="BY117">
        <v>100</v>
      </c>
      <c r="CC117" s="7"/>
      <c r="CG117" t="s">
        <v>72</v>
      </c>
      <c r="CH117">
        <v>100</v>
      </c>
      <c r="CL117" s="7"/>
      <c r="CM117">
        <v>100</v>
      </c>
      <c r="CQ117" s="7"/>
      <c r="CU117" t="s">
        <v>72</v>
      </c>
      <c r="CV117">
        <v>100</v>
      </c>
      <c r="CZ117" s="7"/>
      <c r="DA117">
        <v>100</v>
      </c>
      <c r="DE117" s="7"/>
      <c r="DI117" t="s">
        <v>72</v>
      </c>
      <c r="DJ117">
        <v>100</v>
      </c>
      <c r="DN117" s="7"/>
      <c r="DO117">
        <v>100</v>
      </c>
      <c r="DS117" s="7"/>
    </row>
    <row r="118" spans="1:123" x14ac:dyDescent="0.25">
      <c r="A118" t="s">
        <v>62</v>
      </c>
      <c r="B118" s="2">
        <v>91.704271439575393</v>
      </c>
      <c r="C118">
        <f>B117-B118</f>
        <v>8.2957285604246067</v>
      </c>
      <c r="D118" s="5">
        <f>B118*(1- EXP(-1*(4*PI()*Constants!$B$2/$B$1)^2))</f>
        <v>2.2864835174177114</v>
      </c>
      <c r="E118" s="5">
        <f>D118+C118</f>
        <v>10.582212077842318</v>
      </c>
      <c r="F118" s="5">
        <f>B118/100</f>
        <v>0.91704271439575391</v>
      </c>
      <c r="H118">
        <f>G117-G118</f>
        <v>100</v>
      </c>
      <c r="I118" s="5">
        <f>G118*(1- EXP(-1*(4*PI()*Constants!$B$2/$B$1)^2))</f>
        <v>0</v>
      </c>
      <c r="J118" s="5">
        <f>I118+H118</f>
        <v>100</v>
      </c>
      <c r="K118" s="5">
        <f>G118/100</f>
        <v>0</v>
      </c>
      <c r="O118" t="s">
        <v>62</v>
      </c>
      <c r="P118" s="2">
        <v>91.704271439575393</v>
      </c>
      <c r="Q118">
        <f>P117-P118</f>
        <v>8.2957285604246067</v>
      </c>
      <c r="R118" s="5">
        <f>P118*(1- EXP(-1*(4*PI()*Constants!$B$2/$B$1)^2))</f>
        <v>2.2864835174177114</v>
      </c>
      <c r="S118" s="5">
        <f>R118+Q118</f>
        <v>10.582212077842318</v>
      </c>
      <c r="T118" s="5">
        <f>P118/100</f>
        <v>0.91704271439575391</v>
      </c>
      <c r="V118">
        <f>U117-U118</f>
        <v>100</v>
      </c>
      <c r="W118" s="5">
        <f>U118*(1- EXP(-1*(4*PI()*Constants!$B$2/$B$1)^2))</f>
        <v>0</v>
      </c>
      <c r="X118" s="5">
        <f>W118+V118</f>
        <v>100</v>
      </c>
      <c r="Y118" s="5">
        <f>U118/100</f>
        <v>0</v>
      </c>
      <c r="AC118" t="s">
        <v>62</v>
      </c>
      <c r="AD118" s="2">
        <v>95.758345592063193</v>
      </c>
      <c r="AE118">
        <f>AD117-AD118</f>
        <v>4.2416544079368066</v>
      </c>
      <c r="AF118" s="5">
        <f>AD118*(1- EXP(-1*(4*PI()*Constants!$B$2/$B$1)^2))</f>
        <v>2.3875646729902771</v>
      </c>
      <c r="AG118" s="5">
        <f>AF118+AE118</f>
        <v>6.6292190809270837</v>
      </c>
      <c r="AH118" s="5">
        <f>AD118/100</f>
        <v>0.95758345592063199</v>
      </c>
      <c r="AJ118">
        <f>AI117-AI118</f>
        <v>100</v>
      </c>
      <c r="AK118" s="5">
        <f>AI118*(1- EXP(-1*(4*PI()*Constants!$B$2/$B$1)^2))</f>
        <v>0</v>
      </c>
      <c r="AL118" s="5">
        <f>AK118+AJ118</f>
        <v>100</v>
      </c>
      <c r="AM118" s="5">
        <f>AI118/100</f>
        <v>0</v>
      </c>
      <c r="AQ118" t="s">
        <v>62</v>
      </c>
      <c r="AR118" s="2">
        <v>96.604726122101695</v>
      </c>
      <c r="AS118">
        <f>AR117-AR118</f>
        <v>3.3952738778983047</v>
      </c>
      <c r="AT118" s="5">
        <f>AR118*(1- EXP(-1*(4*PI()*Constants!$B$2/$B$1)^2))</f>
        <v>2.4086676718039306</v>
      </c>
      <c r="AU118" s="5">
        <f>AT118+AS118</f>
        <v>5.8039415497022357</v>
      </c>
      <c r="AV118" s="5">
        <f>AR118/100</f>
        <v>0.96604726122101692</v>
      </c>
      <c r="AX118">
        <f>AW117-AW118</f>
        <v>100</v>
      </c>
      <c r="AY118" s="5">
        <f>AW118*(1- EXP(-1*(4*PI()*Constants!$B$2/$B$1)^2))</f>
        <v>0</v>
      </c>
      <c r="AZ118" s="5">
        <f>AY118+AX118</f>
        <v>100</v>
      </c>
      <c r="BA118" s="5">
        <f>AW118/100</f>
        <v>0</v>
      </c>
      <c r="BE118" t="s">
        <v>62</v>
      </c>
      <c r="BF118" s="2">
        <v>96.427673928591702</v>
      </c>
      <c r="BG118">
        <f>BF117-BF118</f>
        <v>3.5723260714082983</v>
      </c>
      <c r="BH118" s="5">
        <f>BF118*(1- EXP(-1*(4*PI()*Constants!$B$2/$B$1)^2))</f>
        <v>2.4042531890777905</v>
      </c>
      <c r="BI118" s="5">
        <f>BH118+BG118</f>
        <v>5.9765792604860888</v>
      </c>
      <c r="BJ118" s="5">
        <f>BF118/100</f>
        <v>0.96427673928591706</v>
      </c>
      <c r="BL118">
        <f>BK117-BK118</f>
        <v>100</v>
      </c>
      <c r="BM118" s="5">
        <f>BK118*(1- EXP(-1*(4*PI()*Constants!$B$2/$B$1)^2))</f>
        <v>0</v>
      </c>
      <c r="BN118" s="5">
        <f>BM118+BL118</f>
        <v>100</v>
      </c>
      <c r="BO118" s="5">
        <f>BK118/100</f>
        <v>0</v>
      </c>
      <c r="BS118" t="s">
        <v>62</v>
      </c>
      <c r="BT118" s="2">
        <v>93.663630268331602</v>
      </c>
      <c r="BU118">
        <f>BT117-BT118</f>
        <v>6.3363697316683982</v>
      </c>
      <c r="BV118" s="5">
        <f>BT118*(1- EXP(-1*(4*PI()*Constants!$B$2/$B$1)^2))</f>
        <v>2.3353366580220709</v>
      </c>
      <c r="BW118" s="5">
        <f>BV118+BU118</f>
        <v>8.6717063896904687</v>
      </c>
      <c r="BX118" s="5">
        <f>BT118/100</f>
        <v>0.93663630268331599</v>
      </c>
      <c r="BZ118">
        <f>BY117-BY118</f>
        <v>100</v>
      </c>
      <c r="CA118" s="5">
        <f>BY118*(1- EXP(-1*(4*PI()*Constants!$B$2/$B$1)^2))</f>
        <v>0</v>
      </c>
      <c r="CB118" s="5">
        <f>CA118+BZ118</f>
        <v>100</v>
      </c>
      <c r="CC118" s="5">
        <f>BY118/100</f>
        <v>0</v>
      </c>
      <c r="CG118" t="s">
        <v>62</v>
      </c>
      <c r="CH118" s="2">
        <v>96.095662879020693</v>
      </c>
      <c r="CI118">
        <f>CH117-CH118</f>
        <v>3.9043371209793065</v>
      </c>
      <c r="CJ118" s="5">
        <f>CH118*(1- EXP(-1*(4*PI()*Constants!$B$2/$B$1)^2))</f>
        <v>2.3959750818475851</v>
      </c>
      <c r="CK118" s="5">
        <f>CJ118+CI118</f>
        <v>6.3003122028268912</v>
      </c>
      <c r="CL118" s="5">
        <f>CH118/100</f>
        <v>0.96095662879020693</v>
      </c>
      <c r="CN118">
        <f>CM117-CM118</f>
        <v>100</v>
      </c>
      <c r="CO118" s="5">
        <f>CM118*(1- EXP(-1*(4*PI()*Constants!$B$2/$B$1)^2))</f>
        <v>0</v>
      </c>
      <c r="CP118" s="5">
        <f>CO118+CN118</f>
        <v>100</v>
      </c>
      <c r="CQ118" s="5">
        <f>CM118/100</f>
        <v>0</v>
      </c>
      <c r="CU118" t="s">
        <v>62</v>
      </c>
      <c r="CV118" s="2">
        <v>95.167285017562705</v>
      </c>
      <c r="CW118">
        <f>CV117-CV118</f>
        <v>4.8327149824372952</v>
      </c>
      <c r="CX118" s="5">
        <f>CV118*(1- EXP(-1*(4*PI()*Constants!$B$2/$B$1)^2))</f>
        <v>2.3728276248661744</v>
      </c>
      <c r="CY118" s="5">
        <f>CX118+CW118</f>
        <v>7.2055426073034692</v>
      </c>
      <c r="CZ118" s="5">
        <f>CV118/100</f>
        <v>0.95167285017562708</v>
      </c>
      <c r="DB118">
        <f>DA117-DA118</f>
        <v>100</v>
      </c>
      <c r="DC118" s="5">
        <f>DA118*(1- EXP(-1*(4*PI()*Constants!$B$2/$B$1)^2))</f>
        <v>0</v>
      </c>
      <c r="DD118" s="5">
        <f>DC118+DB118</f>
        <v>100</v>
      </c>
      <c r="DE118" s="5">
        <f>DA118/100</f>
        <v>0</v>
      </c>
      <c r="DI118" t="s">
        <v>62</v>
      </c>
      <c r="DJ118" s="2">
        <v>92.3012893056422</v>
      </c>
      <c r="DK118">
        <f>DJ117-DJ118</f>
        <v>7.6987106943577999</v>
      </c>
      <c r="DL118" s="5">
        <f>DJ118*(1- EXP(-1*(4*PI()*Constants!$B$2/$B$1)^2))</f>
        <v>2.301369100051287</v>
      </c>
      <c r="DM118" s="5">
        <f>DL118+DK118</f>
        <v>10.000079794409087</v>
      </c>
      <c r="DN118" s="5">
        <f>DJ118/100</f>
        <v>0.92301289305642198</v>
      </c>
      <c r="DP118">
        <f>DO117-DO118</f>
        <v>100</v>
      </c>
      <c r="DQ118" s="5">
        <f>DO118*(1- EXP(-1*(4*PI()*Constants!$B$2/$B$1)^2))</f>
        <v>0</v>
      </c>
      <c r="DR118" s="5">
        <f>DQ118+DP118</f>
        <v>100</v>
      </c>
      <c r="DS118" s="5">
        <f>DO118/100</f>
        <v>0</v>
      </c>
    </row>
    <row r="119" spans="1:123" x14ac:dyDescent="0.25">
      <c r="A119" t="s">
        <v>4</v>
      </c>
      <c r="B119" s="5">
        <v>87.087347039165195</v>
      </c>
      <c r="C119">
        <f t="shared" ref="C119:C132" si="324">B118-B119</f>
        <v>4.6169244004101984</v>
      </c>
      <c r="D119" s="5">
        <f>B119*(1- EXP(-1*(4*PI()*Constants!$B$2/$B$1)^2))</f>
        <v>2.1713686882283496</v>
      </c>
      <c r="E119" s="5">
        <f>D119+C119</f>
        <v>6.7882930886385484</v>
      </c>
      <c r="F119" s="5">
        <f>B119/100</f>
        <v>0.87087347039165197</v>
      </c>
      <c r="G119" s="5"/>
      <c r="H119">
        <f t="shared" ref="H119:H132" si="325">G118-G119</f>
        <v>0</v>
      </c>
      <c r="I119" s="5">
        <f>G119*(1- EXP(-1*(4*PI()*Constants!$B$2/$B$1)^2))</f>
        <v>0</v>
      </c>
      <c r="J119" s="5">
        <f>I119+H119</f>
        <v>0</v>
      </c>
      <c r="K119" s="5">
        <f>G119/100</f>
        <v>0</v>
      </c>
      <c r="O119" t="s">
        <v>4</v>
      </c>
      <c r="P119" s="5">
        <v>87.087347039165195</v>
      </c>
      <c r="Q119">
        <f t="shared" ref="Q119:Q132" si="326">P118-P119</f>
        <v>4.6169244004101984</v>
      </c>
      <c r="R119" s="5">
        <f>P119*(1- EXP(-1*(4*PI()*Constants!$B$2/$B$1)^2))</f>
        <v>2.1713686882283496</v>
      </c>
      <c r="S119" s="5">
        <f>R119+Q119</f>
        <v>6.7882930886385484</v>
      </c>
      <c r="T119" s="5">
        <f>P119/100</f>
        <v>0.87087347039165197</v>
      </c>
      <c r="U119" s="5"/>
      <c r="V119">
        <f t="shared" ref="V119:V132" si="327">U118-U119</f>
        <v>0</v>
      </c>
      <c r="W119" s="5">
        <f>U119*(1- EXP(-1*(4*PI()*Constants!$B$2/$B$1)^2))</f>
        <v>0</v>
      </c>
      <c r="X119" s="5">
        <f>W119+V119</f>
        <v>0</v>
      </c>
      <c r="Y119" s="5">
        <f>U119/100</f>
        <v>0</v>
      </c>
      <c r="AC119" t="s">
        <v>4</v>
      </c>
      <c r="AD119" s="2">
        <v>87.757329286079894</v>
      </c>
      <c r="AE119">
        <f t="shared" ref="AE119:AE132" si="328">AD118-AD119</f>
        <v>8.001016305983299</v>
      </c>
      <c r="AF119" s="5">
        <f>AD119*(1- EXP(-1*(4*PI()*Constants!$B$2/$B$1)^2))</f>
        <v>2.1880735084126783</v>
      </c>
      <c r="AG119" s="5">
        <f>AF119+AE119</f>
        <v>10.189089814395977</v>
      </c>
      <c r="AH119" s="5">
        <f>AD119/100</f>
        <v>0.87757329286079899</v>
      </c>
      <c r="AI119" s="5"/>
      <c r="AJ119">
        <f t="shared" ref="AJ119:AJ132" si="329">AI118-AI119</f>
        <v>0</v>
      </c>
      <c r="AK119" s="5">
        <f>AI119*(1- EXP(-1*(4*PI()*Constants!$B$2/$B$1)^2))</f>
        <v>0</v>
      </c>
      <c r="AL119" s="5">
        <f>AK119+AJ119</f>
        <v>0</v>
      </c>
      <c r="AM119" s="5">
        <f>AI119/100</f>
        <v>0</v>
      </c>
      <c r="AQ119" t="s">
        <v>4</v>
      </c>
      <c r="AR119" s="5">
        <v>87.020129806906198</v>
      </c>
      <c r="AS119">
        <f t="shared" ref="AS119:AS132" si="330">AR118-AR119</f>
        <v>9.5845963151954976</v>
      </c>
      <c r="AT119" s="5">
        <f>AR119*(1- EXP(-1*(4*PI()*Constants!$B$2/$B$1)^2))</f>
        <v>2.1696927456442805</v>
      </c>
      <c r="AU119" s="5">
        <f>AT119+AS119</f>
        <v>11.754289060839778</v>
      </c>
      <c r="AV119" s="5">
        <f>AR119/100</f>
        <v>0.87020129806906199</v>
      </c>
      <c r="AW119" s="5"/>
      <c r="AX119">
        <f t="shared" ref="AX119:AX132" si="331">AW118-AW119</f>
        <v>0</v>
      </c>
      <c r="AY119" s="5">
        <f>AW119*(1- EXP(-1*(4*PI()*Constants!$B$2/$B$1)^2))</f>
        <v>0</v>
      </c>
      <c r="AZ119" s="5">
        <f>AY119+AX119</f>
        <v>0</v>
      </c>
      <c r="BA119" s="5">
        <f>AW119/100</f>
        <v>0</v>
      </c>
      <c r="BE119" t="s">
        <v>4</v>
      </c>
      <c r="BF119" s="5">
        <v>87.056107394173097</v>
      </c>
      <c r="BG119">
        <f t="shared" ref="BG119:BG132" si="332">BF118-BF119</f>
        <v>9.371566534418605</v>
      </c>
      <c r="BH119" s="5">
        <f>BF119*(1- EXP(-1*(4*PI()*Constants!$B$2/$B$1)^2))</f>
        <v>2.170589783034043</v>
      </c>
      <c r="BI119" s="5">
        <f>BH119+BG119</f>
        <v>11.542156317452648</v>
      </c>
      <c r="BJ119" s="5">
        <f>BF119/100</f>
        <v>0.87056107394173099</v>
      </c>
      <c r="BK119" s="5"/>
      <c r="BL119">
        <f t="shared" ref="BL119:BL132" si="333">BK118-BK119</f>
        <v>0</v>
      </c>
      <c r="BM119" s="5">
        <f>BK119*(1- EXP(-1*(4*PI()*Constants!$B$2/$B$1)^2))</f>
        <v>0</v>
      </c>
      <c r="BN119" s="5">
        <f>BM119+BL119</f>
        <v>0</v>
      </c>
      <c r="BO119" s="5">
        <f>BK119/100</f>
        <v>0</v>
      </c>
      <c r="BS119" t="s">
        <v>4</v>
      </c>
      <c r="BT119" s="5">
        <v>85.716263824294202</v>
      </c>
      <c r="BU119">
        <f t="shared" ref="BU119:BU132" si="334">BT118-BT119</f>
        <v>7.9473664440373994</v>
      </c>
      <c r="BV119" s="5">
        <f>BT119*(1- EXP(-1*(4*PI()*Constants!$B$2/$B$1)^2))</f>
        <v>2.1371831576898268</v>
      </c>
      <c r="BW119" s="5">
        <f>BV119+BU119</f>
        <v>10.084549601727225</v>
      </c>
      <c r="BX119" s="5">
        <f>BT119/100</f>
        <v>0.85716263824294203</v>
      </c>
      <c r="BY119" s="5"/>
      <c r="BZ119">
        <f t="shared" ref="BZ119:BZ132" si="335">BY118-BY119</f>
        <v>0</v>
      </c>
      <c r="CA119" s="5">
        <f>BY119*(1- EXP(-1*(4*PI()*Constants!$B$2/$B$1)^2))</f>
        <v>0</v>
      </c>
      <c r="CB119" s="5">
        <f>CA119+BZ119</f>
        <v>0</v>
      </c>
      <c r="CC119" s="5">
        <f>BY119/100</f>
        <v>0</v>
      </c>
      <c r="CG119" t="s">
        <v>4</v>
      </c>
      <c r="CH119" s="5">
        <v>85.721677748327096</v>
      </c>
      <c r="CI119">
        <f t="shared" ref="CI119:CI132" si="336">CH118-CH119</f>
        <v>10.373985130693598</v>
      </c>
      <c r="CJ119" s="5">
        <f>CH119*(1- EXP(-1*(4*PI()*Constants!$B$2/$B$1)^2))</f>
        <v>2.1373181442926472</v>
      </c>
      <c r="CK119" s="5">
        <f>CJ119+CI119</f>
        <v>12.511303274986245</v>
      </c>
      <c r="CL119" s="5">
        <f>CH119/100</f>
        <v>0.85721677748327096</v>
      </c>
      <c r="CM119" s="5"/>
      <c r="CN119">
        <f t="shared" ref="CN119:CN132" si="337">CM118-CM119</f>
        <v>0</v>
      </c>
      <c r="CO119" s="5">
        <f>CM119*(1- EXP(-1*(4*PI()*Constants!$B$2/$B$1)^2))</f>
        <v>0</v>
      </c>
      <c r="CP119" s="5">
        <f>CO119+CN119</f>
        <v>0</v>
      </c>
      <c r="CQ119" s="5">
        <f>CM119/100</f>
        <v>0</v>
      </c>
      <c r="CU119" t="s">
        <v>4</v>
      </c>
      <c r="CV119" s="5">
        <v>84.1138947735448</v>
      </c>
      <c r="CW119">
        <f t="shared" ref="CW119:CW132" si="338">CV118-CV119</f>
        <v>11.053390244017905</v>
      </c>
      <c r="CX119" s="5">
        <f>CV119*(1- EXP(-1*(4*PI()*Constants!$B$2/$B$1)^2))</f>
        <v>2.097230924649375</v>
      </c>
      <c r="CY119" s="5">
        <f>CX119+CW119</f>
        <v>13.15062116866728</v>
      </c>
      <c r="CZ119" s="5">
        <f>CV119/100</f>
        <v>0.84113894773544795</v>
      </c>
      <c r="DA119" s="5"/>
      <c r="DB119">
        <f t="shared" ref="DB119:DB132" si="339">DA118-DA119</f>
        <v>0</v>
      </c>
      <c r="DC119" s="5">
        <f>DA119*(1- EXP(-1*(4*PI()*Constants!$B$2/$B$1)^2))</f>
        <v>0</v>
      </c>
      <c r="DD119" s="5">
        <f>DC119+DB119</f>
        <v>0</v>
      </c>
      <c r="DE119" s="5">
        <f>DA119/100</f>
        <v>0</v>
      </c>
      <c r="DI119" t="s">
        <v>4</v>
      </c>
      <c r="DJ119" s="5">
        <v>82.130517806178105</v>
      </c>
      <c r="DK119">
        <f t="shared" ref="DK119:DK132" si="340">DJ118-DJ119</f>
        <v>10.170771499464095</v>
      </c>
      <c r="DL119" s="5">
        <f>DJ119*(1- EXP(-1*(4*PI()*Constants!$B$2/$B$1)^2))</f>
        <v>2.0477789343165362</v>
      </c>
      <c r="DM119" s="5">
        <f>DL119+DK119</f>
        <v>12.218550433780631</v>
      </c>
      <c r="DN119" s="5">
        <f>DJ119/100</f>
        <v>0.82130517806178105</v>
      </c>
      <c r="DO119" s="5"/>
      <c r="DP119">
        <f t="shared" ref="DP119:DP132" si="341">DO118-DO119</f>
        <v>0</v>
      </c>
      <c r="DQ119" s="5">
        <f>DO119*(1- EXP(-1*(4*PI()*Constants!$B$2/$B$1)^2))</f>
        <v>0</v>
      </c>
      <c r="DR119" s="5">
        <f>DQ119+DP119</f>
        <v>0</v>
      </c>
      <c r="DS119" s="5">
        <f>DO119/100</f>
        <v>0</v>
      </c>
    </row>
    <row r="120" spans="1:123" x14ac:dyDescent="0.25">
      <c r="A120" t="s">
        <v>63</v>
      </c>
      <c r="B120" s="5">
        <v>49.639915523265898</v>
      </c>
      <c r="C120">
        <f t="shared" si="324"/>
        <v>37.447431515899297</v>
      </c>
      <c r="D120" s="5">
        <f>B120*(1- EXP(-1*(4*PI()*Constants!$B$2/$B$1)^2))</f>
        <v>1.2376833365362003</v>
      </c>
      <c r="E120" s="5">
        <f t="shared" ref="E120:E132" si="342">D120+C120</f>
        <v>38.685114852435497</v>
      </c>
      <c r="F120" s="5">
        <f t="shared" ref="F120:F132" si="343">B120/100</f>
        <v>0.49639915523265898</v>
      </c>
      <c r="G120" s="5"/>
      <c r="H120">
        <f t="shared" si="325"/>
        <v>0</v>
      </c>
      <c r="I120" s="5">
        <f>G120*(1- EXP(-1*(4*PI()*Constants!$B$2/$B$1)^2))</f>
        <v>0</v>
      </c>
      <c r="J120" s="5">
        <f t="shared" ref="J120:J132" si="344">I120+H120</f>
        <v>0</v>
      </c>
      <c r="K120" s="5">
        <f t="shared" ref="K120:K132" si="345">G120/100</f>
        <v>0</v>
      </c>
      <c r="O120" t="s">
        <v>63</v>
      </c>
      <c r="P120" s="5">
        <v>49.639915523265898</v>
      </c>
      <c r="Q120">
        <f t="shared" si="326"/>
        <v>37.447431515899297</v>
      </c>
      <c r="R120" s="5">
        <f>P120*(1- EXP(-1*(4*PI()*Constants!$B$2/$B$1)^2))</f>
        <v>1.2376833365362003</v>
      </c>
      <c r="S120" s="5">
        <f t="shared" ref="S120:S132" si="346">R120+Q120</f>
        <v>38.685114852435497</v>
      </c>
      <c r="T120" s="5">
        <f t="shared" ref="T120:T132" si="347">P120/100</f>
        <v>0.49639915523265898</v>
      </c>
      <c r="U120" s="5"/>
      <c r="V120">
        <f t="shared" si="327"/>
        <v>0</v>
      </c>
      <c r="W120" s="5">
        <f>U120*(1- EXP(-1*(4*PI()*Constants!$B$2/$B$1)^2))</f>
        <v>0</v>
      </c>
      <c r="X120" s="5">
        <f t="shared" ref="X120:X132" si="348">W120+V120</f>
        <v>0</v>
      </c>
      <c r="Y120" s="5">
        <f t="shared" ref="Y120:Y132" si="349">U120/100</f>
        <v>0</v>
      </c>
      <c r="AC120" t="s">
        <v>63</v>
      </c>
      <c r="AD120" s="2">
        <v>74.423296287484504</v>
      </c>
      <c r="AE120">
        <f t="shared" si="328"/>
        <v>13.33403299859539</v>
      </c>
      <c r="AF120" s="5">
        <f>AD120*(1- EXP(-1*(4*PI()*Constants!$B$2/$B$1)^2))</f>
        <v>1.8556130221846074</v>
      </c>
      <c r="AG120" s="5">
        <f t="shared" ref="AG120:AG132" si="350">AF120+AE120</f>
        <v>15.189646020779998</v>
      </c>
      <c r="AH120" s="5">
        <f t="shared" ref="AH120:AH132" si="351">AD120/100</f>
        <v>0.74423296287484508</v>
      </c>
      <c r="AI120" s="5"/>
      <c r="AJ120">
        <f t="shared" si="329"/>
        <v>0</v>
      </c>
      <c r="AK120" s="5">
        <f>AI120*(1- EXP(-1*(4*PI()*Constants!$B$2/$B$1)^2))</f>
        <v>0</v>
      </c>
      <c r="AL120" s="5">
        <f t="shared" ref="AL120:AL132" si="352">AK120+AJ120</f>
        <v>0</v>
      </c>
      <c r="AM120" s="5">
        <f t="shared" ref="AM120:AM132" si="353">AI120/100</f>
        <v>0</v>
      </c>
      <c r="AQ120" t="s">
        <v>63</v>
      </c>
      <c r="AR120" s="5">
        <v>83.953088769495395</v>
      </c>
      <c r="AS120">
        <f t="shared" si="330"/>
        <v>3.067041037410803</v>
      </c>
      <c r="AT120" s="5">
        <f>AR120*(1- EXP(-1*(4*PI()*Constants!$B$2/$B$1)^2))</f>
        <v>2.0932215118707886</v>
      </c>
      <c r="AU120" s="5">
        <f t="shared" ref="AU120:AU132" si="354">AT120+AS120</f>
        <v>5.1602625492815921</v>
      </c>
      <c r="AV120" s="5">
        <f t="shared" ref="AV120:AV132" si="355">AR120/100</f>
        <v>0.83953088769495399</v>
      </c>
      <c r="AW120" s="5"/>
      <c r="AX120">
        <f t="shared" si="331"/>
        <v>0</v>
      </c>
      <c r="AY120" s="5">
        <f>AW120*(1- EXP(-1*(4*PI()*Constants!$B$2/$B$1)^2))</f>
        <v>0</v>
      </c>
      <c r="AZ120" s="5">
        <f t="shared" ref="AZ120:AZ132" si="356">AY120+AX120</f>
        <v>0</v>
      </c>
      <c r="BA120" s="5">
        <f t="shared" ref="BA120:BA132" si="357">AW120/100</f>
        <v>0</v>
      </c>
      <c r="BE120" t="s">
        <v>63</v>
      </c>
      <c r="BF120" s="5">
        <v>83.889415460842898</v>
      </c>
      <c r="BG120">
        <f t="shared" si="332"/>
        <v>3.166691933330199</v>
      </c>
      <c r="BH120" s="5">
        <f>BF120*(1- EXP(-1*(4*PI()*Constants!$B$2/$B$1)^2))</f>
        <v>2.0916339307423644</v>
      </c>
      <c r="BI120" s="5">
        <f t="shared" ref="BI120:BI132" si="358">BH120+BG120</f>
        <v>5.2583258640725639</v>
      </c>
      <c r="BJ120" s="5">
        <f t="shared" ref="BJ120:BJ132" si="359">BF120/100</f>
        <v>0.83889415460842898</v>
      </c>
      <c r="BK120" s="5"/>
      <c r="BL120">
        <f t="shared" si="333"/>
        <v>0</v>
      </c>
      <c r="BM120" s="5">
        <f>BK120*(1- EXP(-1*(4*PI()*Constants!$B$2/$B$1)^2))</f>
        <v>0</v>
      </c>
      <c r="BN120" s="5">
        <f t="shared" ref="BN120:BN132" si="360">BM120+BL120</f>
        <v>0</v>
      </c>
      <c r="BO120" s="5">
        <f t="shared" ref="BO120:BO132" si="361">BK120/100</f>
        <v>0</v>
      </c>
      <c r="BS120" t="s">
        <v>63</v>
      </c>
      <c r="BT120" s="5">
        <v>81.917266177239796</v>
      </c>
      <c r="BU120">
        <f t="shared" si="334"/>
        <v>3.7989976470544065</v>
      </c>
      <c r="BV120" s="5">
        <f>BT120*(1- EXP(-1*(4*PI()*Constants!$B$2/$B$1)^2))</f>
        <v>2.0424618828098224</v>
      </c>
      <c r="BW120" s="5">
        <f t="shared" ref="BW120:BW132" si="362">BV120+BU120</f>
        <v>5.8414595298642293</v>
      </c>
      <c r="BX120" s="5">
        <f t="shared" ref="BX120:BX132" si="363">BT120/100</f>
        <v>0.819172661772398</v>
      </c>
      <c r="BY120" s="5"/>
      <c r="BZ120">
        <f t="shared" si="335"/>
        <v>0</v>
      </c>
      <c r="CA120" s="5">
        <f>BY120*(1- EXP(-1*(4*PI()*Constants!$B$2/$B$1)^2))</f>
        <v>0</v>
      </c>
      <c r="CB120" s="5">
        <f t="shared" ref="CB120:CB132" si="364">CA120+BZ120</f>
        <v>0</v>
      </c>
      <c r="CC120" s="5">
        <f t="shared" ref="CC120:CC132" si="365">BY120/100</f>
        <v>0</v>
      </c>
      <c r="CG120" t="s">
        <v>63</v>
      </c>
      <c r="CH120" s="5">
        <v>85.095461634776896</v>
      </c>
      <c r="CI120">
        <f t="shared" si="336"/>
        <v>0.62621611355019979</v>
      </c>
      <c r="CJ120" s="5">
        <f>CH120*(1- EXP(-1*(4*PI()*Constants!$B$2/$B$1)^2))</f>
        <v>2.1217045550944893</v>
      </c>
      <c r="CK120" s="5">
        <f t="shared" ref="CK120:CK132" si="366">CJ120+CI120</f>
        <v>2.7479206686446891</v>
      </c>
      <c r="CL120" s="5">
        <f t="shared" ref="CL120:CL132" si="367">CH120/100</f>
        <v>0.85095461634776892</v>
      </c>
      <c r="CM120" s="5"/>
      <c r="CN120">
        <f t="shared" si="337"/>
        <v>0</v>
      </c>
      <c r="CO120" s="5">
        <f>CM120*(1- EXP(-1*(4*PI()*Constants!$B$2/$B$1)^2))</f>
        <v>0</v>
      </c>
      <c r="CP120" s="5">
        <f t="shared" ref="CP120:CP132" si="368">CO120+CN120</f>
        <v>0</v>
      </c>
      <c r="CQ120" s="5">
        <f t="shared" ref="CQ120:CQ132" si="369">CM120/100</f>
        <v>0</v>
      </c>
      <c r="CU120" t="s">
        <v>63</v>
      </c>
      <c r="CV120" s="5">
        <v>76.847077740019998</v>
      </c>
      <c r="CW120">
        <f t="shared" si="338"/>
        <v>7.2668170335248021</v>
      </c>
      <c r="CX120" s="5">
        <f>CV120*(1- EXP(-1*(4*PI()*Constants!$B$2/$B$1)^2))</f>
        <v>1.9160457180018005</v>
      </c>
      <c r="CY120" s="5">
        <f t="shared" ref="CY120:CY132" si="370">CX120+CW120</f>
        <v>9.1828627515266028</v>
      </c>
      <c r="CZ120" s="5">
        <f t="shared" ref="CZ120:CZ132" si="371">CV120/100</f>
        <v>0.76847077740019998</v>
      </c>
      <c r="DA120" s="5"/>
      <c r="DB120">
        <f t="shared" si="339"/>
        <v>0</v>
      </c>
      <c r="DC120" s="5">
        <f>DA120*(1- EXP(-1*(4*PI()*Constants!$B$2/$B$1)^2))</f>
        <v>0</v>
      </c>
      <c r="DD120" s="5">
        <f t="shared" ref="DD120:DD132" si="372">DC120+DB120</f>
        <v>0</v>
      </c>
      <c r="DE120" s="5">
        <f t="shared" ref="DE120:DE132" si="373">DA120/100</f>
        <v>0</v>
      </c>
      <c r="DI120" t="s">
        <v>63</v>
      </c>
      <c r="DJ120" s="5">
        <v>74.111596326399606</v>
      </c>
      <c r="DK120">
        <f t="shared" si="340"/>
        <v>8.0189214797784985</v>
      </c>
      <c r="DL120" s="5">
        <f>DJ120*(1- EXP(-1*(4*PI()*Constants!$B$2/$B$1)^2))</f>
        <v>1.8478413359565569</v>
      </c>
      <c r="DM120" s="5">
        <f t="shared" ref="DM120:DM132" si="374">DL120+DK120</f>
        <v>9.866762815735056</v>
      </c>
      <c r="DN120" s="5">
        <f t="shared" ref="DN120:DN132" si="375">DJ120/100</f>
        <v>0.74111596326399609</v>
      </c>
      <c r="DO120" s="5"/>
      <c r="DP120">
        <f t="shared" si="341"/>
        <v>0</v>
      </c>
      <c r="DQ120" s="5">
        <f>DO120*(1- EXP(-1*(4*PI()*Constants!$B$2/$B$1)^2))</f>
        <v>0</v>
      </c>
      <c r="DR120" s="5">
        <f t="shared" ref="DR120:DR132" si="376">DQ120+DP120</f>
        <v>0</v>
      </c>
      <c r="DS120" s="5">
        <f t="shared" ref="DS120:DS132" si="377">DO120/100</f>
        <v>0</v>
      </c>
    </row>
    <row r="121" spans="1:123" x14ac:dyDescent="0.25">
      <c r="A121" t="s">
        <v>64</v>
      </c>
      <c r="B121" s="5">
        <v>7.40181737994404E-4</v>
      </c>
      <c r="C121">
        <f t="shared" si="324"/>
        <v>49.639175341527903</v>
      </c>
      <c r="D121" s="5">
        <f>B121*(1- EXP(-1*(4*PI()*Constants!$B$2/$B$1)^2))</f>
        <v>1.8455120107823364E-5</v>
      </c>
      <c r="E121" s="5">
        <f t="shared" si="342"/>
        <v>49.639193796648009</v>
      </c>
      <c r="F121" s="5">
        <f t="shared" si="343"/>
        <v>7.4018173799440399E-6</v>
      </c>
      <c r="G121" s="5"/>
      <c r="H121">
        <f t="shared" si="325"/>
        <v>0</v>
      </c>
      <c r="I121" s="5">
        <f>G121*(1- EXP(-1*(4*PI()*Constants!$B$2/$B$1)^2))</f>
        <v>0</v>
      </c>
      <c r="J121" s="5">
        <f t="shared" si="344"/>
        <v>0</v>
      </c>
      <c r="K121" s="5">
        <f t="shared" si="345"/>
        <v>0</v>
      </c>
      <c r="O121" t="s">
        <v>64</v>
      </c>
      <c r="P121" s="5">
        <v>7.40181737994404E-4</v>
      </c>
      <c r="Q121">
        <f t="shared" si="326"/>
        <v>49.639175341527903</v>
      </c>
      <c r="R121" s="5">
        <f>P121*(1- EXP(-1*(4*PI()*Constants!$B$2/$B$1)^2))</f>
        <v>1.8455120107823364E-5</v>
      </c>
      <c r="S121" s="5">
        <f t="shared" si="346"/>
        <v>49.639193796648009</v>
      </c>
      <c r="T121" s="5">
        <f t="shared" si="347"/>
        <v>7.4018173799440399E-6</v>
      </c>
      <c r="U121" s="5"/>
      <c r="V121">
        <f t="shared" si="327"/>
        <v>0</v>
      </c>
      <c r="W121" s="5">
        <f>U121*(1- EXP(-1*(4*PI()*Constants!$B$2/$B$1)^2))</f>
        <v>0</v>
      </c>
      <c r="X121" s="5">
        <f t="shared" si="348"/>
        <v>0</v>
      </c>
      <c r="Y121" s="5">
        <f t="shared" si="349"/>
        <v>0</v>
      </c>
      <c r="AC121" t="s">
        <v>64</v>
      </c>
      <c r="AD121" s="2">
        <v>6.2122065276999101E-2</v>
      </c>
      <c r="AE121">
        <f t="shared" si="328"/>
        <v>74.361174222207509</v>
      </c>
      <c r="AF121" s="5">
        <f>AD121*(1- EXP(-1*(4*PI()*Constants!$B$2/$B$1)^2))</f>
        <v>1.5489036235067574E-3</v>
      </c>
      <c r="AG121" s="5">
        <f t="shared" si="350"/>
        <v>74.36272312583101</v>
      </c>
      <c r="AH121" s="5">
        <f t="shared" si="351"/>
        <v>6.2122065276999097E-4</v>
      </c>
      <c r="AI121" s="5"/>
      <c r="AJ121">
        <f t="shared" si="329"/>
        <v>0</v>
      </c>
      <c r="AK121" s="5">
        <f>AI121*(1- EXP(-1*(4*PI()*Constants!$B$2/$B$1)^2))</f>
        <v>0</v>
      </c>
      <c r="AL121" s="5">
        <f t="shared" si="352"/>
        <v>0</v>
      </c>
      <c r="AM121" s="5">
        <f t="shared" si="353"/>
        <v>0</v>
      </c>
      <c r="AQ121" t="s">
        <v>64</v>
      </c>
      <c r="AR121" s="5">
        <v>72.4698233016084</v>
      </c>
      <c r="AS121">
        <f t="shared" si="330"/>
        <v>11.483265467886994</v>
      </c>
      <c r="AT121" s="5">
        <f>AR121*(1- EXP(-1*(4*PI()*Constants!$B$2/$B$1)^2))</f>
        <v>1.8069066346433298</v>
      </c>
      <c r="AU121" s="5">
        <f t="shared" si="354"/>
        <v>13.290172102530324</v>
      </c>
      <c r="AV121" s="5">
        <f t="shared" si="355"/>
        <v>0.72469823301608405</v>
      </c>
      <c r="AW121" s="5"/>
      <c r="AX121">
        <f t="shared" si="331"/>
        <v>0</v>
      </c>
      <c r="AY121" s="5">
        <f>AW121*(1- EXP(-1*(4*PI()*Constants!$B$2/$B$1)^2))</f>
        <v>0</v>
      </c>
      <c r="AZ121" s="5">
        <f t="shared" si="356"/>
        <v>0</v>
      </c>
      <c r="BA121" s="5">
        <f t="shared" si="357"/>
        <v>0</v>
      </c>
      <c r="BE121" t="s">
        <v>64</v>
      </c>
      <c r="BF121" s="5">
        <v>76.365607351199003</v>
      </c>
      <c r="BG121">
        <f t="shared" si="332"/>
        <v>7.5238081096438947</v>
      </c>
      <c r="BH121" s="5">
        <f>BF121*(1- EXP(-1*(4*PI()*Constants!$B$2/$B$1)^2))</f>
        <v>1.904041106974611</v>
      </c>
      <c r="BI121" s="5">
        <f t="shared" si="358"/>
        <v>9.4278492166185064</v>
      </c>
      <c r="BJ121" s="5">
        <f t="shared" si="359"/>
        <v>0.76365607351199005</v>
      </c>
      <c r="BK121" s="5"/>
      <c r="BL121">
        <f t="shared" si="333"/>
        <v>0</v>
      </c>
      <c r="BM121" s="5">
        <f>BK121*(1- EXP(-1*(4*PI()*Constants!$B$2/$B$1)^2))</f>
        <v>0</v>
      </c>
      <c r="BN121" s="5">
        <f t="shared" si="360"/>
        <v>0</v>
      </c>
      <c r="BO121" s="5">
        <f t="shared" si="361"/>
        <v>0</v>
      </c>
      <c r="BS121" t="s">
        <v>64</v>
      </c>
      <c r="BT121" s="5">
        <v>73.422999580902498</v>
      </c>
      <c r="BU121">
        <f t="shared" si="334"/>
        <v>8.4942665963372974</v>
      </c>
      <c r="BV121" s="5">
        <f>BT121*(1- EXP(-1*(4*PI()*Constants!$B$2/$B$1)^2))</f>
        <v>1.8306723962331324</v>
      </c>
      <c r="BW121" s="5">
        <f t="shared" si="362"/>
        <v>10.324938992570431</v>
      </c>
      <c r="BX121" s="5">
        <f t="shared" si="363"/>
        <v>0.73422999580902504</v>
      </c>
      <c r="BY121" s="5"/>
      <c r="BZ121">
        <f t="shared" si="335"/>
        <v>0</v>
      </c>
      <c r="CA121" s="5">
        <f>BY121*(1- EXP(-1*(4*PI()*Constants!$B$2/$B$1)^2))</f>
        <v>0</v>
      </c>
      <c r="CB121" s="5">
        <f t="shared" si="364"/>
        <v>0</v>
      </c>
      <c r="CC121" s="5">
        <f t="shared" si="365"/>
        <v>0</v>
      </c>
      <c r="CG121" t="s">
        <v>64</v>
      </c>
      <c r="CH121" s="5">
        <v>85.081052066374994</v>
      </c>
      <c r="CI121">
        <f t="shared" si="336"/>
        <v>1.4409568401902106E-2</v>
      </c>
      <c r="CJ121" s="5">
        <f>CH121*(1- EXP(-1*(4*PI()*Constants!$B$2/$B$1)^2))</f>
        <v>2.1213452780387225</v>
      </c>
      <c r="CK121" s="5">
        <f t="shared" si="366"/>
        <v>2.1357548464406246</v>
      </c>
      <c r="CL121" s="5">
        <f t="shared" si="367"/>
        <v>0.85081052066374996</v>
      </c>
      <c r="CM121" s="5"/>
      <c r="CN121">
        <f t="shared" si="337"/>
        <v>0</v>
      </c>
      <c r="CO121" s="5">
        <f>CM121*(1- EXP(-1*(4*PI()*Constants!$B$2/$B$1)^2))</f>
        <v>0</v>
      </c>
      <c r="CP121" s="5">
        <f t="shared" si="368"/>
        <v>0</v>
      </c>
      <c r="CQ121" s="5">
        <f t="shared" si="369"/>
        <v>0</v>
      </c>
      <c r="CU121" t="s">
        <v>64</v>
      </c>
      <c r="CV121" s="5">
        <v>56.420627288373701</v>
      </c>
      <c r="CW121">
        <f t="shared" si="338"/>
        <v>20.426450451646296</v>
      </c>
      <c r="CX121" s="5">
        <f>CV121*(1- EXP(-1*(4*PI()*Constants!$B$2/$B$1)^2))</f>
        <v>1.4067483696464087</v>
      </c>
      <c r="CY121" s="5">
        <f t="shared" si="370"/>
        <v>21.833198821292704</v>
      </c>
      <c r="CZ121" s="5">
        <f t="shared" si="371"/>
        <v>0.56420627288373704</v>
      </c>
      <c r="DA121" s="5"/>
      <c r="DB121">
        <f t="shared" si="339"/>
        <v>0</v>
      </c>
      <c r="DC121" s="5">
        <f>DA121*(1- EXP(-1*(4*PI()*Constants!$B$2/$B$1)^2))</f>
        <v>0</v>
      </c>
      <c r="DD121" s="5">
        <f t="shared" si="372"/>
        <v>0</v>
      </c>
      <c r="DE121" s="5">
        <f t="shared" si="373"/>
        <v>0</v>
      </c>
      <c r="DI121" t="s">
        <v>64</v>
      </c>
      <c r="DJ121" s="5">
        <v>68.370723129516904</v>
      </c>
      <c r="DK121">
        <f t="shared" si="340"/>
        <v>5.7408731968827027</v>
      </c>
      <c r="DL121" s="5">
        <f>DJ121*(1- EXP(-1*(4*PI()*Constants!$B$2/$B$1)^2))</f>
        <v>1.7047028350536135</v>
      </c>
      <c r="DM121" s="5">
        <f t="shared" si="374"/>
        <v>7.4455760319363158</v>
      </c>
      <c r="DN121" s="5">
        <f t="shared" si="375"/>
        <v>0.68370723129516908</v>
      </c>
      <c r="DO121" s="5"/>
      <c r="DP121">
        <f t="shared" si="341"/>
        <v>0</v>
      </c>
      <c r="DQ121" s="5">
        <f>DO121*(1- EXP(-1*(4*PI()*Constants!$B$2/$B$1)^2))</f>
        <v>0</v>
      </c>
      <c r="DR121" s="5">
        <f t="shared" si="376"/>
        <v>0</v>
      </c>
      <c r="DS121" s="5">
        <f t="shared" si="377"/>
        <v>0</v>
      </c>
    </row>
    <row r="122" spans="1:123" x14ac:dyDescent="0.25">
      <c r="A122" t="s">
        <v>65</v>
      </c>
      <c r="B122" s="5">
        <v>2.62902375264944E-11</v>
      </c>
      <c r="C122">
        <f t="shared" si="324"/>
        <v>7.4018171170416643E-4</v>
      </c>
      <c r="D122" s="5">
        <f>B122*(1- EXP(-1*(4*PI()*Constants!$B$2/$B$1)^2))</f>
        <v>6.5550048901412822E-13</v>
      </c>
      <c r="E122" s="5">
        <f t="shared" si="342"/>
        <v>7.4018171235966693E-4</v>
      </c>
      <c r="F122" s="5">
        <f t="shared" si="343"/>
        <v>2.62902375264944E-13</v>
      </c>
      <c r="G122" s="5"/>
      <c r="H122">
        <f t="shared" si="325"/>
        <v>0</v>
      </c>
      <c r="I122" s="5">
        <f>G122*(1- EXP(-1*(4*PI()*Constants!$B$2/$B$1)^2))</f>
        <v>0</v>
      </c>
      <c r="J122" s="5">
        <f t="shared" si="344"/>
        <v>0</v>
      </c>
      <c r="K122" s="5">
        <f t="shared" si="345"/>
        <v>0</v>
      </c>
      <c r="O122" t="s">
        <v>65</v>
      </c>
      <c r="P122" s="5">
        <v>2.62902375264944E-11</v>
      </c>
      <c r="Q122">
        <f t="shared" si="326"/>
        <v>7.4018171170416643E-4</v>
      </c>
      <c r="R122" s="5">
        <f>P122*(1- EXP(-1*(4*PI()*Constants!$B$2/$B$1)^2))</f>
        <v>6.5550048901412822E-13</v>
      </c>
      <c r="S122" s="5">
        <f t="shared" si="346"/>
        <v>7.4018171235966693E-4</v>
      </c>
      <c r="T122" s="5">
        <f t="shared" si="347"/>
        <v>2.62902375264944E-13</v>
      </c>
      <c r="U122" s="5"/>
      <c r="V122">
        <f t="shared" si="327"/>
        <v>0</v>
      </c>
      <c r="W122" s="5">
        <f>U122*(1- EXP(-1*(4*PI()*Constants!$B$2/$B$1)^2))</f>
        <v>0</v>
      </c>
      <c r="X122" s="5">
        <f t="shared" si="348"/>
        <v>0</v>
      </c>
      <c r="Y122" s="5">
        <f t="shared" si="349"/>
        <v>0</v>
      </c>
      <c r="AC122" t="s">
        <v>65</v>
      </c>
      <c r="AD122" s="2">
        <v>1.35388450337375E-10</v>
      </c>
      <c r="AE122">
        <f t="shared" si="328"/>
        <v>6.2122065141610651E-2</v>
      </c>
      <c r="AF122" s="5">
        <f>AD122*(1- EXP(-1*(4*PI()*Constants!$B$2/$B$1)^2))</f>
        <v>3.3756711141760494E-12</v>
      </c>
      <c r="AG122" s="5">
        <f t="shared" si="350"/>
        <v>6.2122065144986319E-2</v>
      </c>
      <c r="AH122" s="5">
        <f t="shared" si="351"/>
        <v>1.3538845033737501E-12</v>
      </c>
      <c r="AI122" s="5"/>
      <c r="AJ122">
        <f t="shared" si="329"/>
        <v>0</v>
      </c>
      <c r="AK122" s="5">
        <f>AI122*(1- EXP(-1*(4*PI()*Constants!$B$2/$B$1)^2))</f>
        <v>0</v>
      </c>
      <c r="AL122" s="5">
        <f t="shared" si="352"/>
        <v>0</v>
      </c>
      <c r="AM122" s="5">
        <f t="shared" si="353"/>
        <v>0</v>
      </c>
      <c r="AQ122" t="s">
        <v>65</v>
      </c>
      <c r="AR122" s="5">
        <v>2.6443385765684801E-5</v>
      </c>
      <c r="AS122">
        <f t="shared" si="330"/>
        <v>72.469796858222637</v>
      </c>
      <c r="AT122" s="5">
        <f>AR122*(1- EXP(-1*(4*PI()*Constants!$B$2/$B$1)^2))</f>
        <v>6.5931896899475959E-7</v>
      </c>
      <c r="AU122" s="5">
        <f t="shared" si="354"/>
        <v>72.469797517541608</v>
      </c>
      <c r="AV122" s="5">
        <f t="shared" si="355"/>
        <v>2.6443385765684801E-7</v>
      </c>
      <c r="AW122" s="5"/>
      <c r="AX122">
        <f t="shared" si="331"/>
        <v>0</v>
      </c>
      <c r="AY122" s="5">
        <f>AW122*(1- EXP(-1*(4*PI()*Constants!$B$2/$B$1)^2))</f>
        <v>0</v>
      </c>
      <c r="AZ122" s="5">
        <f t="shared" si="356"/>
        <v>0</v>
      </c>
      <c r="BA122" s="5">
        <f t="shared" si="357"/>
        <v>0</v>
      </c>
      <c r="BE122" t="s">
        <v>65</v>
      </c>
      <c r="BF122" s="5">
        <v>4.02940329610949E-6</v>
      </c>
      <c r="BG122">
        <f t="shared" si="332"/>
        <v>76.365603321795703</v>
      </c>
      <c r="BH122" s="5">
        <f>BF122*(1- EXP(-1*(4*PI()*Constants!$B$2/$B$1)^2))</f>
        <v>1.00466031483098E-7</v>
      </c>
      <c r="BI122" s="5">
        <f t="shared" si="358"/>
        <v>76.365603422261728</v>
      </c>
      <c r="BJ122" s="5">
        <f t="shared" si="359"/>
        <v>4.0294032961094901E-8</v>
      </c>
      <c r="BK122" s="5"/>
      <c r="BL122">
        <f t="shared" si="333"/>
        <v>0</v>
      </c>
      <c r="BM122" s="5">
        <f>BK122*(1- EXP(-1*(4*PI()*Constants!$B$2/$B$1)^2))</f>
        <v>0</v>
      </c>
      <c r="BN122" s="5">
        <f t="shared" si="360"/>
        <v>0</v>
      </c>
      <c r="BO122" s="5">
        <f t="shared" si="361"/>
        <v>0</v>
      </c>
      <c r="BS122" t="s">
        <v>65</v>
      </c>
      <c r="BT122" s="5">
        <v>7.4241595884483197E-6</v>
      </c>
      <c r="BU122">
        <f t="shared" si="334"/>
        <v>73.422992156742907</v>
      </c>
      <c r="BV122" s="5">
        <f>BT122*(1- EXP(-1*(4*PI()*Constants!$B$2/$B$1)^2))</f>
        <v>1.8510826445909704E-7</v>
      </c>
      <c r="BW122" s="5">
        <f t="shared" si="362"/>
        <v>73.42299234185117</v>
      </c>
      <c r="BX122" s="5">
        <f t="shared" si="363"/>
        <v>7.4241595884483196E-8</v>
      </c>
      <c r="BY122" s="5"/>
      <c r="BZ122">
        <f t="shared" si="335"/>
        <v>0</v>
      </c>
      <c r="CA122" s="5">
        <f>BY122*(1- EXP(-1*(4*PI()*Constants!$B$2/$B$1)^2))</f>
        <v>0</v>
      </c>
      <c r="CB122" s="5">
        <f t="shared" si="364"/>
        <v>0</v>
      </c>
      <c r="CC122" s="5">
        <f t="shared" si="365"/>
        <v>0</v>
      </c>
      <c r="CG122" t="s">
        <v>65</v>
      </c>
      <c r="CH122" s="5">
        <v>84.367050716736998</v>
      </c>
      <c r="CI122">
        <f t="shared" si="336"/>
        <v>0.71400134963799644</v>
      </c>
      <c r="CJ122" s="5">
        <f>CH122*(1- EXP(-1*(4*PI()*Constants!$B$2/$B$1)^2))</f>
        <v>2.1035429195254989</v>
      </c>
      <c r="CK122" s="5">
        <f t="shared" si="366"/>
        <v>2.8175442691634953</v>
      </c>
      <c r="CL122" s="5">
        <f t="shared" si="367"/>
        <v>0.84367050716737002</v>
      </c>
      <c r="CM122" s="5"/>
      <c r="CN122">
        <f t="shared" si="337"/>
        <v>0</v>
      </c>
      <c r="CO122" s="5">
        <f>CM122*(1- EXP(-1*(4*PI()*Constants!$B$2/$B$1)^2))</f>
        <v>0</v>
      </c>
      <c r="CP122" s="5">
        <f t="shared" si="368"/>
        <v>0</v>
      </c>
      <c r="CQ122" s="5">
        <f t="shared" si="369"/>
        <v>0</v>
      </c>
      <c r="CU122" t="s">
        <v>65</v>
      </c>
      <c r="CV122" s="5">
        <v>2.7864501216859201E-5</v>
      </c>
      <c r="CW122">
        <f t="shared" si="338"/>
        <v>56.420599423872481</v>
      </c>
      <c r="CX122" s="5">
        <f>CV122*(1- EXP(-1*(4*PI()*Constants!$B$2/$B$1)^2))</f>
        <v>6.9475196469331788E-7</v>
      </c>
      <c r="CY122" s="5">
        <f t="shared" si="370"/>
        <v>56.420600118624449</v>
      </c>
      <c r="CZ122" s="5">
        <f t="shared" si="371"/>
        <v>2.7864501216859199E-7</v>
      </c>
      <c r="DA122" s="5"/>
      <c r="DB122">
        <f t="shared" si="339"/>
        <v>0</v>
      </c>
      <c r="DC122" s="5">
        <f>DA122*(1- EXP(-1*(4*PI()*Constants!$B$2/$B$1)^2))</f>
        <v>0</v>
      </c>
      <c r="DD122" s="5">
        <f t="shared" si="372"/>
        <v>0</v>
      </c>
      <c r="DE122" s="5">
        <f t="shared" si="373"/>
        <v>0</v>
      </c>
      <c r="DI122" t="s">
        <v>65</v>
      </c>
      <c r="DJ122" s="5">
        <v>3.9844312202798098E-2</v>
      </c>
      <c r="DK122">
        <f t="shared" si="340"/>
        <v>68.330878817314101</v>
      </c>
      <c r="DL122" s="5">
        <f>DJ122*(1- EXP(-1*(4*PI()*Constants!$B$2/$B$1)^2))</f>
        <v>9.9344732458369624E-4</v>
      </c>
      <c r="DM122" s="5">
        <f t="shared" si="374"/>
        <v>68.33187226463869</v>
      </c>
      <c r="DN122" s="5">
        <f t="shared" si="375"/>
        <v>3.9844312202798099E-4</v>
      </c>
      <c r="DO122" s="5"/>
      <c r="DP122">
        <f t="shared" si="341"/>
        <v>0</v>
      </c>
      <c r="DQ122" s="5">
        <f>DO122*(1- EXP(-1*(4*PI()*Constants!$B$2/$B$1)^2))</f>
        <v>0</v>
      </c>
      <c r="DR122" s="5">
        <f t="shared" si="376"/>
        <v>0</v>
      </c>
      <c r="DS122" s="5">
        <f t="shared" si="377"/>
        <v>0</v>
      </c>
    </row>
    <row r="123" spans="1:123" x14ac:dyDescent="0.25">
      <c r="A123" t="s">
        <v>5</v>
      </c>
      <c r="B123" s="5">
        <v>0</v>
      </c>
      <c r="C123">
        <f t="shared" si="324"/>
        <v>2.62902375264944E-11</v>
      </c>
      <c r="D123" s="5">
        <f>B123*(1- EXP(-1*(4*PI()*Constants!$B$2/$B$1)^2))</f>
        <v>0</v>
      </c>
      <c r="E123" s="5">
        <f t="shared" si="342"/>
        <v>2.62902375264944E-11</v>
      </c>
      <c r="F123" s="5">
        <f t="shared" si="343"/>
        <v>0</v>
      </c>
      <c r="G123" s="5"/>
      <c r="H123">
        <f t="shared" si="325"/>
        <v>0</v>
      </c>
      <c r="I123" s="5">
        <f>G123*(1- EXP(-1*(4*PI()*Constants!$B$2/$B$1)^2))</f>
        <v>0</v>
      </c>
      <c r="J123" s="5">
        <f t="shared" si="344"/>
        <v>0</v>
      </c>
      <c r="K123" s="5">
        <f t="shared" si="345"/>
        <v>0</v>
      </c>
      <c r="O123" t="s">
        <v>5</v>
      </c>
      <c r="P123" s="5">
        <v>0</v>
      </c>
      <c r="Q123">
        <f t="shared" si="326"/>
        <v>2.62902375264944E-11</v>
      </c>
      <c r="R123" s="5">
        <f>P123*(1- EXP(-1*(4*PI()*Constants!$B$2/$B$1)^2))</f>
        <v>0</v>
      </c>
      <c r="S123" s="5">
        <f t="shared" si="346"/>
        <v>2.62902375264944E-11</v>
      </c>
      <c r="T123" s="5">
        <f t="shared" si="347"/>
        <v>0</v>
      </c>
      <c r="U123" s="5"/>
      <c r="V123">
        <f t="shared" si="327"/>
        <v>0</v>
      </c>
      <c r="W123" s="5">
        <f>U123*(1- EXP(-1*(4*PI()*Constants!$B$2/$B$1)^2))</f>
        <v>0</v>
      </c>
      <c r="X123" s="5">
        <f t="shared" si="348"/>
        <v>0</v>
      </c>
      <c r="Y123" s="5">
        <f t="shared" si="349"/>
        <v>0</v>
      </c>
      <c r="AC123" t="s">
        <v>5</v>
      </c>
      <c r="AD123" s="2">
        <v>7.1015533676019101E-18</v>
      </c>
      <c r="AE123">
        <f t="shared" si="328"/>
        <v>1.3538844323582164E-10</v>
      </c>
      <c r="AF123" s="5">
        <f>AD123*(1- EXP(-1*(4*PI()*Constants!$B$2/$B$1)^2))</f>
        <v>1.7706464996871026E-19</v>
      </c>
      <c r="AG123" s="5">
        <f t="shared" si="350"/>
        <v>1.3538844341288629E-10</v>
      </c>
      <c r="AH123" s="5">
        <f t="shared" si="351"/>
        <v>7.1015533676019103E-20</v>
      </c>
      <c r="AI123" s="5"/>
      <c r="AJ123">
        <f t="shared" si="329"/>
        <v>0</v>
      </c>
      <c r="AK123" s="5">
        <f>AI123*(1- EXP(-1*(4*PI()*Constants!$B$2/$B$1)^2))</f>
        <v>0</v>
      </c>
      <c r="AL123" s="5">
        <f t="shared" si="352"/>
        <v>0</v>
      </c>
      <c r="AM123" s="5">
        <f t="shared" si="353"/>
        <v>0</v>
      </c>
      <c r="AQ123" t="s">
        <v>5</v>
      </c>
      <c r="AR123" s="5">
        <v>2.54230793785236E-8</v>
      </c>
      <c r="AS123">
        <f t="shared" si="330"/>
        <v>2.6417962686306277E-5</v>
      </c>
      <c r="AT123" s="5">
        <f>AR123*(1- EXP(-1*(4*PI()*Constants!$B$2/$B$1)^2))</f>
        <v>6.338794371132237E-10</v>
      </c>
      <c r="AU123" s="5">
        <f t="shared" si="354"/>
        <v>2.6418596565743389E-5</v>
      </c>
      <c r="AV123" s="5">
        <f t="shared" si="355"/>
        <v>2.5423079378523599E-10</v>
      </c>
      <c r="AW123" s="5"/>
      <c r="AX123">
        <f t="shared" si="331"/>
        <v>0</v>
      </c>
      <c r="AY123" s="5">
        <f>AW123*(1- EXP(-1*(4*PI()*Constants!$B$2/$B$1)^2))</f>
        <v>0</v>
      </c>
      <c r="AZ123" s="5">
        <f t="shared" si="356"/>
        <v>0</v>
      </c>
      <c r="BA123" s="5">
        <f t="shared" si="357"/>
        <v>0</v>
      </c>
      <c r="BE123" t="s">
        <v>5</v>
      </c>
      <c r="BF123" s="5">
        <v>1.65571169883579E-9</v>
      </c>
      <c r="BG123">
        <f t="shared" si="332"/>
        <v>4.0277475844106545E-6</v>
      </c>
      <c r="BH123" s="5">
        <f>BF123*(1- EXP(-1*(4*PI()*Constants!$B$2/$B$1)^2))</f>
        <v>4.1282237452572476E-11</v>
      </c>
      <c r="BI123" s="5">
        <f t="shared" si="358"/>
        <v>4.0277888666481071E-6</v>
      </c>
      <c r="BJ123" s="5">
        <f t="shared" si="359"/>
        <v>1.65571169883579E-11</v>
      </c>
      <c r="BK123" s="5"/>
      <c r="BL123">
        <f t="shared" si="333"/>
        <v>0</v>
      </c>
      <c r="BM123" s="5">
        <f>BK123*(1- EXP(-1*(4*PI()*Constants!$B$2/$B$1)^2))</f>
        <v>0</v>
      </c>
      <c r="BN123" s="5">
        <f t="shared" si="360"/>
        <v>0</v>
      </c>
      <c r="BO123" s="5">
        <f t="shared" si="361"/>
        <v>0</v>
      </c>
      <c r="BS123" t="s">
        <v>5</v>
      </c>
      <c r="BT123" s="5">
        <v>5.3784122690269898E-12</v>
      </c>
      <c r="BU123">
        <f t="shared" si="334"/>
        <v>7.4241542100360503E-6</v>
      </c>
      <c r="BV123" s="5">
        <f>BT123*(1- EXP(-1*(4*PI()*Constants!$B$2/$B$1)^2))</f>
        <v>1.341011799118912E-13</v>
      </c>
      <c r="BW123" s="5">
        <f t="shared" si="362"/>
        <v>7.4241543441372299E-6</v>
      </c>
      <c r="BX123" s="5">
        <f t="shared" si="363"/>
        <v>5.3784122690269898E-14</v>
      </c>
      <c r="BY123" s="5"/>
      <c r="BZ123">
        <f t="shared" si="335"/>
        <v>0</v>
      </c>
      <c r="CA123" s="5">
        <f>BY123*(1- EXP(-1*(4*PI()*Constants!$B$2/$B$1)^2))</f>
        <v>0</v>
      </c>
      <c r="CB123" s="5">
        <f t="shared" si="364"/>
        <v>0</v>
      </c>
      <c r="CC123" s="5">
        <f t="shared" si="365"/>
        <v>0</v>
      </c>
      <c r="CG123" t="s">
        <v>5</v>
      </c>
      <c r="CH123" s="5">
        <v>73.157985179841205</v>
      </c>
      <c r="CI123">
        <f t="shared" si="336"/>
        <v>11.209065536895793</v>
      </c>
      <c r="CJ123" s="5">
        <f>CH123*(1- EXP(-1*(4*PI()*Constants!$B$2/$B$1)^2))</f>
        <v>1.8240647317220606</v>
      </c>
      <c r="CK123" s="5">
        <f t="shared" si="366"/>
        <v>13.033130268617853</v>
      </c>
      <c r="CL123" s="5">
        <f t="shared" si="367"/>
        <v>0.73157985179841201</v>
      </c>
      <c r="CM123" s="5"/>
      <c r="CN123">
        <f t="shared" si="337"/>
        <v>0</v>
      </c>
      <c r="CO123" s="5">
        <f>CM123*(1- EXP(-1*(4*PI()*Constants!$B$2/$B$1)^2))</f>
        <v>0</v>
      </c>
      <c r="CP123" s="5">
        <f t="shared" si="368"/>
        <v>0</v>
      </c>
      <c r="CQ123" s="5">
        <f t="shared" si="369"/>
        <v>0</v>
      </c>
      <c r="CU123" t="s">
        <v>5</v>
      </c>
      <c r="CV123" s="5">
        <v>8.2237540146469007E-12</v>
      </c>
      <c r="CW123">
        <f t="shared" si="338"/>
        <v>2.7864492993105187E-5</v>
      </c>
      <c r="CX123" s="5">
        <f>CV123*(1- EXP(-1*(4*PI()*Constants!$B$2/$B$1)^2))</f>
        <v>2.050447346738654E-13</v>
      </c>
      <c r="CY123" s="5">
        <f t="shared" si="370"/>
        <v>2.7864493198149922E-5</v>
      </c>
      <c r="CZ123" s="5">
        <f t="shared" si="371"/>
        <v>8.2237540146469003E-14</v>
      </c>
      <c r="DA123" s="5"/>
      <c r="DB123">
        <f t="shared" si="339"/>
        <v>0</v>
      </c>
      <c r="DC123" s="5">
        <f>DA123*(1- EXP(-1*(4*PI()*Constants!$B$2/$B$1)^2))</f>
        <v>0</v>
      </c>
      <c r="DD123" s="5">
        <f t="shared" si="372"/>
        <v>0</v>
      </c>
      <c r="DE123" s="5">
        <f t="shared" si="373"/>
        <v>0</v>
      </c>
      <c r="DI123" t="s">
        <v>5</v>
      </c>
      <c r="DJ123" s="5">
        <v>4.1739913932892897E-4</v>
      </c>
      <c r="DK123">
        <f t="shared" si="340"/>
        <v>3.9426913063469168E-2</v>
      </c>
      <c r="DL123" s="5">
        <f>DJ123*(1- EXP(-1*(4*PI()*Constants!$B$2/$B$1)^2))</f>
        <v>1.0407107949042268E-5</v>
      </c>
      <c r="DM123" s="5">
        <f t="shared" si="374"/>
        <v>3.9437320171418211E-2</v>
      </c>
      <c r="DN123" s="5">
        <f t="shared" si="375"/>
        <v>4.1739913932892895E-6</v>
      </c>
      <c r="DO123" s="5"/>
      <c r="DP123">
        <f t="shared" si="341"/>
        <v>0</v>
      </c>
      <c r="DQ123" s="5">
        <f>DO123*(1- EXP(-1*(4*PI()*Constants!$B$2/$B$1)^2))</f>
        <v>0</v>
      </c>
      <c r="DR123" s="5">
        <f t="shared" si="376"/>
        <v>0</v>
      </c>
      <c r="DS123" s="5">
        <f t="shared" si="377"/>
        <v>0</v>
      </c>
    </row>
    <row r="124" spans="1:123" x14ac:dyDescent="0.25">
      <c r="A124" t="s">
        <v>66</v>
      </c>
      <c r="B124" s="5">
        <v>0</v>
      </c>
      <c r="C124">
        <f t="shared" si="324"/>
        <v>0</v>
      </c>
      <c r="D124" s="5">
        <f>B124*(1- EXP(-1*(4*PI()*Constants!$B$2/$B$1)^2))</f>
        <v>0</v>
      </c>
      <c r="E124" s="5">
        <f t="shared" si="342"/>
        <v>0</v>
      </c>
      <c r="F124" s="5">
        <f t="shared" si="343"/>
        <v>0</v>
      </c>
      <c r="G124" s="5"/>
      <c r="H124">
        <f t="shared" si="325"/>
        <v>0</v>
      </c>
      <c r="I124" s="5">
        <f>G124*(1- EXP(-1*(4*PI()*Constants!$B$2/$B$1)^2))</f>
        <v>0</v>
      </c>
      <c r="J124" s="5">
        <f t="shared" si="344"/>
        <v>0</v>
      </c>
      <c r="K124" s="5">
        <f t="shared" si="345"/>
        <v>0</v>
      </c>
      <c r="O124" t="s">
        <v>66</v>
      </c>
      <c r="P124" s="5">
        <v>0</v>
      </c>
      <c r="Q124">
        <f t="shared" si="326"/>
        <v>0</v>
      </c>
      <c r="R124" s="5">
        <f>P124*(1- EXP(-1*(4*PI()*Constants!$B$2/$B$1)^2))</f>
        <v>0</v>
      </c>
      <c r="S124" s="5">
        <f t="shared" si="346"/>
        <v>0</v>
      </c>
      <c r="T124" s="5">
        <f t="shared" si="347"/>
        <v>0</v>
      </c>
      <c r="U124" s="5"/>
      <c r="V124">
        <f t="shared" si="327"/>
        <v>0</v>
      </c>
      <c r="W124" s="5">
        <f>U124*(1- EXP(-1*(4*PI()*Constants!$B$2/$B$1)^2))</f>
        <v>0</v>
      </c>
      <c r="X124" s="5">
        <f t="shared" si="348"/>
        <v>0</v>
      </c>
      <c r="Y124" s="5">
        <f t="shared" si="349"/>
        <v>0</v>
      </c>
      <c r="AC124" t="s">
        <v>66</v>
      </c>
      <c r="AD124" s="2">
        <v>6.1921005320054003E-19</v>
      </c>
      <c r="AE124">
        <f t="shared" si="328"/>
        <v>6.48234331440137E-18</v>
      </c>
      <c r="AF124" s="5">
        <f>AD124*(1- EXP(-1*(4*PI()*Constants!$B$2/$B$1)^2))</f>
        <v>1.5438905497387531E-20</v>
      </c>
      <c r="AG124" s="5">
        <f t="shared" si="350"/>
        <v>6.4977822198987573E-18</v>
      </c>
      <c r="AH124" s="5">
        <f t="shared" si="351"/>
        <v>6.1921005320054006E-21</v>
      </c>
      <c r="AI124" s="5"/>
      <c r="AJ124">
        <f t="shared" si="329"/>
        <v>0</v>
      </c>
      <c r="AK124" s="5">
        <f>AI124*(1- EXP(-1*(4*PI()*Constants!$B$2/$B$1)^2))</f>
        <v>0</v>
      </c>
      <c r="AL124" s="5">
        <f t="shared" si="352"/>
        <v>0</v>
      </c>
      <c r="AM124" s="5">
        <f t="shared" si="353"/>
        <v>0</v>
      </c>
      <c r="AQ124" t="s">
        <v>66</v>
      </c>
      <c r="AR124" s="5">
        <v>9.7580606572897397E-12</v>
      </c>
      <c r="AS124">
        <f t="shared" si="330"/>
        <v>2.5413321317866309E-8</v>
      </c>
      <c r="AT124" s="5">
        <f>AR124*(1- EXP(-1*(4*PI()*Constants!$B$2/$B$1)^2))</f>
        <v>2.432999521680572E-13</v>
      </c>
      <c r="AU124" s="5">
        <f t="shared" si="354"/>
        <v>2.5413564617818478E-8</v>
      </c>
      <c r="AV124" s="5">
        <f t="shared" si="355"/>
        <v>9.75806065728974E-14</v>
      </c>
      <c r="AW124" s="5"/>
      <c r="AX124">
        <f t="shared" si="331"/>
        <v>0</v>
      </c>
      <c r="AY124" s="5">
        <f>AW124*(1- EXP(-1*(4*PI()*Constants!$B$2/$B$1)^2))</f>
        <v>0</v>
      </c>
      <c r="AZ124" s="5">
        <f t="shared" si="356"/>
        <v>0</v>
      </c>
      <c r="BA124" s="5">
        <f t="shared" si="357"/>
        <v>0</v>
      </c>
      <c r="BE124" t="s">
        <v>66</v>
      </c>
      <c r="BF124" s="5">
        <v>1.43713347586972E-12</v>
      </c>
      <c r="BG124">
        <f t="shared" si="332"/>
        <v>1.6542745653599202E-9</v>
      </c>
      <c r="BH124" s="5">
        <f>BF124*(1- EXP(-1*(4*PI()*Constants!$B$2/$B$1)^2))</f>
        <v>3.5832376761975546E-14</v>
      </c>
      <c r="BI124" s="5">
        <f t="shared" si="358"/>
        <v>1.6543103977366822E-9</v>
      </c>
      <c r="BJ124" s="5">
        <f t="shared" si="359"/>
        <v>1.4371334758697198E-14</v>
      </c>
      <c r="BK124" s="5"/>
      <c r="BL124">
        <f t="shared" si="333"/>
        <v>0</v>
      </c>
      <c r="BM124" s="5">
        <f>BK124*(1- EXP(-1*(4*PI()*Constants!$B$2/$B$1)^2))</f>
        <v>0</v>
      </c>
      <c r="BN124" s="5">
        <f t="shared" si="360"/>
        <v>0</v>
      </c>
      <c r="BO124" s="5">
        <f t="shared" si="361"/>
        <v>0</v>
      </c>
      <c r="BS124" t="s">
        <v>66</v>
      </c>
      <c r="BT124" s="5">
        <v>3.58971564356191E-13</v>
      </c>
      <c r="BU124">
        <f t="shared" si="334"/>
        <v>5.0194407046707992E-12</v>
      </c>
      <c r="BV124" s="5">
        <f>BT124*(1- EXP(-1*(4*PI()*Constants!$B$2/$B$1)^2))</f>
        <v>8.9503198949996725E-15</v>
      </c>
      <c r="BW124" s="5">
        <f t="shared" si="362"/>
        <v>5.0283910245657992E-12</v>
      </c>
      <c r="BX124" s="5">
        <f t="shared" si="363"/>
        <v>3.58971564356191E-15</v>
      </c>
      <c r="BY124" s="5"/>
      <c r="BZ124">
        <f t="shared" si="335"/>
        <v>0</v>
      </c>
      <c r="CA124" s="5">
        <f>BY124*(1- EXP(-1*(4*PI()*Constants!$B$2/$B$1)^2))</f>
        <v>0</v>
      </c>
      <c r="CB124" s="5">
        <f t="shared" si="364"/>
        <v>0</v>
      </c>
      <c r="CC124" s="5">
        <f t="shared" si="365"/>
        <v>0</v>
      </c>
      <c r="CG124" t="s">
        <v>66</v>
      </c>
      <c r="CH124" s="5">
        <v>70.752870763787698</v>
      </c>
      <c r="CI124">
        <f t="shared" si="336"/>
        <v>2.4051144160535074</v>
      </c>
      <c r="CJ124" s="5">
        <f>CH124*(1- EXP(-1*(4*PI()*Constants!$B$2/$B$1)^2))</f>
        <v>1.7640974653833976</v>
      </c>
      <c r="CK124" s="5">
        <f t="shared" si="366"/>
        <v>4.1692118814369046</v>
      </c>
      <c r="CL124" s="5">
        <f t="shared" si="367"/>
        <v>0.70752870763787701</v>
      </c>
      <c r="CM124" s="5"/>
      <c r="CN124">
        <f t="shared" si="337"/>
        <v>0</v>
      </c>
      <c r="CO124" s="5">
        <f>CM124*(1- EXP(-1*(4*PI()*Constants!$B$2/$B$1)^2))</f>
        <v>0</v>
      </c>
      <c r="CP124" s="5">
        <f t="shared" si="368"/>
        <v>0</v>
      </c>
      <c r="CQ124" s="5">
        <f t="shared" si="369"/>
        <v>0</v>
      </c>
      <c r="CU124" t="s">
        <v>66</v>
      </c>
      <c r="CV124" s="5">
        <v>1.7130715669333201E-13</v>
      </c>
      <c r="CW124">
        <f t="shared" si="338"/>
        <v>8.0524468579535689E-12</v>
      </c>
      <c r="CX124" s="5">
        <f>CV124*(1- EXP(-1*(4*PI()*Constants!$B$2/$B$1)^2))</f>
        <v>4.2712404127553076E-15</v>
      </c>
      <c r="CY124" s="5">
        <f t="shared" si="370"/>
        <v>8.0567180983663245E-12</v>
      </c>
      <c r="CZ124" s="5">
        <f t="shared" si="371"/>
        <v>1.7130715669333202E-15</v>
      </c>
      <c r="DA124" s="5"/>
      <c r="DB124">
        <f t="shared" si="339"/>
        <v>0</v>
      </c>
      <c r="DC124" s="5">
        <f>DA124*(1- EXP(-1*(4*PI()*Constants!$B$2/$B$1)^2))</f>
        <v>0</v>
      </c>
      <c r="DD124" s="5">
        <f t="shared" si="372"/>
        <v>0</v>
      </c>
      <c r="DE124" s="5">
        <f t="shared" si="373"/>
        <v>0</v>
      </c>
      <c r="DI124" t="s">
        <v>66</v>
      </c>
      <c r="DJ124" s="5">
        <v>6.0479778897214799E-6</v>
      </c>
      <c r="DK124">
        <f t="shared" si="340"/>
        <v>4.113511614392075E-4</v>
      </c>
      <c r="DL124" s="5">
        <f>DJ124*(1- EXP(-1*(4*PI()*Constants!$B$2/$B$1)^2))</f>
        <v>1.507956122596392E-7</v>
      </c>
      <c r="DM124" s="5">
        <f t="shared" si="374"/>
        <v>4.1150195705146715E-4</v>
      </c>
      <c r="DN124" s="5">
        <f t="shared" si="375"/>
        <v>6.0479778897214804E-8</v>
      </c>
      <c r="DO124" s="5"/>
      <c r="DP124">
        <f t="shared" si="341"/>
        <v>0</v>
      </c>
      <c r="DQ124" s="5">
        <f>DO124*(1- EXP(-1*(4*PI()*Constants!$B$2/$B$1)^2))</f>
        <v>0</v>
      </c>
      <c r="DR124" s="5">
        <f t="shared" si="376"/>
        <v>0</v>
      </c>
      <c r="DS124" s="5">
        <f t="shared" si="377"/>
        <v>0</v>
      </c>
    </row>
    <row r="125" spans="1:123" x14ac:dyDescent="0.25">
      <c r="A125" t="s">
        <v>67</v>
      </c>
      <c r="B125" s="5">
        <v>0</v>
      </c>
      <c r="C125">
        <f t="shared" si="324"/>
        <v>0</v>
      </c>
      <c r="D125" s="5">
        <f>B125*(1- EXP(-1*(4*PI()*Constants!$B$2/$B$1)^2))</f>
        <v>0</v>
      </c>
      <c r="E125" s="5">
        <f t="shared" si="342"/>
        <v>0</v>
      </c>
      <c r="F125" s="5">
        <f t="shared" si="343"/>
        <v>0</v>
      </c>
      <c r="G125" s="5"/>
      <c r="H125">
        <f t="shared" si="325"/>
        <v>0</v>
      </c>
      <c r="I125" s="5">
        <f>G125*(1- EXP(-1*(4*PI()*Constants!$B$2/$B$1)^2))</f>
        <v>0</v>
      </c>
      <c r="J125" s="5">
        <f t="shared" si="344"/>
        <v>0</v>
      </c>
      <c r="K125" s="5">
        <f t="shared" si="345"/>
        <v>0</v>
      </c>
      <c r="O125" t="s">
        <v>67</v>
      </c>
      <c r="P125" s="5">
        <v>0</v>
      </c>
      <c r="Q125">
        <f t="shared" si="326"/>
        <v>0</v>
      </c>
      <c r="R125" s="5">
        <f>P125*(1- EXP(-1*(4*PI()*Constants!$B$2/$B$1)^2))</f>
        <v>0</v>
      </c>
      <c r="S125" s="5">
        <f t="shared" si="346"/>
        <v>0</v>
      </c>
      <c r="T125" s="5">
        <f t="shared" si="347"/>
        <v>0</v>
      </c>
      <c r="U125" s="5"/>
      <c r="V125">
        <f t="shared" si="327"/>
        <v>0</v>
      </c>
      <c r="W125" s="5">
        <f>U125*(1- EXP(-1*(4*PI()*Constants!$B$2/$B$1)^2))</f>
        <v>0</v>
      </c>
      <c r="X125" s="5">
        <f t="shared" si="348"/>
        <v>0</v>
      </c>
      <c r="Y125" s="5">
        <f t="shared" si="349"/>
        <v>0</v>
      </c>
      <c r="AC125" t="s">
        <v>67</v>
      </c>
      <c r="AD125" s="2">
        <v>7.1298627827564296E-21</v>
      </c>
      <c r="AE125">
        <f t="shared" si="328"/>
        <v>6.1208019041778362E-19</v>
      </c>
      <c r="AF125" s="5">
        <f>AD125*(1- EXP(-1*(4*PI()*Constants!$B$2/$B$1)^2))</f>
        <v>1.777704950740955E-22</v>
      </c>
      <c r="AG125" s="5">
        <f t="shared" si="350"/>
        <v>6.1225796091285773E-19</v>
      </c>
      <c r="AH125" s="5">
        <f t="shared" si="351"/>
        <v>7.1298627827564298E-23</v>
      </c>
      <c r="AI125" s="5"/>
      <c r="AJ125">
        <f t="shared" si="329"/>
        <v>0</v>
      </c>
      <c r="AK125" s="5">
        <f>AI125*(1- EXP(-1*(4*PI()*Constants!$B$2/$B$1)^2))</f>
        <v>0</v>
      </c>
      <c r="AL125" s="5">
        <f t="shared" si="352"/>
        <v>0</v>
      </c>
      <c r="AM125" s="5">
        <f t="shared" si="353"/>
        <v>0</v>
      </c>
      <c r="AQ125" t="s">
        <v>67</v>
      </c>
      <c r="AR125" s="5">
        <v>3.2162938332817402E-13</v>
      </c>
      <c r="AS125">
        <f t="shared" si="330"/>
        <v>9.436431273961566E-12</v>
      </c>
      <c r="AT125" s="5">
        <f>AR125*(1- EXP(-1*(4*PI()*Constants!$B$2/$B$1)^2))</f>
        <v>8.0192587777293801E-15</v>
      </c>
      <c r="AU125" s="5">
        <f t="shared" si="354"/>
        <v>9.4444505327392954E-12</v>
      </c>
      <c r="AV125" s="5">
        <f t="shared" si="355"/>
        <v>3.21629383328174E-15</v>
      </c>
      <c r="AW125" s="5"/>
      <c r="AX125">
        <f t="shared" si="331"/>
        <v>0</v>
      </c>
      <c r="AY125" s="5">
        <f>AW125*(1- EXP(-1*(4*PI()*Constants!$B$2/$B$1)^2))</f>
        <v>0</v>
      </c>
      <c r="AZ125" s="5">
        <f t="shared" si="356"/>
        <v>0</v>
      </c>
      <c r="BA125" s="5">
        <f t="shared" si="357"/>
        <v>0</v>
      </c>
      <c r="BE125" t="s">
        <v>67</v>
      </c>
      <c r="BF125" s="5">
        <v>3.7283856665199E-14</v>
      </c>
      <c r="BG125">
        <f t="shared" si="332"/>
        <v>1.3998496192045209E-12</v>
      </c>
      <c r="BH125" s="5">
        <f>BF125*(1- EXP(-1*(4*PI()*Constants!$B$2/$B$1)^2))</f>
        <v>9.2960690262844657E-16</v>
      </c>
      <c r="BI125" s="5">
        <f t="shared" si="358"/>
        <v>1.4007792261071493E-12</v>
      </c>
      <c r="BJ125" s="5">
        <f t="shared" si="359"/>
        <v>3.7283856665198998E-16</v>
      </c>
      <c r="BK125" s="5"/>
      <c r="BL125">
        <f t="shared" si="333"/>
        <v>0</v>
      </c>
      <c r="BM125" s="5">
        <f>BK125*(1- EXP(-1*(4*PI()*Constants!$B$2/$B$1)^2))</f>
        <v>0</v>
      </c>
      <c r="BN125" s="5">
        <f t="shared" si="360"/>
        <v>0</v>
      </c>
      <c r="BO125" s="5">
        <f t="shared" si="361"/>
        <v>0</v>
      </c>
      <c r="BS125" t="s">
        <v>67</v>
      </c>
      <c r="BT125" s="5">
        <v>4.5123382908754603E-14</v>
      </c>
      <c r="BU125">
        <f t="shared" si="334"/>
        <v>3.1384818144743639E-13</v>
      </c>
      <c r="BV125" s="5">
        <f>BT125*(1- EXP(-1*(4*PI()*Constants!$B$2/$B$1)^2))</f>
        <v>1.1250715986438807E-15</v>
      </c>
      <c r="BW125" s="5">
        <f t="shared" si="362"/>
        <v>3.1497325304608026E-13</v>
      </c>
      <c r="BX125" s="5">
        <f t="shared" si="363"/>
        <v>4.5123382908754603E-16</v>
      </c>
      <c r="BY125" s="5"/>
      <c r="BZ125">
        <f t="shared" si="335"/>
        <v>0</v>
      </c>
      <c r="CA125" s="5">
        <f>BY125*(1- EXP(-1*(4*PI()*Constants!$B$2/$B$1)^2))</f>
        <v>0</v>
      </c>
      <c r="CB125" s="5">
        <f t="shared" si="364"/>
        <v>0</v>
      </c>
      <c r="CC125" s="5">
        <f t="shared" si="365"/>
        <v>0</v>
      </c>
      <c r="CG125" t="s">
        <v>67</v>
      </c>
      <c r="CH125" s="5">
        <v>70.002272466311794</v>
      </c>
      <c r="CI125">
        <f t="shared" si="336"/>
        <v>0.75059829747590356</v>
      </c>
      <c r="CJ125" s="5">
        <f>CH125*(1- EXP(-1*(4*PI()*Constants!$B$2/$B$1)^2))</f>
        <v>1.7453826268220196</v>
      </c>
      <c r="CK125" s="5">
        <f t="shared" si="366"/>
        <v>2.495980924297923</v>
      </c>
      <c r="CL125" s="5">
        <f t="shared" si="367"/>
        <v>0.70002272466311799</v>
      </c>
      <c r="CM125" s="5"/>
      <c r="CN125">
        <f t="shared" si="337"/>
        <v>0</v>
      </c>
      <c r="CO125" s="5">
        <f>CM125*(1- EXP(-1*(4*PI()*Constants!$B$2/$B$1)^2))</f>
        <v>0</v>
      </c>
      <c r="CP125" s="5">
        <f t="shared" si="368"/>
        <v>0</v>
      </c>
      <c r="CQ125" s="5">
        <f t="shared" si="369"/>
        <v>0</v>
      </c>
      <c r="CU125" t="s">
        <v>67</v>
      </c>
      <c r="CV125" s="5">
        <v>6.1908269653563498E-14</v>
      </c>
      <c r="CW125">
        <f t="shared" si="338"/>
        <v>1.0939888703976851E-13</v>
      </c>
      <c r="CX125" s="5">
        <f>CV125*(1- EXP(-1*(4*PI()*Constants!$B$2/$B$1)^2))</f>
        <v>1.5435730084611578E-15</v>
      </c>
      <c r="CY125" s="5">
        <f t="shared" si="370"/>
        <v>1.1094246004822967E-13</v>
      </c>
      <c r="CZ125" s="5">
        <f t="shared" si="371"/>
        <v>6.19082696535635E-16</v>
      </c>
      <c r="DA125" s="5"/>
      <c r="DB125">
        <f t="shared" si="339"/>
        <v>0</v>
      </c>
      <c r="DC125" s="5">
        <f>DA125*(1- EXP(-1*(4*PI()*Constants!$B$2/$B$1)^2))</f>
        <v>0</v>
      </c>
      <c r="DD125" s="5">
        <f t="shared" si="372"/>
        <v>0</v>
      </c>
      <c r="DE125" s="5">
        <f t="shared" si="373"/>
        <v>0</v>
      </c>
      <c r="DI125" t="s">
        <v>67</v>
      </c>
      <c r="DJ125" s="5">
        <v>7.9916527126121599E-7</v>
      </c>
      <c r="DK125">
        <f t="shared" si="340"/>
        <v>5.2488126184602636E-6</v>
      </c>
      <c r="DL125" s="5">
        <f>DJ125*(1- EXP(-1*(4*PI()*Constants!$B$2/$B$1)^2))</f>
        <v>1.9925769996825409E-8</v>
      </c>
      <c r="DM125" s="5">
        <f t="shared" si="374"/>
        <v>5.2687383884570886E-6</v>
      </c>
      <c r="DN125" s="5">
        <f t="shared" si="375"/>
        <v>7.9916527126121599E-9</v>
      </c>
      <c r="DO125" s="5"/>
      <c r="DP125">
        <f t="shared" si="341"/>
        <v>0</v>
      </c>
      <c r="DQ125" s="5">
        <f>DO125*(1- EXP(-1*(4*PI()*Constants!$B$2/$B$1)^2))</f>
        <v>0</v>
      </c>
      <c r="DR125" s="5">
        <f t="shared" si="376"/>
        <v>0</v>
      </c>
      <c r="DS125" s="5">
        <f t="shared" si="377"/>
        <v>0</v>
      </c>
    </row>
    <row r="126" spans="1:123" x14ac:dyDescent="0.25">
      <c r="A126" t="s">
        <v>69</v>
      </c>
      <c r="B126" s="5">
        <v>0</v>
      </c>
      <c r="C126">
        <f t="shared" si="324"/>
        <v>0</v>
      </c>
      <c r="D126" s="5">
        <f>B126*(1- EXP(-1*(4*PI()*Constants!$B$2/$B$1)^2))</f>
        <v>0</v>
      </c>
      <c r="E126" s="5">
        <f t="shared" si="342"/>
        <v>0</v>
      </c>
      <c r="F126" s="5">
        <f t="shared" si="343"/>
        <v>0</v>
      </c>
      <c r="G126" s="5"/>
      <c r="H126">
        <f t="shared" si="325"/>
        <v>0</v>
      </c>
      <c r="I126" s="5">
        <f>G126*(1- EXP(-1*(4*PI()*Constants!$B$2/$B$1)^2))</f>
        <v>0</v>
      </c>
      <c r="J126" s="5">
        <f t="shared" si="344"/>
        <v>0</v>
      </c>
      <c r="K126" s="5">
        <f t="shared" si="345"/>
        <v>0</v>
      </c>
      <c r="O126" t="s">
        <v>69</v>
      </c>
      <c r="P126" s="5">
        <v>0</v>
      </c>
      <c r="Q126">
        <f t="shared" si="326"/>
        <v>0</v>
      </c>
      <c r="R126" s="5">
        <f>P126*(1- EXP(-1*(4*PI()*Constants!$B$2/$B$1)^2))</f>
        <v>0</v>
      </c>
      <c r="S126" s="5">
        <f t="shared" si="346"/>
        <v>0</v>
      </c>
      <c r="T126" s="5">
        <f t="shared" si="347"/>
        <v>0</v>
      </c>
      <c r="U126" s="5"/>
      <c r="V126">
        <f t="shared" si="327"/>
        <v>0</v>
      </c>
      <c r="W126" s="5">
        <f>U126*(1- EXP(-1*(4*PI()*Constants!$B$2/$B$1)^2))</f>
        <v>0</v>
      </c>
      <c r="X126" s="5">
        <f t="shared" si="348"/>
        <v>0</v>
      </c>
      <c r="Y126" s="5">
        <f t="shared" si="349"/>
        <v>0</v>
      </c>
      <c r="AC126" t="s">
        <v>69</v>
      </c>
      <c r="AD126" s="2">
        <v>5.5016559912361495E-26</v>
      </c>
      <c r="AE126">
        <f t="shared" si="328"/>
        <v>7.1298077661965167E-21</v>
      </c>
      <c r="AF126" s="5">
        <f>AD126*(1- EXP(-1*(4*PI()*Constants!$B$2/$B$1)^2))</f>
        <v>1.3717404374945113E-27</v>
      </c>
      <c r="AG126" s="5">
        <f t="shared" si="350"/>
        <v>7.1298091379369539E-21</v>
      </c>
      <c r="AH126" s="5">
        <f t="shared" si="351"/>
        <v>5.5016559912361496E-28</v>
      </c>
      <c r="AI126" s="5"/>
      <c r="AJ126">
        <f t="shared" si="329"/>
        <v>0</v>
      </c>
      <c r="AK126" s="5">
        <f>AI126*(1- EXP(-1*(4*PI()*Constants!$B$2/$B$1)^2))</f>
        <v>0</v>
      </c>
      <c r="AL126" s="5">
        <f t="shared" si="352"/>
        <v>0</v>
      </c>
      <c r="AM126" s="5">
        <f t="shared" si="353"/>
        <v>0</v>
      </c>
      <c r="AQ126" t="s">
        <v>69</v>
      </c>
      <c r="AR126" s="5">
        <v>1.6723674859287101E-14</v>
      </c>
      <c r="AS126">
        <f t="shared" si="330"/>
        <v>3.0490570846888691E-13</v>
      </c>
      <c r="AT126" s="5">
        <f>AR126*(1- EXP(-1*(4*PI()*Constants!$B$2/$B$1)^2))</f>
        <v>4.1697519991321761E-16</v>
      </c>
      <c r="AU126" s="5">
        <f t="shared" si="354"/>
        <v>3.0532268366880015E-13</v>
      </c>
      <c r="AV126" s="5">
        <f t="shared" si="355"/>
        <v>1.6723674859287101E-16</v>
      </c>
      <c r="AW126" s="5"/>
      <c r="AX126">
        <f t="shared" si="331"/>
        <v>0</v>
      </c>
      <c r="AY126" s="5">
        <f>AW126*(1- EXP(-1*(4*PI()*Constants!$B$2/$B$1)^2))</f>
        <v>0</v>
      </c>
      <c r="AZ126" s="5">
        <f t="shared" si="356"/>
        <v>0</v>
      </c>
      <c r="BA126" s="5">
        <f t="shared" si="357"/>
        <v>0</v>
      </c>
      <c r="BE126" t="s">
        <v>69</v>
      </c>
      <c r="BF126" s="5">
        <v>2.1190956246480202E-15</v>
      </c>
      <c r="BG126">
        <f t="shared" si="332"/>
        <v>3.5164761040550978E-14</v>
      </c>
      <c r="BH126" s="5">
        <f>BF126*(1- EXP(-1*(4*PI()*Constants!$B$2/$B$1)^2))</f>
        <v>5.2835894572067733E-17</v>
      </c>
      <c r="BI126" s="5">
        <f t="shared" si="358"/>
        <v>3.5217596935123048E-14</v>
      </c>
      <c r="BJ126" s="5">
        <f t="shared" si="359"/>
        <v>2.1190956246480201E-17</v>
      </c>
      <c r="BK126" s="5"/>
      <c r="BL126">
        <f t="shared" si="333"/>
        <v>0</v>
      </c>
      <c r="BM126" s="5">
        <f>BK126*(1- EXP(-1*(4*PI()*Constants!$B$2/$B$1)^2))</f>
        <v>0</v>
      </c>
      <c r="BN126" s="5">
        <f t="shared" si="360"/>
        <v>0</v>
      </c>
      <c r="BO126" s="5">
        <f t="shared" si="361"/>
        <v>0</v>
      </c>
      <c r="BS126" t="s">
        <v>69</v>
      </c>
      <c r="BT126" s="5">
        <v>1.64318086323205E-15</v>
      </c>
      <c r="BU126">
        <f t="shared" si="334"/>
        <v>4.3480202045522553E-14</v>
      </c>
      <c r="BV126" s="5">
        <f>BT126*(1- EXP(-1*(4*PI()*Constants!$B$2/$B$1)^2))</f>
        <v>4.0969803270198522E-17</v>
      </c>
      <c r="BW126" s="5">
        <f t="shared" si="362"/>
        <v>4.3521171848792749E-14</v>
      </c>
      <c r="BX126" s="5">
        <f t="shared" si="363"/>
        <v>1.6431808632320501E-17</v>
      </c>
      <c r="BY126" s="5"/>
      <c r="BZ126">
        <f t="shared" si="335"/>
        <v>0</v>
      </c>
      <c r="CA126" s="5">
        <f>BY126*(1- EXP(-1*(4*PI()*Constants!$B$2/$B$1)^2))</f>
        <v>0</v>
      </c>
      <c r="CB126" s="5">
        <f t="shared" si="364"/>
        <v>0</v>
      </c>
      <c r="CC126" s="5">
        <f t="shared" si="365"/>
        <v>0</v>
      </c>
      <c r="CG126" t="s">
        <v>69</v>
      </c>
      <c r="CH126" s="5">
        <v>56.853811888955804</v>
      </c>
      <c r="CI126">
        <f t="shared" si="336"/>
        <v>13.148460577355991</v>
      </c>
      <c r="CJ126" s="5">
        <f>CH126*(1- EXP(-1*(4*PI()*Constants!$B$2/$B$1)^2))</f>
        <v>1.4175490601015177</v>
      </c>
      <c r="CK126" s="5">
        <f t="shared" si="366"/>
        <v>14.566009637457508</v>
      </c>
      <c r="CL126" s="5">
        <f t="shared" si="367"/>
        <v>0.56853811888955808</v>
      </c>
      <c r="CM126" s="5"/>
      <c r="CN126">
        <f t="shared" si="337"/>
        <v>0</v>
      </c>
      <c r="CO126" s="5">
        <f>CM126*(1- EXP(-1*(4*PI()*Constants!$B$2/$B$1)^2))</f>
        <v>0</v>
      </c>
      <c r="CP126" s="5">
        <f t="shared" si="368"/>
        <v>0</v>
      </c>
      <c r="CQ126" s="5">
        <f t="shared" si="369"/>
        <v>0</v>
      </c>
      <c r="CU126" t="s">
        <v>69</v>
      </c>
      <c r="CV126" s="5">
        <v>1.2967930095361399E-14</v>
      </c>
      <c r="CW126">
        <f t="shared" si="338"/>
        <v>4.8940339558202097E-14</v>
      </c>
      <c r="CX126" s="5">
        <f>CV126*(1- EXP(-1*(4*PI()*Constants!$B$2/$B$1)^2))</f>
        <v>3.2333235903418259E-16</v>
      </c>
      <c r="CY126" s="5">
        <f t="shared" si="370"/>
        <v>4.9263671917236278E-14</v>
      </c>
      <c r="CZ126" s="5">
        <f t="shared" si="371"/>
        <v>1.2967930095361398E-16</v>
      </c>
      <c r="DA126" s="5"/>
      <c r="DB126">
        <f t="shared" si="339"/>
        <v>0</v>
      </c>
      <c r="DC126" s="5">
        <f>DA126*(1- EXP(-1*(4*PI()*Constants!$B$2/$B$1)^2))</f>
        <v>0</v>
      </c>
      <c r="DD126" s="5">
        <f t="shared" si="372"/>
        <v>0</v>
      </c>
      <c r="DE126" s="5">
        <f t="shared" si="373"/>
        <v>0</v>
      </c>
      <c r="DI126" t="s">
        <v>69</v>
      </c>
      <c r="DJ126" s="5">
        <v>1.8933141128897199E-8</v>
      </c>
      <c r="DK126">
        <f t="shared" si="340"/>
        <v>7.8023213013231877E-7</v>
      </c>
      <c r="DL126" s="5">
        <f>DJ126*(1- EXP(-1*(4*PI()*Constants!$B$2/$B$1)^2))</f>
        <v>4.7206432638954127E-10</v>
      </c>
      <c r="DM126" s="5">
        <f t="shared" si="374"/>
        <v>7.8070419445870833E-7</v>
      </c>
      <c r="DN126" s="5">
        <f t="shared" si="375"/>
        <v>1.8933141128897198E-10</v>
      </c>
      <c r="DO126" s="5"/>
      <c r="DP126">
        <f t="shared" si="341"/>
        <v>0</v>
      </c>
      <c r="DQ126" s="5">
        <f>DO126*(1- EXP(-1*(4*PI()*Constants!$B$2/$B$1)^2))</f>
        <v>0</v>
      </c>
      <c r="DR126" s="5">
        <f t="shared" si="376"/>
        <v>0</v>
      </c>
      <c r="DS126" s="5">
        <f t="shared" si="377"/>
        <v>0</v>
      </c>
    </row>
    <row r="127" spans="1:123" x14ac:dyDescent="0.25">
      <c r="A127" t="s">
        <v>68</v>
      </c>
      <c r="B127" s="5">
        <v>0</v>
      </c>
      <c r="C127">
        <f t="shared" si="324"/>
        <v>0</v>
      </c>
      <c r="D127" s="5">
        <f>B127*(1- EXP(-1*(4*PI()*Constants!$B$2/$B$1)^2))</f>
        <v>0</v>
      </c>
      <c r="E127" s="5">
        <f t="shared" si="342"/>
        <v>0</v>
      </c>
      <c r="F127" s="5">
        <f t="shared" si="343"/>
        <v>0</v>
      </c>
      <c r="G127" s="5"/>
      <c r="H127">
        <f t="shared" si="325"/>
        <v>0</v>
      </c>
      <c r="I127" s="5">
        <f>G127*(1- EXP(-1*(4*PI()*Constants!$B$2/$B$1)^2))</f>
        <v>0</v>
      </c>
      <c r="J127" s="5">
        <f t="shared" si="344"/>
        <v>0</v>
      </c>
      <c r="K127" s="5">
        <f t="shared" si="345"/>
        <v>0</v>
      </c>
      <c r="O127" t="s">
        <v>68</v>
      </c>
      <c r="P127" s="5">
        <v>0</v>
      </c>
      <c r="Q127">
        <f t="shared" si="326"/>
        <v>0</v>
      </c>
      <c r="R127" s="5">
        <f>P127*(1- EXP(-1*(4*PI()*Constants!$B$2/$B$1)^2))</f>
        <v>0</v>
      </c>
      <c r="S127" s="5">
        <f t="shared" si="346"/>
        <v>0</v>
      </c>
      <c r="T127" s="5">
        <f t="shared" si="347"/>
        <v>0</v>
      </c>
      <c r="U127" s="5"/>
      <c r="V127">
        <f t="shared" si="327"/>
        <v>0</v>
      </c>
      <c r="W127" s="5">
        <f>U127*(1- EXP(-1*(4*PI()*Constants!$B$2/$B$1)^2))</f>
        <v>0</v>
      </c>
      <c r="X127" s="5">
        <f t="shared" si="348"/>
        <v>0</v>
      </c>
      <c r="Y127" s="5">
        <f t="shared" si="349"/>
        <v>0</v>
      </c>
      <c r="AC127" t="s">
        <v>68</v>
      </c>
      <c r="AD127" s="2">
        <v>8.6861631082751204E-27</v>
      </c>
      <c r="AE127">
        <f t="shared" si="328"/>
        <v>4.6330396804086376E-26</v>
      </c>
      <c r="AF127" s="5">
        <f>AD127*(1- EXP(-1*(4*PI()*Constants!$B$2/$B$1)^2))</f>
        <v>2.1657408608015888E-28</v>
      </c>
      <c r="AG127" s="5">
        <f t="shared" si="350"/>
        <v>4.6546970890166535E-26</v>
      </c>
      <c r="AH127" s="5">
        <f t="shared" si="351"/>
        <v>8.6861631082751204E-29</v>
      </c>
      <c r="AI127" s="5"/>
      <c r="AJ127">
        <f t="shared" si="329"/>
        <v>0</v>
      </c>
      <c r="AK127" s="5">
        <f>AI127*(1- EXP(-1*(4*PI()*Constants!$B$2/$B$1)^2))</f>
        <v>0</v>
      </c>
      <c r="AL127" s="5">
        <f t="shared" si="352"/>
        <v>0</v>
      </c>
      <c r="AM127" s="5">
        <f t="shared" si="353"/>
        <v>0</v>
      </c>
      <c r="AQ127" t="s">
        <v>68</v>
      </c>
      <c r="AR127" s="5">
        <v>1.65666742386667E-15</v>
      </c>
      <c r="AS127">
        <f t="shared" si="330"/>
        <v>1.506700743542043E-14</v>
      </c>
      <c r="AT127" s="5">
        <f>AR127*(1- EXP(-1*(4*PI()*Constants!$B$2/$B$1)^2))</f>
        <v>4.1306066762766934E-17</v>
      </c>
      <c r="AU127" s="5">
        <f t="shared" si="354"/>
        <v>1.5108313502183197E-14</v>
      </c>
      <c r="AV127" s="5">
        <f t="shared" si="355"/>
        <v>1.6566674238666699E-17</v>
      </c>
      <c r="AW127" s="5"/>
      <c r="AX127">
        <f t="shared" si="331"/>
        <v>0</v>
      </c>
      <c r="AY127" s="5">
        <f>AW127*(1- EXP(-1*(4*PI()*Constants!$B$2/$B$1)^2))</f>
        <v>0</v>
      </c>
      <c r="AZ127" s="5">
        <f t="shared" si="356"/>
        <v>0</v>
      </c>
      <c r="BA127" s="5">
        <f t="shared" si="357"/>
        <v>0</v>
      </c>
      <c r="BE127" t="s">
        <v>68</v>
      </c>
      <c r="BF127" s="5">
        <v>1.07787644740939E-15</v>
      </c>
      <c r="BG127">
        <f t="shared" si="332"/>
        <v>1.0412191772386302E-15</v>
      </c>
      <c r="BH127" s="5">
        <f>BF127*(1- EXP(-1*(4*PI()*Constants!$B$2/$B$1)^2))</f>
        <v>2.6874939325353416E-17</v>
      </c>
      <c r="BI127" s="5">
        <f t="shared" si="358"/>
        <v>1.0680941165639836E-15</v>
      </c>
      <c r="BJ127" s="5">
        <f t="shared" si="359"/>
        <v>1.07787644740939E-17</v>
      </c>
      <c r="BK127" s="5"/>
      <c r="BL127">
        <f t="shared" si="333"/>
        <v>0</v>
      </c>
      <c r="BM127" s="5">
        <f>BK127*(1- EXP(-1*(4*PI()*Constants!$B$2/$B$1)^2))</f>
        <v>0</v>
      </c>
      <c r="BN127" s="5">
        <f t="shared" si="360"/>
        <v>0</v>
      </c>
      <c r="BO127" s="5">
        <f t="shared" si="361"/>
        <v>0</v>
      </c>
      <c r="BS127" t="s">
        <v>68</v>
      </c>
      <c r="BT127" s="5">
        <v>2.8595288560485201E-16</v>
      </c>
      <c r="BU127">
        <f t="shared" si="334"/>
        <v>1.357227977627198E-15</v>
      </c>
      <c r="BV127" s="5">
        <f>BT127*(1- EXP(-1*(4*PI()*Constants!$B$2/$B$1)^2))</f>
        <v>7.1297285222350575E-18</v>
      </c>
      <c r="BW127" s="5">
        <f t="shared" si="362"/>
        <v>1.364357706149433E-15</v>
      </c>
      <c r="BX127" s="5">
        <f t="shared" si="363"/>
        <v>2.8595288560485201E-18</v>
      </c>
      <c r="BY127" s="5"/>
      <c r="BZ127">
        <f t="shared" si="335"/>
        <v>0</v>
      </c>
      <c r="CA127" s="5">
        <f>BY127*(1- EXP(-1*(4*PI()*Constants!$B$2/$B$1)^2))</f>
        <v>0</v>
      </c>
      <c r="CB127" s="5">
        <f t="shared" si="364"/>
        <v>0</v>
      </c>
      <c r="CC127" s="5">
        <f t="shared" si="365"/>
        <v>0</v>
      </c>
      <c r="CG127" t="s">
        <v>68</v>
      </c>
      <c r="CH127" s="5">
        <v>56.797927865132401</v>
      </c>
      <c r="CI127">
        <f t="shared" si="336"/>
        <v>5.5884023823402629E-2</v>
      </c>
      <c r="CJ127" s="5">
        <f>CH127*(1- EXP(-1*(4*PI()*Constants!$B$2/$B$1)^2))</f>
        <v>1.4161556909884621</v>
      </c>
      <c r="CK127" s="5">
        <f t="shared" si="366"/>
        <v>1.4720397148118647</v>
      </c>
      <c r="CL127" s="5">
        <f t="shared" si="367"/>
        <v>0.56797927865132403</v>
      </c>
      <c r="CM127" s="5"/>
      <c r="CN127">
        <f t="shared" si="337"/>
        <v>0</v>
      </c>
      <c r="CO127" s="5">
        <f>CM127*(1- EXP(-1*(4*PI()*Constants!$B$2/$B$1)^2))</f>
        <v>0</v>
      </c>
      <c r="CP127" s="5">
        <f t="shared" si="368"/>
        <v>0</v>
      </c>
      <c r="CQ127" s="5">
        <f t="shared" si="369"/>
        <v>0</v>
      </c>
      <c r="CU127" t="s">
        <v>68</v>
      </c>
      <c r="CV127" s="5">
        <v>9.8804545671776701E-15</v>
      </c>
      <c r="CW127">
        <f t="shared" si="338"/>
        <v>3.0874755281837293E-15</v>
      </c>
      <c r="CX127" s="5">
        <f>CV127*(1- EXP(-1*(4*PI()*Constants!$B$2/$B$1)^2))</f>
        <v>2.4635162744117095E-16</v>
      </c>
      <c r="CY127" s="5">
        <f t="shared" si="370"/>
        <v>3.3338271556249002E-15</v>
      </c>
      <c r="CZ127" s="5">
        <f t="shared" si="371"/>
        <v>9.8804545671776696E-17</v>
      </c>
      <c r="DA127" s="5"/>
      <c r="DB127">
        <f t="shared" si="339"/>
        <v>0</v>
      </c>
      <c r="DC127" s="5">
        <f>DA127*(1- EXP(-1*(4*PI()*Constants!$B$2/$B$1)^2))</f>
        <v>0</v>
      </c>
      <c r="DD127" s="5">
        <f t="shared" si="372"/>
        <v>0</v>
      </c>
      <c r="DE127" s="5">
        <f t="shared" si="373"/>
        <v>0</v>
      </c>
      <c r="DI127" t="s">
        <v>68</v>
      </c>
      <c r="DJ127" s="5">
        <v>1.34259723547114E-8</v>
      </c>
      <c r="DK127">
        <f t="shared" si="340"/>
        <v>5.5071687741857992E-9</v>
      </c>
      <c r="DL127" s="5">
        <f>DJ127*(1- EXP(-1*(4*PI()*Constants!$B$2/$B$1)^2))</f>
        <v>3.3475283116534854E-10</v>
      </c>
      <c r="DM127" s="5">
        <f t="shared" si="374"/>
        <v>5.8419216053511481E-9</v>
      </c>
      <c r="DN127" s="5">
        <f t="shared" si="375"/>
        <v>1.3425972354711399E-10</v>
      </c>
      <c r="DO127" s="5"/>
      <c r="DP127">
        <f t="shared" si="341"/>
        <v>0</v>
      </c>
      <c r="DQ127" s="5">
        <f>DO127*(1- EXP(-1*(4*PI()*Constants!$B$2/$B$1)^2))</f>
        <v>0</v>
      </c>
      <c r="DR127" s="5">
        <f t="shared" si="376"/>
        <v>0</v>
      </c>
      <c r="DS127" s="5">
        <f t="shared" si="377"/>
        <v>0</v>
      </c>
    </row>
    <row r="128" spans="1:123" x14ac:dyDescent="0.25">
      <c r="A128" t="s">
        <v>70</v>
      </c>
      <c r="B128" s="5">
        <v>0</v>
      </c>
      <c r="C128">
        <f t="shared" si="324"/>
        <v>0</v>
      </c>
      <c r="D128" s="5">
        <f>B128*(1- EXP(-1*(4*PI()*Constants!$B$2/$B$1)^2))</f>
        <v>0</v>
      </c>
      <c r="E128" s="5">
        <f t="shared" si="342"/>
        <v>0</v>
      </c>
      <c r="F128" s="5">
        <f t="shared" si="343"/>
        <v>0</v>
      </c>
      <c r="G128" s="5"/>
      <c r="H128">
        <f t="shared" si="325"/>
        <v>0</v>
      </c>
      <c r="I128" s="5">
        <f>G128*(1- EXP(-1*(4*PI()*Constants!$B$2/$B$1)^2))</f>
        <v>0</v>
      </c>
      <c r="J128" s="5">
        <f t="shared" si="344"/>
        <v>0</v>
      </c>
      <c r="K128" s="5">
        <f t="shared" si="345"/>
        <v>0</v>
      </c>
      <c r="O128" t="s">
        <v>70</v>
      </c>
      <c r="P128" s="5">
        <v>0</v>
      </c>
      <c r="Q128">
        <f t="shared" si="326"/>
        <v>0</v>
      </c>
      <c r="R128" s="5">
        <f>P128*(1- EXP(-1*(4*PI()*Constants!$B$2/$B$1)^2))</f>
        <v>0</v>
      </c>
      <c r="S128" s="5">
        <f t="shared" si="346"/>
        <v>0</v>
      </c>
      <c r="T128" s="5">
        <f t="shared" si="347"/>
        <v>0</v>
      </c>
      <c r="U128" s="5"/>
      <c r="V128">
        <f t="shared" si="327"/>
        <v>0</v>
      </c>
      <c r="W128" s="5">
        <f>U128*(1- EXP(-1*(4*PI()*Constants!$B$2/$B$1)^2))</f>
        <v>0</v>
      </c>
      <c r="X128" s="5">
        <f t="shared" si="348"/>
        <v>0</v>
      </c>
      <c r="Y128" s="5">
        <f t="shared" si="349"/>
        <v>0</v>
      </c>
      <c r="AC128" t="s">
        <v>70</v>
      </c>
      <c r="AD128" s="2">
        <v>1.60751346631865E-30</v>
      </c>
      <c r="AE128">
        <f t="shared" si="328"/>
        <v>8.6845555948088015E-27</v>
      </c>
      <c r="AF128" s="5">
        <f>AD128*(1- EXP(-1*(4*PI()*Constants!$B$2/$B$1)^2))</f>
        <v>4.008049992727387E-32</v>
      </c>
      <c r="AG128" s="5">
        <f t="shared" si="350"/>
        <v>8.6845956753087293E-27</v>
      </c>
      <c r="AH128" s="5">
        <f t="shared" si="351"/>
        <v>1.6075134663186501E-32</v>
      </c>
      <c r="AI128" s="5"/>
      <c r="AJ128">
        <f t="shared" si="329"/>
        <v>0</v>
      </c>
      <c r="AK128" s="5">
        <f>AI128*(1- EXP(-1*(4*PI()*Constants!$B$2/$B$1)^2))</f>
        <v>0</v>
      </c>
      <c r="AL128" s="5">
        <f t="shared" si="352"/>
        <v>0</v>
      </c>
      <c r="AM128" s="5">
        <f t="shared" si="353"/>
        <v>0</v>
      </c>
      <c r="AQ128" t="s">
        <v>70</v>
      </c>
      <c r="AR128" s="5">
        <v>1.77818714651861E-16</v>
      </c>
      <c r="AS128">
        <f t="shared" si="330"/>
        <v>1.4788487092148091E-15</v>
      </c>
      <c r="AT128" s="5">
        <f>AR128*(1- EXP(-1*(4*PI()*Constants!$B$2/$B$1)^2))</f>
        <v>4.4335945726124835E-18</v>
      </c>
      <c r="AU128" s="5">
        <f t="shared" si="354"/>
        <v>1.4832823037874215E-15</v>
      </c>
      <c r="AV128" s="5">
        <f t="shared" si="355"/>
        <v>1.77818714651861E-18</v>
      </c>
      <c r="AW128" s="5"/>
      <c r="AX128">
        <f t="shared" si="331"/>
        <v>0</v>
      </c>
      <c r="AY128" s="5">
        <f>AW128*(1- EXP(-1*(4*PI()*Constants!$B$2/$B$1)^2))</f>
        <v>0</v>
      </c>
      <c r="AZ128" s="5">
        <f t="shared" si="356"/>
        <v>0</v>
      </c>
      <c r="BA128" s="5">
        <f t="shared" si="357"/>
        <v>0</v>
      </c>
      <c r="BE128" t="s">
        <v>70</v>
      </c>
      <c r="BF128" s="5">
        <v>2.8232138538548701E-16</v>
      </c>
      <c r="BG128">
        <f t="shared" si="332"/>
        <v>7.9555506202390297E-16</v>
      </c>
      <c r="BH128" s="5">
        <f>BF128*(1- EXP(-1*(4*PI()*Constants!$B$2/$B$1)^2))</f>
        <v>7.039183498925559E-18</v>
      </c>
      <c r="BI128" s="5">
        <f t="shared" si="358"/>
        <v>8.0259424552282853E-16</v>
      </c>
      <c r="BJ128" s="5">
        <f t="shared" si="359"/>
        <v>2.8232138538548701E-18</v>
      </c>
      <c r="BK128" s="5"/>
      <c r="BL128">
        <f t="shared" si="333"/>
        <v>0</v>
      </c>
      <c r="BM128" s="5">
        <f>BK128*(1- EXP(-1*(4*PI()*Constants!$B$2/$B$1)^2))</f>
        <v>0</v>
      </c>
      <c r="BN128" s="5">
        <f t="shared" si="360"/>
        <v>0</v>
      </c>
      <c r="BO128" s="5">
        <f t="shared" si="361"/>
        <v>0</v>
      </c>
      <c r="BS128" t="s">
        <v>70</v>
      </c>
      <c r="BT128" s="5">
        <v>1.1300126900932099E-16</v>
      </c>
      <c r="BU128">
        <f t="shared" si="334"/>
        <v>1.7295161659553102E-16</v>
      </c>
      <c r="BV128" s="5">
        <f>BT128*(1- EXP(-1*(4*PI()*Constants!$B$2/$B$1)^2))</f>
        <v>2.8174864156392409E-18</v>
      </c>
      <c r="BW128" s="5">
        <f t="shared" si="362"/>
        <v>1.7576910301117026E-16</v>
      </c>
      <c r="BX128" s="5">
        <f t="shared" si="363"/>
        <v>1.13001269009321E-18</v>
      </c>
      <c r="BY128" s="5"/>
      <c r="BZ128">
        <f t="shared" si="335"/>
        <v>0</v>
      </c>
      <c r="CA128" s="5">
        <f>BY128*(1- EXP(-1*(4*PI()*Constants!$B$2/$B$1)^2))</f>
        <v>0</v>
      </c>
      <c r="CB128" s="5">
        <f t="shared" si="364"/>
        <v>0</v>
      </c>
      <c r="CC128" s="5">
        <f t="shared" si="365"/>
        <v>0</v>
      </c>
      <c r="CG128" t="s">
        <v>70</v>
      </c>
      <c r="CH128" s="5">
        <v>56.515608073494597</v>
      </c>
      <c r="CI128">
        <f t="shared" si="336"/>
        <v>0.28231979163780352</v>
      </c>
      <c r="CJ128" s="5">
        <f>CH128*(1- EXP(-1*(4*PI()*Constants!$B$2/$B$1)^2))</f>
        <v>1.409116547226811</v>
      </c>
      <c r="CK128" s="5">
        <f t="shared" si="366"/>
        <v>1.6914363388646145</v>
      </c>
      <c r="CL128" s="5">
        <f t="shared" si="367"/>
        <v>0.56515608073494594</v>
      </c>
      <c r="CM128" s="5"/>
      <c r="CN128">
        <f t="shared" si="337"/>
        <v>0</v>
      </c>
      <c r="CO128" s="5">
        <f>CM128*(1- EXP(-1*(4*PI()*Constants!$B$2/$B$1)^2))</f>
        <v>0</v>
      </c>
      <c r="CP128" s="5">
        <f t="shared" si="368"/>
        <v>0</v>
      </c>
      <c r="CQ128" s="5">
        <f t="shared" si="369"/>
        <v>0</v>
      </c>
      <c r="CU128" t="s">
        <v>70</v>
      </c>
      <c r="CV128" s="5">
        <v>6.1613966802131503E-15</v>
      </c>
      <c r="CW128">
        <f t="shared" si="338"/>
        <v>3.7190578869645198E-15</v>
      </c>
      <c r="CX128" s="5">
        <f>CV128*(1- EXP(-1*(4*PI()*Constants!$B$2/$B$1)^2))</f>
        <v>1.5362350883363393E-16</v>
      </c>
      <c r="CY128" s="5">
        <f t="shared" si="370"/>
        <v>3.8726813957981539E-15</v>
      </c>
      <c r="CZ128" s="5">
        <f t="shared" si="371"/>
        <v>6.1613966802131506E-17</v>
      </c>
      <c r="DA128" s="5"/>
      <c r="DB128">
        <f t="shared" si="339"/>
        <v>0</v>
      </c>
      <c r="DC128" s="5">
        <f>DA128*(1- EXP(-1*(4*PI()*Constants!$B$2/$B$1)^2))</f>
        <v>0</v>
      </c>
      <c r="DD128" s="5">
        <f t="shared" si="372"/>
        <v>0</v>
      </c>
      <c r="DE128" s="5">
        <f t="shared" si="373"/>
        <v>0</v>
      </c>
      <c r="DI128" t="s">
        <v>70</v>
      </c>
      <c r="DJ128" s="5">
        <v>5.9052094926924296E-9</v>
      </c>
      <c r="DK128">
        <f t="shared" si="340"/>
        <v>7.5207628620189704E-9</v>
      </c>
      <c r="DL128" s="5">
        <f>DJ128*(1- EXP(-1*(4*PI()*Constants!$B$2/$B$1)^2))</f>
        <v>1.4723593525124421E-10</v>
      </c>
      <c r="DM128" s="5">
        <f t="shared" si="374"/>
        <v>7.6679987972702138E-9</v>
      </c>
      <c r="DN128" s="5">
        <f t="shared" si="375"/>
        <v>5.9052094926924299E-11</v>
      </c>
      <c r="DO128" s="5"/>
      <c r="DP128">
        <f t="shared" si="341"/>
        <v>0</v>
      </c>
      <c r="DQ128" s="5">
        <f>DO128*(1- EXP(-1*(4*PI()*Constants!$B$2/$B$1)^2))</f>
        <v>0</v>
      </c>
      <c r="DR128" s="5">
        <f t="shared" si="376"/>
        <v>0</v>
      </c>
      <c r="DS128" s="5">
        <f t="shared" si="377"/>
        <v>0</v>
      </c>
    </row>
    <row r="129" spans="1:123" x14ac:dyDescent="0.25">
      <c r="A129" t="s">
        <v>7</v>
      </c>
      <c r="B129" s="5">
        <v>0</v>
      </c>
      <c r="C129">
        <f t="shared" si="324"/>
        <v>0</v>
      </c>
      <c r="D129" s="5">
        <f>B129*(1- EXP(-1*(4*PI()*Constants!$B$2/$B$1)^2))</f>
        <v>0</v>
      </c>
      <c r="E129" s="5">
        <f t="shared" si="342"/>
        <v>0</v>
      </c>
      <c r="F129" s="5">
        <f t="shared" si="343"/>
        <v>0</v>
      </c>
      <c r="G129" s="5"/>
      <c r="H129">
        <f t="shared" si="325"/>
        <v>0</v>
      </c>
      <c r="I129" s="5">
        <f>G129*(1- EXP(-1*(4*PI()*Constants!$B$2/$B$1)^2))</f>
        <v>0</v>
      </c>
      <c r="J129" s="5">
        <f t="shared" si="344"/>
        <v>0</v>
      </c>
      <c r="K129" s="5">
        <f t="shared" si="345"/>
        <v>0</v>
      </c>
      <c r="O129" t="s">
        <v>7</v>
      </c>
      <c r="P129" s="5">
        <v>0</v>
      </c>
      <c r="Q129">
        <f t="shared" si="326"/>
        <v>0</v>
      </c>
      <c r="R129" s="5">
        <f>P129*(1- EXP(-1*(4*PI()*Constants!$B$2/$B$1)^2))</f>
        <v>0</v>
      </c>
      <c r="S129" s="5">
        <f t="shared" si="346"/>
        <v>0</v>
      </c>
      <c r="T129" s="5">
        <f t="shared" si="347"/>
        <v>0</v>
      </c>
      <c r="U129" s="5"/>
      <c r="V129">
        <f t="shared" si="327"/>
        <v>0</v>
      </c>
      <c r="W129" s="5">
        <f>U129*(1- EXP(-1*(4*PI()*Constants!$B$2/$B$1)^2))</f>
        <v>0</v>
      </c>
      <c r="X129" s="5">
        <f t="shared" si="348"/>
        <v>0</v>
      </c>
      <c r="Y129" s="5">
        <f t="shared" si="349"/>
        <v>0</v>
      </c>
      <c r="AC129" t="s">
        <v>7</v>
      </c>
      <c r="AD129" s="2">
        <v>6.8037937566661096E-33</v>
      </c>
      <c r="AE129">
        <f t="shared" si="328"/>
        <v>1.6007096725619839E-30</v>
      </c>
      <c r="AF129" s="5">
        <f>AD129*(1- EXP(-1*(4*PI()*Constants!$B$2/$B$1)^2))</f>
        <v>1.6964054167070128E-34</v>
      </c>
      <c r="AG129" s="5">
        <f t="shared" si="350"/>
        <v>1.6008793131036546E-30</v>
      </c>
      <c r="AH129" s="5">
        <f t="shared" si="351"/>
        <v>6.8037937566661094E-35</v>
      </c>
      <c r="AI129" s="5"/>
      <c r="AJ129">
        <f t="shared" si="329"/>
        <v>0</v>
      </c>
      <c r="AK129" s="5">
        <f>AI129*(1- EXP(-1*(4*PI()*Constants!$B$2/$B$1)^2))</f>
        <v>0</v>
      </c>
      <c r="AL129" s="5">
        <f t="shared" si="352"/>
        <v>0</v>
      </c>
      <c r="AM129" s="5">
        <f t="shared" si="353"/>
        <v>0</v>
      </c>
      <c r="AQ129" t="s">
        <v>7</v>
      </c>
      <c r="AR129" s="5">
        <v>1.54003576395497E-16</v>
      </c>
      <c r="AS129">
        <f t="shared" si="330"/>
        <v>2.3815138256364E-17</v>
      </c>
      <c r="AT129" s="5">
        <f>AR129*(1- EXP(-1*(4*PI()*Constants!$B$2/$B$1)^2))</f>
        <v>3.8398062982671638E-18</v>
      </c>
      <c r="AU129" s="5">
        <f t="shared" si="354"/>
        <v>2.7654944554631166E-17</v>
      </c>
      <c r="AV129" s="5">
        <f t="shared" si="355"/>
        <v>1.54003576395497E-18</v>
      </c>
      <c r="AW129" s="5"/>
      <c r="AX129">
        <f t="shared" si="331"/>
        <v>0</v>
      </c>
      <c r="AY129" s="5">
        <f>AW129*(1- EXP(-1*(4*PI()*Constants!$B$2/$B$1)^2))</f>
        <v>0</v>
      </c>
      <c r="AZ129" s="5">
        <f t="shared" si="356"/>
        <v>0</v>
      </c>
      <c r="BA129" s="5">
        <f t="shared" si="357"/>
        <v>0</v>
      </c>
      <c r="BE129" t="s">
        <v>7</v>
      </c>
      <c r="BF129" s="5">
        <v>1.6215662533034601E-17</v>
      </c>
      <c r="BG129">
        <f t="shared" si="332"/>
        <v>2.6610572285245238E-16</v>
      </c>
      <c r="BH129" s="5">
        <f>BF129*(1- EXP(-1*(4*PI()*Constants!$B$2/$B$1)^2))</f>
        <v>4.0430881270586999E-19</v>
      </c>
      <c r="BI129" s="5">
        <f t="shared" si="358"/>
        <v>2.6651003166515828E-16</v>
      </c>
      <c r="BJ129" s="5">
        <f t="shared" si="359"/>
        <v>1.6215662533034601E-19</v>
      </c>
      <c r="BK129" s="5"/>
      <c r="BL129">
        <f t="shared" si="333"/>
        <v>0</v>
      </c>
      <c r="BM129" s="5">
        <f>BK129*(1- EXP(-1*(4*PI()*Constants!$B$2/$B$1)^2))</f>
        <v>0</v>
      </c>
      <c r="BN129" s="5">
        <f t="shared" si="360"/>
        <v>0</v>
      </c>
      <c r="BO129" s="5">
        <f t="shared" si="361"/>
        <v>0</v>
      </c>
      <c r="BS129" t="s">
        <v>7</v>
      </c>
      <c r="BT129" s="5">
        <v>5.9044193384205497E-17</v>
      </c>
      <c r="BU129">
        <f t="shared" si="334"/>
        <v>5.3957075625115496E-17</v>
      </c>
      <c r="BV129" s="5">
        <f>BT129*(1- EXP(-1*(4*PI()*Constants!$B$2/$B$1)^2))</f>
        <v>1.4721623415455035E-18</v>
      </c>
      <c r="BW129" s="5">
        <f t="shared" si="362"/>
        <v>5.5429237966661001E-17</v>
      </c>
      <c r="BX129" s="5">
        <f t="shared" si="363"/>
        <v>5.9044193384205496E-19</v>
      </c>
      <c r="BY129" s="5"/>
      <c r="BZ129">
        <f t="shared" si="335"/>
        <v>0</v>
      </c>
      <c r="CA129" s="5">
        <f>BY129*(1- EXP(-1*(4*PI()*Constants!$B$2/$B$1)^2))</f>
        <v>0</v>
      </c>
      <c r="CB129" s="5">
        <f t="shared" si="364"/>
        <v>0</v>
      </c>
      <c r="CC129" s="5">
        <f t="shared" si="365"/>
        <v>0</v>
      </c>
      <c r="CG129" t="s">
        <v>7</v>
      </c>
      <c r="CH129" s="5">
        <v>53.420392956306699</v>
      </c>
      <c r="CI129">
        <f t="shared" si="336"/>
        <v>3.0952151171878981</v>
      </c>
      <c r="CJ129" s="5">
        <f>CH129*(1- EXP(-1*(4*PI()*Constants!$B$2/$B$1)^2))</f>
        <v>1.3319428426957691</v>
      </c>
      <c r="CK129" s="5">
        <f t="shared" si="366"/>
        <v>4.427157959883667</v>
      </c>
      <c r="CL129" s="5">
        <f t="shared" si="367"/>
        <v>0.53420392956306695</v>
      </c>
      <c r="CM129" s="5"/>
      <c r="CN129">
        <f t="shared" si="337"/>
        <v>0</v>
      </c>
      <c r="CO129" s="5">
        <f>CM129*(1- EXP(-1*(4*PI()*Constants!$B$2/$B$1)^2))</f>
        <v>0</v>
      </c>
      <c r="CP129" s="5">
        <f t="shared" si="368"/>
        <v>0</v>
      </c>
      <c r="CQ129" s="5">
        <f t="shared" si="369"/>
        <v>0</v>
      </c>
      <c r="CU129" t="s">
        <v>7</v>
      </c>
      <c r="CV129" s="5">
        <v>3.65949037493997E-17</v>
      </c>
      <c r="CW129">
        <f t="shared" si="338"/>
        <v>6.1248017764637505E-15</v>
      </c>
      <c r="CX129" s="5">
        <f>CV129*(1- EXP(-1*(4*PI()*Constants!$B$2/$B$1)^2))</f>
        <v>9.1242908242963575E-19</v>
      </c>
      <c r="CY129" s="5">
        <f t="shared" si="370"/>
        <v>6.1257142055461804E-15</v>
      </c>
      <c r="CZ129" s="5">
        <f t="shared" si="371"/>
        <v>3.6594903749399701E-19</v>
      </c>
      <c r="DA129" s="5"/>
      <c r="DB129">
        <f t="shared" si="339"/>
        <v>0</v>
      </c>
      <c r="DC129" s="5">
        <f>DA129*(1- EXP(-1*(4*PI()*Constants!$B$2/$B$1)^2))</f>
        <v>0</v>
      </c>
      <c r="DD129" s="5">
        <f t="shared" si="372"/>
        <v>0</v>
      </c>
      <c r="DE129" s="5">
        <f t="shared" si="373"/>
        <v>0</v>
      </c>
      <c r="DI129" t="s">
        <v>7</v>
      </c>
      <c r="DJ129" s="5">
        <v>4.5145605987593597E-9</v>
      </c>
      <c r="DK129">
        <f t="shared" si="340"/>
        <v>1.3906488939330699E-9</v>
      </c>
      <c r="DL129" s="5">
        <f>DJ129*(1- EXP(-1*(4*PI()*Constants!$B$2/$B$1)^2))</f>
        <v>1.1256256917376263E-10</v>
      </c>
      <c r="DM129" s="5">
        <f t="shared" si="374"/>
        <v>1.5032114631068326E-9</v>
      </c>
      <c r="DN129" s="5">
        <f t="shared" si="375"/>
        <v>4.51456059875936E-11</v>
      </c>
      <c r="DO129" s="5"/>
      <c r="DP129">
        <f t="shared" si="341"/>
        <v>0</v>
      </c>
      <c r="DQ129" s="5">
        <f>DO129*(1- EXP(-1*(4*PI()*Constants!$B$2/$B$1)^2))</f>
        <v>0</v>
      </c>
      <c r="DR129" s="5">
        <f t="shared" si="376"/>
        <v>0</v>
      </c>
      <c r="DS129" s="5">
        <f t="shared" si="377"/>
        <v>0</v>
      </c>
    </row>
    <row r="130" spans="1:123" x14ac:dyDescent="0.25">
      <c r="A130" t="s">
        <v>8</v>
      </c>
      <c r="B130" s="5">
        <v>0</v>
      </c>
      <c r="C130">
        <f t="shared" si="324"/>
        <v>0</v>
      </c>
      <c r="D130" s="5">
        <f>B130*(1- EXP(-1*(4*PI()*Constants!$B$2/$B$1)^2))</f>
        <v>0</v>
      </c>
      <c r="E130" s="5">
        <f t="shared" si="342"/>
        <v>0</v>
      </c>
      <c r="F130" s="5">
        <f t="shared" si="343"/>
        <v>0</v>
      </c>
      <c r="G130" s="5"/>
      <c r="H130">
        <f t="shared" si="325"/>
        <v>0</v>
      </c>
      <c r="I130" s="5">
        <f>G130*(1- EXP(-1*(4*PI()*Constants!$B$2/$B$1)^2))</f>
        <v>0</v>
      </c>
      <c r="J130" s="5">
        <f t="shared" si="344"/>
        <v>0</v>
      </c>
      <c r="K130" s="5">
        <f t="shared" si="345"/>
        <v>0</v>
      </c>
      <c r="O130" t="s">
        <v>8</v>
      </c>
      <c r="P130" s="5">
        <v>0</v>
      </c>
      <c r="Q130">
        <f t="shared" si="326"/>
        <v>0</v>
      </c>
      <c r="R130" s="5">
        <f>P130*(1- EXP(-1*(4*PI()*Constants!$B$2/$B$1)^2))</f>
        <v>0</v>
      </c>
      <c r="S130" s="5">
        <f t="shared" si="346"/>
        <v>0</v>
      </c>
      <c r="T130" s="5">
        <f t="shared" si="347"/>
        <v>0</v>
      </c>
      <c r="U130" s="5"/>
      <c r="V130">
        <f t="shared" si="327"/>
        <v>0</v>
      </c>
      <c r="W130" s="5">
        <f>U130*(1- EXP(-1*(4*PI()*Constants!$B$2/$B$1)^2))</f>
        <v>0</v>
      </c>
      <c r="X130" s="5">
        <f t="shared" si="348"/>
        <v>0</v>
      </c>
      <c r="Y130" s="5">
        <f t="shared" si="349"/>
        <v>0</v>
      </c>
      <c r="AC130" t="s">
        <v>8</v>
      </c>
      <c r="AD130" s="2">
        <v>6.4545893909049597E-33</v>
      </c>
      <c r="AE130">
        <f t="shared" si="328"/>
        <v>3.4920436576114985E-34</v>
      </c>
      <c r="AF130" s="5">
        <f>AD130*(1- EXP(-1*(4*PI()*Constants!$B$2/$B$1)^2))</f>
        <v>1.6093374956615597E-34</v>
      </c>
      <c r="AG130" s="5">
        <f t="shared" si="350"/>
        <v>5.1013811532730586E-34</v>
      </c>
      <c r="AH130" s="5">
        <f t="shared" si="351"/>
        <v>6.4545893909049593E-35</v>
      </c>
      <c r="AI130" s="5"/>
      <c r="AJ130">
        <f t="shared" si="329"/>
        <v>0</v>
      </c>
      <c r="AK130" s="5">
        <f>AI130*(1- EXP(-1*(4*PI()*Constants!$B$2/$B$1)^2))</f>
        <v>0</v>
      </c>
      <c r="AL130" s="5">
        <f t="shared" si="352"/>
        <v>0</v>
      </c>
      <c r="AM130" s="5">
        <f t="shared" si="353"/>
        <v>0</v>
      </c>
      <c r="AQ130" t="s">
        <v>8</v>
      </c>
      <c r="AR130" s="5">
        <v>1.52920302203875E-16</v>
      </c>
      <c r="AS130">
        <f t="shared" si="330"/>
        <v>1.0832741916219974E-18</v>
      </c>
      <c r="AT130" s="5">
        <f>AR130*(1- EXP(-1*(4*PI()*Constants!$B$2/$B$1)^2))</f>
        <v>3.8127967757541399E-18</v>
      </c>
      <c r="AU130" s="5">
        <f t="shared" si="354"/>
        <v>4.8960709673761373E-18</v>
      </c>
      <c r="AV130" s="5">
        <f t="shared" si="355"/>
        <v>1.5292030220387499E-18</v>
      </c>
      <c r="AW130" s="5"/>
      <c r="AX130">
        <f t="shared" si="331"/>
        <v>0</v>
      </c>
      <c r="AY130" s="5">
        <f>AW130*(1- EXP(-1*(4*PI()*Constants!$B$2/$B$1)^2))</f>
        <v>0</v>
      </c>
      <c r="AZ130" s="5">
        <f t="shared" si="356"/>
        <v>0</v>
      </c>
      <c r="BA130" s="5">
        <f t="shared" si="357"/>
        <v>0</v>
      </c>
      <c r="BE130" t="s">
        <v>8</v>
      </c>
      <c r="BF130" s="5">
        <v>1.54267913463105E-17</v>
      </c>
      <c r="BG130">
        <f t="shared" si="332"/>
        <v>7.8887118672410118E-19</v>
      </c>
      <c r="BH130" s="5">
        <f>BF130*(1- EXP(-1*(4*PI()*Constants!$B$2/$B$1)^2))</f>
        <v>3.8463970746687459E-19</v>
      </c>
      <c r="BI130" s="5">
        <f t="shared" si="358"/>
        <v>1.1735108941909758E-18</v>
      </c>
      <c r="BJ130" s="5">
        <f t="shared" si="359"/>
        <v>1.54267913463105E-19</v>
      </c>
      <c r="BK130" s="5"/>
      <c r="BL130">
        <f t="shared" si="333"/>
        <v>0</v>
      </c>
      <c r="BM130" s="5">
        <f>BK130*(1- EXP(-1*(4*PI()*Constants!$B$2/$B$1)^2))</f>
        <v>0</v>
      </c>
      <c r="BN130" s="5">
        <f t="shared" si="360"/>
        <v>0</v>
      </c>
      <c r="BO130" s="5">
        <f t="shared" si="361"/>
        <v>0</v>
      </c>
      <c r="BS130" t="s">
        <v>8</v>
      </c>
      <c r="BT130" s="5">
        <v>5.6917101518169801E-17</v>
      </c>
      <c r="BU130">
        <f t="shared" si="334"/>
        <v>2.1270918660356959E-18</v>
      </c>
      <c r="BV130" s="5">
        <f>BT130*(1- EXP(-1*(4*PI()*Constants!$B$2/$B$1)^2))</f>
        <v>1.4191270748629854E-18</v>
      </c>
      <c r="BW130" s="5">
        <f t="shared" si="362"/>
        <v>3.5462189408986816E-18</v>
      </c>
      <c r="BX130" s="5">
        <f t="shared" si="363"/>
        <v>5.6917101518169806E-19</v>
      </c>
      <c r="BY130" s="5"/>
      <c r="BZ130">
        <f t="shared" si="335"/>
        <v>0</v>
      </c>
      <c r="CA130" s="5">
        <f>BY130*(1- EXP(-1*(4*PI()*Constants!$B$2/$B$1)^2))</f>
        <v>0</v>
      </c>
      <c r="CB130" s="5">
        <f t="shared" si="364"/>
        <v>0</v>
      </c>
      <c r="CC130" s="5">
        <f t="shared" si="365"/>
        <v>0</v>
      </c>
      <c r="CG130" t="s">
        <v>8</v>
      </c>
      <c r="CH130" s="5">
        <v>52.831387945495898</v>
      </c>
      <c r="CI130">
        <f t="shared" si="336"/>
        <v>0.58900501081080137</v>
      </c>
      <c r="CJ130" s="5">
        <f>CH130*(1- EXP(-1*(4*PI()*Constants!$B$2/$B$1)^2))</f>
        <v>1.3172570464100124</v>
      </c>
      <c r="CK130" s="5">
        <f t="shared" si="366"/>
        <v>1.9062620572208138</v>
      </c>
      <c r="CL130" s="5">
        <f t="shared" si="367"/>
        <v>0.528313879454959</v>
      </c>
      <c r="CM130" s="5"/>
      <c r="CN130">
        <f t="shared" si="337"/>
        <v>0</v>
      </c>
      <c r="CO130" s="5">
        <f>CM130*(1- EXP(-1*(4*PI()*Constants!$B$2/$B$1)^2))</f>
        <v>0</v>
      </c>
      <c r="CP130" s="5">
        <f t="shared" si="368"/>
        <v>0</v>
      </c>
      <c r="CQ130" s="5">
        <f t="shared" si="369"/>
        <v>0</v>
      </c>
      <c r="CU130" t="s">
        <v>8</v>
      </c>
      <c r="CV130" s="5">
        <v>3.4861419726515099E-17</v>
      </c>
      <c r="CW130">
        <f t="shared" si="338"/>
        <v>1.7334840228846016E-18</v>
      </c>
      <c r="CX130" s="5">
        <f>CV130*(1- EXP(-1*(4*PI()*Constants!$B$2/$B$1)^2))</f>
        <v>8.6920772988179689E-19</v>
      </c>
      <c r="CY130" s="5">
        <f t="shared" si="370"/>
        <v>2.6026917527663987E-18</v>
      </c>
      <c r="CZ130" s="5">
        <f t="shared" si="371"/>
        <v>3.48614197265151E-19</v>
      </c>
      <c r="DA130" s="5"/>
      <c r="DB130">
        <f t="shared" si="339"/>
        <v>0</v>
      </c>
      <c r="DC130" s="5">
        <f>DA130*(1- EXP(-1*(4*PI()*Constants!$B$2/$B$1)^2))</f>
        <v>0</v>
      </c>
      <c r="DD130" s="5">
        <f t="shared" si="372"/>
        <v>0</v>
      </c>
      <c r="DE130" s="5">
        <f t="shared" si="373"/>
        <v>0</v>
      </c>
      <c r="DI130" t="s">
        <v>8</v>
      </c>
      <c r="DJ130" s="5">
        <v>4.11845405322749E-9</v>
      </c>
      <c r="DK130">
        <f t="shared" si="340"/>
        <v>3.9610654553186969E-10</v>
      </c>
      <c r="DL130" s="5">
        <f>DJ130*(1- EXP(-1*(4*PI()*Constants!$B$2/$B$1)^2))</f>
        <v>1.0268635432267301E-10</v>
      </c>
      <c r="DM130" s="5">
        <f t="shared" si="374"/>
        <v>4.9879289985454276E-10</v>
      </c>
      <c r="DN130" s="5">
        <f t="shared" si="375"/>
        <v>4.1184540532274902E-11</v>
      </c>
      <c r="DO130" s="5"/>
      <c r="DP130">
        <f t="shared" si="341"/>
        <v>0</v>
      </c>
      <c r="DQ130" s="5">
        <f>DO130*(1- EXP(-1*(4*PI()*Constants!$B$2/$B$1)^2))</f>
        <v>0</v>
      </c>
      <c r="DR130" s="5">
        <f t="shared" si="376"/>
        <v>0</v>
      </c>
      <c r="DS130" s="5">
        <f t="shared" si="377"/>
        <v>0</v>
      </c>
    </row>
    <row r="131" spans="1:123" x14ac:dyDescent="0.25">
      <c r="A131" t="s">
        <v>9</v>
      </c>
      <c r="B131" s="5">
        <v>0</v>
      </c>
      <c r="C131">
        <f t="shared" si="324"/>
        <v>0</v>
      </c>
      <c r="D131" s="5">
        <f>B131*(1- EXP(-1*(4*PI()*Constants!$B$2/$B$1)^2))</f>
        <v>0</v>
      </c>
      <c r="E131" s="5">
        <f t="shared" si="342"/>
        <v>0</v>
      </c>
      <c r="F131" s="5">
        <f t="shared" si="343"/>
        <v>0</v>
      </c>
      <c r="G131" s="5"/>
      <c r="H131">
        <f t="shared" si="325"/>
        <v>0</v>
      </c>
      <c r="I131" s="5">
        <f>G131*(1- EXP(-1*(4*PI()*Constants!$B$2/$B$1)^2))</f>
        <v>0</v>
      </c>
      <c r="J131" s="5">
        <f t="shared" si="344"/>
        <v>0</v>
      </c>
      <c r="K131" s="5">
        <f t="shared" si="345"/>
        <v>0</v>
      </c>
      <c r="O131" t="s">
        <v>9</v>
      </c>
      <c r="P131" s="5">
        <v>0</v>
      </c>
      <c r="Q131">
        <f t="shared" si="326"/>
        <v>0</v>
      </c>
      <c r="R131" s="5">
        <f>P131*(1- EXP(-1*(4*PI()*Constants!$B$2/$B$1)^2))</f>
        <v>0</v>
      </c>
      <c r="S131" s="5">
        <f t="shared" si="346"/>
        <v>0</v>
      </c>
      <c r="T131" s="5">
        <f t="shared" si="347"/>
        <v>0</v>
      </c>
      <c r="U131" s="5"/>
      <c r="V131">
        <f t="shared" si="327"/>
        <v>0</v>
      </c>
      <c r="W131" s="5">
        <f>U131*(1- EXP(-1*(4*PI()*Constants!$B$2/$B$1)^2))</f>
        <v>0</v>
      </c>
      <c r="X131" s="5">
        <f t="shared" si="348"/>
        <v>0</v>
      </c>
      <c r="Y131" s="5">
        <f t="shared" si="349"/>
        <v>0</v>
      </c>
      <c r="AC131" t="s">
        <v>9</v>
      </c>
      <c r="AD131" s="2">
        <v>6.4134993122888198E-33</v>
      </c>
      <c r="AE131">
        <f t="shared" si="328"/>
        <v>4.109007861613991E-35</v>
      </c>
      <c r="AF131" s="5">
        <f>AD131*(1- EXP(-1*(4*PI()*Constants!$B$2/$B$1)^2))</f>
        <v>1.5990924126343087E-34</v>
      </c>
      <c r="AG131" s="5">
        <f t="shared" si="350"/>
        <v>2.009993198795708E-34</v>
      </c>
      <c r="AH131" s="5">
        <f t="shared" si="351"/>
        <v>6.4134993122888196E-35</v>
      </c>
      <c r="AI131" s="5"/>
      <c r="AJ131">
        <f t="shared" si="329"/>
        <v>0</v>
      </c>
      <c r="AK131" s="5">
        <f>AI131*(1- EXP(-1*(4*PI()*Constants!$B$2/$B$1)^2))</f>
        <v>0</v>
      </c>
      <c r="AL131" s="5">
        <f t="shared" si="352"/>
        <v>0</v>
      </c>
      <c r="AM131" s="5">
        <f t="shared" si="353"/>
        <v>0</v>
      </c>
      <c r="AQ131" t="s">
        <v>9</v>
      </c>
      <c r="AR131" s="5">
        <v>1.5244997995478801E-16</v>
      </c>
      <c r="AS131">
        <f t="shared" si="330"/>
        <v>4.7032224908698906E-19</v>
      </c>
      <c r="AT131" s="5">
        <f>AR131*(1- EXP(-1*(4*PI()*Constants!$B$2/$B$1)^2))</f>
        <v>3.8010701238378129E-18</v>
      </c>
      <c r="AU131" s="5">
        <f t="shared" si="354"/>
        <v>4.2713923729248019E-18</v>
      </c>
      <c r="AV131" s="5">
        <f t="shared" si="355"/>
        <v>1.52449979954788E-18</v>
      </c>
      <c r="AW131" s="5"/>
      <c r="AX131">
        <f t="shared" si="331"/>
        <v>0</v>
      </c>
      <c r="AY131" s="5">
        <f>AW131*(1- EXP(-1*(4*PI()*Constants!$B$2/$B$1)^2))</f>
        <v>0</v>
      </c>
      <c r="AZ131" s="5">
        <f t="shared" si="356"/>
        <v>0</v>
      </c>
      <c r="BA131" s="5">
        <f t="shared" si="357"/>
        <v>0</v>
      </c>
      <c r="BE131" t="s">
        <v>9</v>
      </c>
      <c r="BF131" s="5">
        <v>1.5137318263733599E-17</v>
      </c>
      <c r="BG131">
        <f t="shared" si="332"/>
        <v>2.8947308257690027E-19</v>
      </c>
      <c r="BH131" s="5">
        <f>BF131*(1- EXP(-1*(4*PI()*Constants!$B$2/$B$1)^2))</f>
        <v>3.7742220907058352E-19</v>
      </c>
      <c r="BI131" s="5">
        <f t="shared" si="358"/>
        <v>6.6689529164748384E-19</v>
      </c>
      <c r="BJ131" s="5">
        <f t="shared" si="359"/>
        <v>1.5137318263733599E-19</v>
      </c>
      <c r="BK131" s="5"/>
      <c r="BL131">
        <f t="shared" si="333"/>
        <v>0</v>
      </c>
      <c r="BM131" s="5">
        <f>BK131*(1- EXP(-1*(4*PI()*Constants!$B$2/$B$1)^2))</f>
        <v>0</v>
      </c>
      <c r="BN131" s="5">
        <f t="shared" si="360"/>
        <v>0</v>
      </c>
      <c r="BO131" s="5">
        <f t="shared" si="361"/>
        <v>0</v>
      </c>
      <c r="BS131" t="s">
        <v>9</v>
      </c>
      <c r="BT131" s="5">
        <v>5.6623239573289598E-17</v>
      </c>
      <c r="BU131">
        <f t="shared" si="334"/>
        <v>2.9386194488020363E-19</v>
      </c>
      <c r="BV131" s="5">
        <f>BT131*(1- EXP(-1*(4*PI()*Constants!$B$2/$B$1)^2))</f>
        <v>1.4118001479617929E-18</v>
      </c>
      <c r="BW131" s="5">
        <f t="shared" si="362"/>
        <v>1.7056620928419965E-18</v>
      </c>
      <c r="BX131" s="5">
        <f t="shared" si="363"/>
        <v>5.6623239573289595E-19</v>
      </c>
      <c r="BY131" s="5"/>
      <c r="BZ131">
        <f t="shared" si="335"/>
        <v>0</v>
      </c>
      <c r="CA131" s="5">
        <f>BY131*(1- EXP(-1*(4*PI()*Constants!$B$2/$B$1)^2))</f>
        <v>0</v>
      </c>
      <c r="CB131" s="5">
        <f t="shared" si="364"/>
        <v>0</v>
      </c>
      <c r="CC131" s="5">
        <f t="shared" si="365"/>
        <v>0</v>
      </c>
      <c r="CG131" t="s">
        <v>9</v>
      </c>
      <c r="CH131" s="5">
        <v>52.562082421870699</v>
      </c>
      <c r="CI131">
        <f t="shared" si="336"/>
        <v>0.26930552362519933</v>
      </c>
      <c r="CJ131" s="5">
        <f>CH131*(1- EXP(-1*(4*PI()*Constants!$B$2/$B$1)^2))</f>
        <v>1.3105423903612559</v>
      </c>
      <c r="CK131" s="5">
        <f t="shared" si="366"/>
        <v>1.5798479139864552</v>
      </c>
      <c r="CL131" s="5">
        <f t="shared" si="367"/>
        <v>0.52562082421870704</v>
      </c>
      <c r="CM131" s="5"/>
      <c r="CN131">
        <f t="shared" si="337"/>
        <v>0</v>
      </c>
      <c r="CO131" s="5">
        <f>CM131*(1- EXP(-1*(4*PI()*Constants!$B$2/$B$1)^2))</f>
        <v>0</v>
      </c>
      <c r="CP131" s="5">
        <f t="shared" si="368"/>
        <v>0</v>
      </c>
      <c r="CQ131" s="5">
        <f t="shared" si="369"/>
        <v>0</v>
      </c>
      <c r="CU131" t="s">
        <v>9</v>
      </c>
      <c r="CV131" s="5">
        <v>3.3632114729797599E-17</v>
      </c>
      <c r="CW131">
        <f t="shared" si="338"/>
        <v>1.2293049967174996E-18</v>
      </c>
      <c r="CX131" s="5">
        <f>CV131*(1- EXP(-1*(4*PI()*Constants!$B$2/$B$1)^2))</f>
        <v>8.3855718799590617E-19</v>
      </c>
      <c r="CY131" s="5">
        <f t="shared" si="370"/>
        <v>2.0678621847134057E-18</v>
      </c>
      <c r="CZ131" s="5">
        <f t="shared" si="371"/>
        <v>3.3632114729797599E-19</v>
      </c>
      <c r="DA131" s="5"/>
      <c r="DB131">
        <f t="shared" si="339"/>
        <v>0</v>
      </c>
      <c r="DC131" s="5">
        <f>DA131*(1- EXP(-1*(4*PI()*Constants!$B$2/$B$1)^2))</f>
        <v>0</v>
      </c>
      <c r="DD131" s="5">
        <f t="shared" si="372"/>
        <v>0</v>
      </c>
      <c r="DE131" s="5">
        <f t="shared" si="373"/>
        <v>0</v>
      </c>
      <c r="DI131" t="s">
        <v>9</v>
      </c>
      <c r="DJ131" s="5">
        <v>4.0856111878834901E-9</v>
      </c>
      <c r="DK131">
        <f t="shared" si="340"/>
        <v>3.2842865343999917E-11</v>
      </c>
      <c r="DL131" s="5">
        <f>DJ131*(1- EXP(-1*(4*PI()*Constants!$B$2/$B$1)^2))</f>
        <v>1.0186747566963987E-10</v>
      </c>
      <c r="DM131" s="5">
        <f t="shared" si="374"/>
        <v>1.347103410136398E-10</v>
      </c>
      <c r="DN131" s="5">
        <f t="shared" si="375"/>
        <v>4.08561118788349E-11</v>
      </c>
      <c r="DO131" s="5"/>
      <c r="DP131">
        <f t="shared" si="341"/>
        <v>0</v>
      </c>
      <c r="DQ131" s="5">
        <f>DO131*(1- EXP(-1*(4*PI()*Constants!$B$2/$B$1)^2))</f>
        <v>0</v>
      </c>
      <c r="DR131" s="5">
        <f t="shared" si="376"/>
        <v>0</v>
      </c>
      <c r="DS131" s="5">
        <f t="shared" si="377"/>
        <v>0</v>
      </c>
    </row>
    <row r="132" spans="1:123" x14ac:dyDescent="0.25">
      <c r="A132" t="s">
        <v>10</v>
      </c>
      <c r="B132" s="5">
        <v>0</v>
      </c>
      <c r="C132">
        <f t="shared" si="324"/>
        <v>0</v>
      </c>
      <c r="D132" s="5">
        <f>B132*(1- EXP(-1*(4*PI()*Constants!$B$2/$B$1)^2))</f>
        <v>0</v>
      </c>
      <c r="E132" s="5">
        <f t="shared" si="342"/>
        <v>0</v>
      </c>
      <c r="F132" s="5">
        <f t="shared" si="343"/>
        <v>0</v>
      </c>
      <c r="G132" s="5"/>
      <c r="H132">
        <f t="shared" si="325"/>
        <v>0</v>
      </c>
      <c r="I132" s="5">
        <f>G132*(1- EXP(-1*(4*PI()*Constants!$B$2/$B$1)^2))</f>
        <v>0</v>
      </c>
      <c r="J132" s="5">
        <f t="shared" si="344"/>
        <v>0</v>
      </c>
      <c r="K132" s="5">
        <f t="shared" si="345"/>
        <v>0</v>
      </c>
      <c r="O132" t="s">
        <v>10</v>
      </c>
      <c r="P132" s="5">
        <v>0</v>
      </c>
      <c r="Q132">
        <f t="shared" si="326"/>
        <v>0</v>
      </c>
      <c r="R132" s="5">
        <f>P132*(1- EXP(-1*(4*PI()*Constants!$B$2/$B$1)^2))</f>
        <v>0</v>
      </c>
      <c r="S132" s="5">
        <f t="shared" si="346"/>
        <v>0</v>
      </c>
      <c r="T132" s="5">
        <f t="shared" si="347"/>
        <v>0</v>
      </c>
      <c r="U132" s="5"/>
      <c r="V132">
        <f t="shared" si="327"/>
        <v>0</v>
      </c>
      <c r="W132" s="5">
        <f>U132*(1- EXP(-1*(4*PI()*Constants!$B$2/$B$1)^2))</f>
        <v>0</v>
      </c>
      <c r="X132" s="5">
        <f t="shared" si="348"/>
        <v>0</v>
      </c>
      <c r="Y132" s="5">
        <f t="shared" si="349"/>
        <v>0</v>
      </c>
      <c r="AC132" t="s">
        <v>10</v>
      </c>
      <c r="AD132" s="2">
        <v>6.2734988286962507E-33</v>
      </c>
      <c r="AE132">
        <f t="shared" si="328"/>
        <v>1.4000048359256913E-34</v>
      </c>
      <c r="AF132" s="5">
        <f>AD132*(1- EXP(-1*(4*PI()*Constants!$B$2/$B$1)^2))</f>
        <v>1.5641857727210478E-34</v>
      </c>
      <c r="AG132" s="5">
        <f t="shared" si="350"/>
        <v>2.9641906086467392E-34</v>
      </c>
      <c r="AH132" s="5">
        <f t="shared" si="351"/>
        <v>6.2734988286962506E-35</v>
      </c>
      <c r="AI132" s="5"/>
      <c r="AJ132">
        <f t="shared" si="329"/>
        <v>0</v>
      </c>
      <c r="AK132" s="5">
        <f>AI132*(1- EXP(-1*(4*PI()*Constants!$B$2/$B$1)^2))</f>
        <v>0</v>
      </c>
      <c r="AL132" s="5">
        <f t="shared" si="352"/>
        <v>0</v>
      </c>
      <c r="AM132" s="5">
        <f t="shared" si="353"/>
        <v>0</v>
      </c>
      <c r="AQ132" t="s">
        <v>10</v>
      </c>
      <c r="AR132" s="5">
        <v>1.51292895159275E-16</v>
      </c>
      <c r="AS132">
        <f t="shared" si="330"/>
        <v>1.1570847955130148E-18</v>
      </c>
      <c r="AT132" s="5">
        <f>AR132*(1- EXP(-1*(4*PI()*Constants!$B$2/$B$1)^2))</f>
        <v>3.7722202647018801E-18</v>
      </c>
      <c r="AU132" s="5">
        <f t="shared" si="354"/>
        <v>4.9293050602148949E-18</v>
      </c>
      <c r="AV132" s="5">
        <f t="shared" si="355"/>
        <v>1.51292895159275E-18</v>
      </c>
      <c r="AW132" s="5"/>
      <c r="AX132">
        <f t="shared" si="331"/>
        <v>0</v>
      </c>
      <c r="AY132" s="5">
        <f>AW132*(1- EXP(-1*(4*PI()*Constants!$B$2/$B$1)^2))</f>
        <v>0</v>
      </c>
      <c r="AZ132" s="5">
        <f t="shared" si="356"/>
        <v>0</v>
      </c>
      <c r="BA132" s="5">
        <f t="shared" si="357"/>
        <v>0</v>
      </c>
      <c r="BE132" t="s">
        <v>10</v>
      </c>
      <c r="BF132" s="5">
        <v>1.4833621974576501E-17</v>
      </c>
      <c r="BG132">
        <f t="shared" si="332"/>
        <v>3.0369628915709866E-19</v>
      </c>
      <c r="BH132" s="5">
        <f>BF132*(1- EXP(-1*(4*PI()*Constants!$B$2/$B$1)^2))</f>
        <v>3.6985008022033502E-19</v>
      </c>
      <c r="BI132" s="5">
        <f t="shared" si="358"/>
        <v>6.7354636937743368E-19</v>
      </c>
      <c r="BJ132" s="5">
        <f t="shared" si="359"/>
        <v>1.48336219745765E-19</v>
      </c>
      <c r="BK132" s="5"/>
      <c r="BL132">
        <f t="shared" si="333"/>
        <v>0</v>
      </c>
      <c r="BM132" s="5">
        <f>BK132*(1- EXP(-1*(4*PI()*Constants!$B$2/$B$1)^2))</f>
        <v>0</v>
      </c>
      <c r="BN132" s="5">
        <f t="shared" si="360"/>
        <v>0</v>
      </c>
      <c r="BO132" s="5">
        <f t="shared" si="361"/>
        <v>0</v>
      </c>
      <c r="BS132" t="s">
        <v>10</v>
      </c>
      <c r="BT132" s="5">
        <v>5.6218822764334896E-17</v>
      </c>
      <c r="BU132">
        <f t="shared" si="334"/>
        <v>4.0441680895470147E-19</v>
      </c>
      <c r="BV132" s="5">
        <f>BT132*(1- EXP(-1*(4*PI()*Constants!$B$2/$B$1)^2))</f>
        <v>1.4017167314172223E-18</v>
      </c>
      <c r="BW132" s="5">
        <f t="shared" si="362"/>
        <v>1.8061335403719238E-18</v>
      </c>
      <c r="BX132" s="5">
        <f t="shared" si="363"/>
        <v>5.6218822764334899E-19</v>
      </c>
      <c r="BY132" s="5"/>
      <c r="BZ132">
        <f t="shared" si="335"/>
        <v>0</v>
      </c>
      <c r="CA132" s="5">
        <f>BY132*(1- EXP(-1*(4*PI()*Constants!$B$2/$B$1)^2))</f>
        <v>0</v>
      </c>
      <c r="CB132" s="5">
        <f t="shared" si="364"/>
        <v>0</v>
      </c>
      <c r="CC132" s="5">
        <f t="shared" si="365"/>
        <v>0</v>
      </c>
      <c r="CG132" t="s">
        <v>10</v>
      </c>
      <c r="CH132" s="5">
        <v>50.500045034660999</v>
      </c>
      <c r="CI132">
        <f t="shared" si="336"/>
        <v>2.0620373872096991</v>
      </c>
      <c r="CJ132" s="5">
        <f>CH132*(1- EXP(-1*(4*PI()*Constants!$B$2/$B$1)^2))</f>
        <v>1.259129141838141</v>
      </c>
      <c r="CK132" s="5">
        <f t="shared" si="366"/>
        <v>3.32116652904784</v>
      </c>
      <c r="CL132" s="5">
        <f t="shared" si="367"/>
        <v>0.50500045034661001</v>
      </c>
      <c r="CM132" s="5"/>
      <c r="CN132">
        <f t="shared" si="337"/>
        <v>0</v>
      </c>
      <c r="CO132" s="5">
        <f>CM132*(1- EXP(-1*(4*PI()*Constants!$B$2/$B$1)^2))</f>
        <v>0</v>
      </c>
      <c r="CP132" s="5">
        <f t="shared" si="368"/>
        <v>0</v>
      </c>
      <c r="CQ132" s="5">
        <f t="shared" si="369"/>
        <v>0</v>
      </c>
      <c r="CU132" t="s">
        <v>10</v>
      </c>
      <c r="CV132" s="5">
        <v>3.2306551462551101E-17</v>
      </c>
      <c r="CW132">
        <f t="shared" si="338"/>
        <v>1.3255632672464977E-18</v>
      </c>
      <c r="CX132" s="5">
        <f>CV132*(1- EXP(-1*(4*PI()*Constants!$B$2/$B$1)^2))</f>
        <v>8.0550661669454047E-19</v>
      </c>
      <c r="CY132" s="5">
        <f t="shared" si="370"/>
        <v>2.1310698839410381E-18</v>
      </c>
      <c r="CZ132" s="5">
        <f t="shared" si="371"/>
        <v>3.2306551462551101E-19</v>
      </c>
      <c r="DA132" s="5"/>
      <c r="DB132">
        <f t="shared" si="339"/>
        <v>0</v>
      </c>
      <c r="DC132" s="5">
        <f>DA132*(1- EXP(-1*(4*PI()*Constants!$B$2/$B$1)^2))</f>
        <v>0</v>
      </c>
      <c r="DD132" s="5">
        <f t="shared" si="372"/>
        <v>0</v>
      </c>
      <c r="DE132" s="5">
        <f t="shared" si="373"/>
        <v>0</v>
      </c>
      <c r="DI132" t="s">
        <v>10</v>
      </c>
      <c r="DJ132" s="5">
        <v>3.9730587016782799E-9</v>
      </c>
      <c r="DK132">
        <f t="shared" si="340"/>
        <v>1.1255248620521021E-10</v>
      </c>
      <c r="DL132" s="5">
        <f>DJ132*(1- EXP(-1*(4*PI()*Constants!$B$2/$B$1)^2))</f>
        <v>9.9061178858022248E-11</v>
      </c>
      <c r="DM132" s="5">
        <f t="shared" si="374"/>
        <v>2.1161366506323247E-10</v>
      </c>
      <c r="DN132" s="5">
        <f t="shared" si="375"/>
        <v>3.9730587016782801E-11</v>
      </c>
      <c r="DO132" s="5"/>
      <c r="DP132">
        <f t="shared" si="341"/>
        <v>0</v>
      </c>
      <c r="DQ132" s="5">
        <f>DO132*(1- EXP(-1*(4*PI()*Constants!$B$2/$B$1)^2))</f>
        <v>0</v>
      </c>
      <c r="DR132" s="5">
        <f t="shared" si="376"/>
        <v>0</v>
      </c>
      <c r="DS132" s="5">
        <f t="shared" si="377"/>
        <v>0</v>
      </c>
    </row>
    <row r="134" spans="1:123" x14ac:dyDescent="0.25">
      <c r="A134" s="1" t="s">
        <v>17</v>
      </c>
      <c r="B134" s="1">
        <v>320.75</v>
      </c>
      <c r="O134" s="1" t="s">
        <v>25</v>
      </c>
      <c r="P134" s="1">
        <v>320.75</v>
      </c>
      <c r="AC134" s="1" t="s">
        <v>56</v>
      </c>
      <c r="AD134" s="1">
        <v>320.75</v>
      </c>
      <c r="AQ134" s="1" t="s">
        <v>15</v>
      </c>
      <c r="AR134" s="1">
        <v>320.75</v>
      </c>
      <c r="BE134" s="1" t="s">
        <v>58</v>
      </c>
      <c r="BF134" s="1">
        <v>320.75</v>
      </c>
      <c r="BS134" s="1" t="s">
        <v>27</v>
      </c>
      <c r="BT134" s="1">
        <v>320.75</v>
      </c>
      <c r="CG134" s="1" t="s">
        <v>57</v>
      </c>
      <c r="CH134" s="1">
        <v>320.75</v>
      </c>
      <c r="CU134" s="1" t="s">
        <v>11</v>
      </c>
      <c r="CV134" s="1">
        <v>320.75</v>
      </c>
      <c r="DI134" s="1" t="s">
        <v>28</v>
      </c>
      <c r="DJ134" s="1">
        <v>320.75</v>
      </c>
    </row>
    <row r="135" spans="1:123" ht="60" x14ac:dyDescent="0.25">
      <c r="A135" t="s">
        <v>0</v>
      </c>
      <c r="B135" t="s">
        <v>19</v>
      </c>
      <c r="C135" t="s">
        <v>1</v>
      </c>
      <c r="D135" t="s">
        <v>2</v>
      </c>
      <c r="E135" t="s">
        <v>35</v>
      </c>
      <c r="F135" s="7" t="s">
        <v>54</v>
      </c>
      <c r="G135" t="s">
        <v>20</v>
      </c>
      <c r="H135" t="s">
        <v>1</v>
      </c>
      <c r="I135" t="s">
        <v>2</v>
      </c>
      <c r="J135" t="s">
        <v>35</v>
      </c>
      <c r="K135" s="7" t="s">
        <v>54</v>
      </c>
      <c r="O135" t="s">
        <v>0</v>
      </c>
      <c r="P135" t="s">
        <v>19</v>
      </c>
      <c r="Q135" t="s">
        <v>1</v>
      </c>
      <c r="R135" t="s">
        <v>2</v>
      </c>
      <c r="S135" t="s">
        <v>35</v>
      </c>
      <c r="T135" s="7" t="s">
        <v>54</v>
      </c>
      <c r="U135" t="s">
        <v>20</v>
      </c>
      <c r="V135" t="s">
        <v>1</v>
      </c>
      <c r="W135" t="s">
        <v>2</v>
      </c>
      <c r="X135" t="s">
        <v>35</v>
      </c>
      <c r="Y135" s="7" t="s">
        <v>54</v>
      </c>
      <c r="AC135" t="s">
        <v>0</v>
      </c>
      <c r="AD135" t="s">
        <v>19</v>
      </c>
      <c r="AE135" t="s">
        <v>1</v>
      </c>
      <c r="AF135" t="s">
        <v>2</v>
      </c>
      <c r="AG135" t="s">
        <v>35</v>
      </c>
      <c r="AH135" s="7" t="s">
        <v>54</v>
      </c>
      <c r="AI135" t="s">
        <v>20</v>
      </c>
      <c r="AJ135" t="s">
        <v>1</v>
      </c>
      <c r="AK135" t="s">
        <v>2</v>
      </c>
      <c r="AL135" t="s">
        <v>35</v>
      </c>
      <c r="AM135" s="7" t="s">
        <v>54</v>
      </c>
      <c r="AQ135" t="s">
        <v>0</v>
      </c>
      <c r="AR135" t="s">
        <v>19</v>
      </c>
      <c r="AS135" t="s">
        <v>1</v>
      </c>
      <c r="AT135" t="s">
        <v>2</v>
      </c>
      <c r="AU135" t="s">
        <v>35</v>
      </c>
      <c r="AV135" s="7" t="s">
        <v>54</v>
      </c>
      <c r="AW135" t="s">
        <v>20</v>
      </c>
      <c r="AX135" t="s">
        <v>1</v>
      </c>
      <c r="AY135" t="s">
        <v>2</v>
      </c>
      <c r="AZ135" t="s">
        <v>35</v>
      </c>
      <c r="BA135" s="7" t="s">
        <v>54</v>
      </c>
      <c r="BE135" t="s">
        <v>0</v>
      </c>
      <c r="BF135" t="s">
        <v>19</v>
      </c>
      <c r="BG135" t="s">
        <v>1</v>
      </c>
      <c r="BH135" t="s">
        <v>2</v>
      </c>
      <c r="BI135" t="s">
        <v>35</v>
      </c>
      <c r="BJ135" s="7" t="s">
        <v>54</v>
      </c>
      <c r="BK135" t="s">
        <v>20</v>
      </c>
      <c r="BL135" t="s">
        <v>1</v>
      </c>
      <c r="BM135" t="s">
        <v>2</v>
      </c>
      <c r="BN135" t="s">
        <v>35</v>
      </c>
      <c r="BO135" s="7" t="s">
        <v>54</v>
      </c>
      <c r="BS135" t="s">
        <v>0</v>
      </c>
      <c r="BT135" t="s">
        <v>19</v>
      </c>
      <c r="BU135" t="s">
        <v>1</v>
      </c>
      <c r="BV135" t="s">
        <v>2</v>
      </c>
      <c r="BW135" t="s">
        <v>35</v>
      </c>
      <c r="BX135" s="7" t="s">
        <v>54</v>
      </c>
      <c r="BY135" t="s">
        <v>20</v>
      </c>
      <c r="BZ135" t="s">
        <v>1</v>
      </c>
      <c r="CA135" t="s">
        <v>2</v>
      </c>
      <c r="CB135" t="s">
        <v>35</v>
      </c>
      <c r="CC135" s="7" t="s">
        <v>54</v>
      </c>
      <c r="CG135" t="s">
        <v>0</v>
      </c>
      <c r="CH135" t="s">
        <v>19</v>
      </c>
      <c r="CI135" t="s">
        <v>1</v>
      </c>
      <c r="CJ135" t="s">
        <v>2</v>
      </c>
      <c r="CK135" t="s">
        <v>35</v>
      </c>
      <c r="CL135" s="7" t="s">
        <v>54</v>
      </c>
      <c r="CM135" t="s">
        <v>20</v>
      </c>
      <c r="CN135" t="s">
        <v>1</v>
      </c>
      <c r="CO135" t="s">
        <v>2</v>
      </c>
      <c r="CP135" t="s">
        <v>35</v>
      </c>
      <c r="CQ135" s="7" t="s">
        <v>54</v>
      </c>
      <c r="CU135" t="s">
        <v>0</v>
      </c>
      <c r="CV135" t="s">
        <v>19</v>
      </c>
      <c r="CW135" t="s">
        <v>1</v>
      </c>
      <c r="CX135" t="s">
        <v>2</v>
      </c>
      <c r="CY135" t="s">
        <v>35</v>
      </c>
      <c r="CZ135" s="7" t="s">
        <v>54</v>
      </c>
      <c r="DA135" t="s">
        <v>20</v>
      </c>
      <c r="DB135" t="s">
        <v>1</v>
      </c>
      <c r="DC135" t="s">
        <v>2</v>
      </c>
      <c r="DD135" t="s">
        <v>35</v>
      </c>
      <c r="DE135" s="7" t="s">
        <v>54</v>
      </c>
      <c r="DI135" t="s">
        <v>0</v>
      </c>
      <c r="DJ135" t="s">
        <v>19</v>
      </c>
      <c r="DK135" t="s">
        <v>1</v>
      </c>
      <c r="DL135" t="s">
        <v>2</v>
      </c>
      <c r="DM135" t="s">
        <v>35</v>
      </c>
      <c r="DN135" s="7" t="s">
        <v>54</v>
      </c>
      <c r="DO135" t="s">
        <v>20</v>
      </c>
      <c r="DP135" t="s">
        <v>1</v>
      </c>
      <c r="DQ135" t="s">
        <v>2</v>
      </c>
      <c r="DR135" t="s">
        <v>35</v>
      </c>
      <c r="DS135" s="7" t="s">
        <v>54</v>
      </c>
    </row>
    <row r="136" spans="1:123" x14ac:dyDescent="0.25">
      <c r="A136" t="s">
        <v>72</v>
      </c>
      <c r="B136">
        <v>100</v>
      </c>
      <c r="F136" s="7"/>
      <c r="G136">
        <v>100</v>
      </c>
      <c r="K136" s="7"/>
      <c r="O136" t="s">
        <v>72</v>
      </c>
      <c r="P136">
        <v>100</v>
      </c>
      <c r="T136" s="7"/>
      <c r="U136">
        <v>100</v>
      </c>
      <c r="Y136" s="7"/>
      <c r="AC136" t="s">
        <v>72</v>
      </c>
      <c r="AD136">
        <v>100</v>
      </c>
      <c r="AH136" s="7"/>
      <c r="AI136">
        <v>100</v>
      </c>
      <c r="AM136" s="7"/>
      <c r="AQ136" t="s">
        <v>72</v>
      </c>
      <c r="AR136">
        <v>100</v>
      </c>
      <c r="AV136" s="7"/>
      <c r="AW136">
        <v>100</v>
      </c>
      <c r="BA136" s="7"/>
      <c r="BE136" t="s">
        <v>72</v>
      </c>
      <c r="BF136">
        <v>100</v>
      </c>
      <c r="BJ136" s="7"/>
      <c r="BK136">
        <v>100</v>
      </c>
      <c r="BO136" s="7"/>
      <c r="BS136" t="s">
        <v>72</v>
      </c>
      <c r="BT136">
        <v>100</v>
      </c>
      <c r="BX136" s="7"/>
      <c r="BY136">
        <v>100</v>
      </c>
      <c r="CC136" s="7"/>
      <c r="CG136" t="s">
        <v>72</v>
      </c>
      <c r="CH136">
        <v>100</v>
      </c>
      <c r="CL136" s="7"/>
      <c r="CM136">
        <v>100</v>
      </c>
      <c r="CQ136" s="7"/>
      <c r="CU136" t="s">
        <v>72</v>
      </c>
      <c r="CV136">
        <v>100</v>
      </c>
      <c r="CZ136" s="7"/>
      <c r="DA136">
        <v>100</v>
      </c>
      <c r="DE136" s="7"/>
      <c r="DI136" t="s">
        <v>72</v>
      </c>
      <c r="DJ136">
        <v>100</v>
      </c>
      <c r="DN136" s="7"/>
      <c r="DO136">
        <v>100</v>
      </c>
      <c r="DS136" s="7"/>
    </row>
    <row r="137" spans="1:123" x14ac:dyDescent="0.25">
      <c r="A137" t="s">
        <v>62</v>
      </c>
      <c r="B137" s="2">
        <v>90.037953308554407</v>
      </c>
      <c r="C137">
        <f>B136-B137</f>
        <v>9.9620466914455932</v>
      </c>
      <c r="D137" s="5">
        <f>B137*(1- EXP(-1*(4*PI()*Constants!$B$2/$B$1)^2))</f>
        <v>2.2449368273721531</v>
      </c>
      <c r="E137" s="5">
        <f>D137+C137</f>
        <v>12.206983518817747</v>
      </c>
      <c r="F137" s="5">
        <f>B137/100</f>
        <v>0.90037953308554408</v>
      </c>
      <c r="H137">
        <f>G136-G137</f>
        <v>100</v>
      </c>
      <c r="I137" s="5">
        <f>G137*(1- EXP(-1*(4*PI()*Constants!$B$2/$B$1)^2))</f>
        <v>0</v>
      </c>
      <c r="J137" s="5">
        <f>I137+H137</f>
        <v>100</v>
      </c>
      <c r="K137" s="5">
        <f>G137/100</f>
        <v>0</v>
      </c>
      <c r="O137" t="s">
        <v>62</v>
      </c>
      <c r="P137" s="2">
        <v>90.037953308554407</v>
      </c>
      <c r="Q137">
        <f>P136-P137</f>
        <v>9.9620466914455932</v>
      </c>
      <c r="R137" s="5">
        <f>P137*(1- EXP(-1*(4*PI()*Constants!$B$2/$B$1)^2))</f>
        <v>2.2449368273721531</v>
      </c>
      <c r="S137" s="5">
        <f>R137+Q137</f>
        <v>12.206983518817747</v>
      </c>
      <c r="T137" s="5">
        <f>P137/100</f>
        <v>0.90037953308554408</v>
      </c>
      <c r="V137">
        <f>U136-U137</f>
        <v>100</v>
      </c>
      <c r="W137" s="5">
        <f>U137*(1- EXP(-1*(4*PI()*Constants!$B$2/$B$1)^2))</f>
        <v>0</v>
      </c>
      <c r="X137" s="5">
        <f>W137+V137</f>
        <v>100</v>
      </c>
      <c r="Y137" s="5">
        <f>U137/100</f>
        <v>0</v>
      </c>
      <c r="AC137" t="s">
        <v>62</v>
      </c>
      <c r="AD137" s="2">
        <v>95.335924964060098</v>
      </c>
      <c r="AE137">
        <f>AD136-AD137</f>
        <v>4.6640750359399021</v>
      </c>
      <c r="AF137" s="5">
        <f>AD137*(1- EXP(-1*(4*PI()*Constants!$B$2/$B$1)^2))</f>
        <v>2.3770323631187273</v>
      </c>
      <c r="AG137" s="5">
        <f>AF137+AE137</f>
        <v>7.0411073990586299</v>
      </c>
      <c r="AH137" s="5">
        <f>AD137/100</f>
        <v>0.95335924964060093</v>
      </c>
      <c r="AJ137">
        <f>AI136-AI137</f>
        <v>100</v>
      </c>
      <c r="AK137" s="5">
        <f>AI137*(1- EXP(-1*(4*PI()*Constants!$B$2/$B$1)^2))</f>
        <v>0</v>
      </c>
      <c r="AL137" s="5">
        <f>AK137+AJ137</f>
        <v>100</v>
      </c>
      <c r="AM137" s="5">
        <f>AI137/100</f>
        <v>0</v>
      </c>
      <c r="AQ137" t="s">
        <v>62</v>
      </c>
      <c r="AR137" s="2">
        <v>96.322195825405103</v>
      </c>
      <c r="AS137">
        <f>AR136-AR137</f>
        <v>3.6778041745948968</v>
      </c>
      <c r="AT137" s="5">
        <f>AR137*(1- EXP(-1*(4*PI()*Constants!$B$2/$B$1)^2))</f>
        <v>2.4016232794716328</v>
      </c>
      <c r="AU137" s="5">
        <f>AT137+AS137</f>
        <v>6.0794274540665292</v>
      </c>
      <c r="AV137" s="5">
        <f>AR137/100</f>
        <v>0.96322195825405099</v>
      </c>
      <c r="AX137">
        <f>AW136-AW137</f>
        <v>100</v>
      </c>
      <c r="AY137" s="5">
        <f>AW137*(1- EXP(-1*(4*PI()*Constants!$B$2/$B$1)^2))</f>
        <v>0</v>
      </c>
      <c r="AZ137" s="5">
        <f>AY137+AX137</f>
        <v>100</v>
      </c>
      <c r="BA137" s="5">
        <f>AW137/100</f>
        <v>0</v>
      </c>
      <c r="BE137" t="s">
        <v>62</v>
      </c>
      <c r="BF137" s="2">
        <v>96.120992346684204</v>
      </c>
      <c r="BG137">
        <f>BF136-BF137</f>
        <v>3.8790076533157958</v>
      </c>
      <c r="BH137" s="5">
        <f>BF137*(1- EXP(-1*(4*PI()*Constants!$B$2/$B$1)^2))</f>
        <v>2.3966066272424555</v>
      </c>
      <c r="BI137" s="5">
        <f>BH137+BG137</f>
        <v>6.2756142805582513</v>
      </c>
      <c r="BJ137" s="5">
        <f>BF137/100</f>
        <v>0.96120992346684209</v>
      </c>
      <c r="BL137">
        <f>BK136-BK137</f>
        <v>100</v>
      </c>
      <c r="BM137" s="5">
        <f>BK137*(1- EXP(-1*(4*PI()*Constants!$B$2/$B$1)^2))</f>
        <v>0</v>
      </c>
      <c r="BN137" s="5">
        <f>BM137+BL137</f>
        <v>100</v>
      </c>
      <c r="BO137" s="5">
        <f>BK137/100</f>
        <v>0</v>
      </c>
      <c r="BS137" t="s">
        <v>62</v>
      </c>
      <c r="BT137" s="2">
        <v>92.528883123123094</v>
      </c>
      <c r="BU137">
        <f>BT136-BT137</f>
        <v>7.4711168768769056</v>
      </c>
      <c r="BV137" s="5">
        <f>BT137*(1- EXP(-1*(4*PI()*Constants!$B$2/$B$1)^2))</f>
        <v>2.3070437486163664</v>
      </c>
      <c r="BW137" s="5">
        <f>BV137+BU137</f>
        <v>9.7781606254932711</v>
      </c>
      <c r="BX137" s="5">
        <f>BT137/100</f>
        <v>0.92528883123123096</v>
      </c>
      <c r="BZ137">
        <f>BY136-BY137</f>
        <v>100</v>
      </c>
      <c r="CA137" s="5">
        <f>BY137*(1- EXP(-1*(4*PI()*Constants!$B$2/$B$1)^2))</f>
        <v>0</v>
      </c>
      <c r="CB137" s="5">
        <f>CA137+BZ137</f>
        <v>100</v>
      </c>
      <c r="CC137" s="5">
        <f>BY137/100</f>
        <v>0</v>
      </c>
      <c r="CG137" t="s">
        <v>62</v>
      </c>
      <c r="CH137" s="2">
        <v>95.605961527550207</v>
      </c>
      <c r="CI137">
        <f>CH136-CH137</f>
        <v>4.3940384724497932</v>
      </c>
      <c r="CJ137" s="5">
        <f>CH137*(1- EXP(-1*(4*PI()*Constants!$B$2/$B$1)^2))</f>
        <v>2.3837652463511851</v>
      </c>
      <c r="CK137" s="5">
        <f>CJ137+CI137</f>
        <v>6.7778037188009783</v>
      </c>
      <c r="CL137" s="5">
        <f>CH137/100</f>
        <v>0.95605961527550209</v>
      </c>
      <c r="CN137">
        <f>CM136-CM137</f>
        <v>100</v>
      </c>
      <c r="CO137" s="5">
        <f>CM137*(1- EXP(-1*(4*PI()*Constants!$B$2/$B$1)^2))</f>
        <v>0</v>
      </c>
      <c r="CP137" s="5">
        <f>CO137+CN137</f>
        <v>100</v>
      </c>
      <c r="CQ137" s="5">
        <f>CM137/100</f>
        <v>0</v>
      </c>
      <c r="CU137" t="s">
        <v>62</v>
      </c>
      <c r="CV137" s="2">
        <v>94.7214978858743</v>
      </c>
      <c r="CW137">
        <f>CV136-CV137</f>
        <v>5.2785021141257005</v>
      </c>
      <c r="CX137" s="5">
        <f>CV137*(1- EXP(-1*(4*PI()*Constants!$B$2/$B$1)^2))</f>
        <v>2.3617127126283726</v>
      </c>
      <c r="CY137" s="5">
        <f>CX137+CW137</f>
        <v>7.6402148267540735</v>
      </c>
      <c r="CZ137" s="5">
        <f>CV137/100</f>
        <v>0.94721497885874295</v>
      </c>
      <c r="DB137">
        <f>DA136-DA137</f>
        <v>100</v>
      </c>
      <c r="DC137" s="5">
        <f>DA137*(1- EXP(-1*(4*PI()*Constants!$B$2/$B$1)^2))</f>
        <v>0</v>
      </c>
      <c r="DD137" s="5">
        <f>DC137+DB137</f>
        <v>100</v>
      </c>
      <c r="DE137" s="5">
        <f>DA137/100</f>
        <v>0</v>
      </c>
      <c r="DI137" t="s">
        <v>62</v>
      </c>
      <c r="DJ137" s="2">
        <v>91.099051930582306</v>
      </c>
      <c r="DK137">
        <f>DJ136-DJ137</f>
        <v>8.9009480694176943</v>
      </c>
      <c r="DL137" s="5">
        <f>DJ137*(1- EXP(-1*(4*PI()*Constants!$B$2/$B$1)^2))</f>
        <v>2.2713934413502717</v>
      </c>
      <c r="DM137" s="5">
        <f>DL137+DK137</f>
        <v>11.172341510767966</v>
      </c>
      <c r="DN137" s="5">
        <f>DJ137/100</f>
        <v>0.91099051930582309</v>
      </c>
      <c r="DP137">
        <f>DO136-DO137</f>
        <v>100</v>
      </c>
      <c r="DQ137" s="5">
        <f>DO137*(1- EXP(-1*(4*PI()*Constants!$B$2/$B$1)^2))</f>
        <v>0</v>
      </c>
      <c r="DR137" s="5">
        <f>DQ137+DP137</f>
        <v>100</v>
      </c>
      <c r="DS137" s="5">
        <f>DO137/100</f>
        <v>0</v>
      </c>
    </row>
    <row r="138" spans="1:123" x14ac:dyDescent="0.25">
      <c r="A138" t="s">
        <v>4</v>
      </c>
      <c r="B138" s="5">
        <v>84.431381793343505</v>
      </c>
      <c r="C138">
        <f t="shared" ref="C138:C151" si="378">B137-B138</f>
        <v>5.6065715152109021</v>
      </c>
      <c r="D138" s="5">
        <f>B138*(1- EXP(-1*(4*PI()*Constants!$B$2/$B$1)^2))</f>
        <v>2.1051469009323567</v>
      </c>
      <c r="E138" s="5">
        <f>D138+C138</f>
        <v>7.7117184161432588</v>
      </c>
      <c r="F138" s="5">
        <f>B138/100</f>
        <v>0.84431381793343507</v>
      </c>
      <c r="G138" s="5"/>
      <c r="H138">
        <f t="shared" ref="H138:H151" si="379">G137-G138</f>
        <v>0</v>
      </c>
      <c r="I138" s="5">
        <f>G138*(1- EXP(-1*(4*PI()*Constants!$B$2/$B$1)^2))</f>
        <v>0</v>
      </c>
      <c r="J138" s="5">
        <f>I138+H138</f>
        <v>0</v>
      </c>
      <c r="K138" s="5">
        <f>G138/100</f>
        <v>0</v>
      </c>
      <c r="O138" t="s">
        <v>4</v>
      </c>
      <c r="P138" s="5">
        <v>84.431381793343505</v>
      </c>
      <c r="Q138">
        <f t="shared" ref="Q138:Q151" si="380">P137-P138</f>
        <v>5.6065715152109021</v>
      </c>
      <c r="R138" s="5">
        <f>P138*(1- EXP(-1*(4*PI()*Constants!$B$2/$B$1)^2))</f>
        <v>2.1051469009323567</v>
      </c>
      <c r="S138" s="5">
        <f>R138+Q138</f>
        <v>7.7117184161432588</v>
      </c>
      <c r="T138" s="5">
        <f>P138/100</f>
        <v>0.84431381793343507</v>
      </c>
      <c r="U138" s="5"/>
      <c r="V138">
        <f t="shared" ref="V138:V151" si="381">U137-U138</f>
        <v>0</v>
      </c>
      <c r="W138" s="5">
        <f>U138*(1- EXP(-1*(4*PI()*Constants!$B$2/$B$1)^2))</f>
        <v>0</v>
      </c>
      <c r="X138" s="5">
        <f>W138+V138</f>
        <v>0</v>
      </c>
      <c r="Y138" s="5">
        <f>U138/100</f>
        <v>0</v>
      </c>
      <c r="AC138" t="s">
        <v>4</v>
      </c>
      <c r="AD138" s="2">
        <v>85.363380604954003</v>
      </c>
      <c r="AE138">
        <f t="shared" ref="AE138:AE151" si="382">AD137-AD138</f>
        <v>9.9725443591060952</v>
      </c>
      <c r="AF138" s="5">
        <f>AD138*(1- EXP(-1*(4*PI()*Constants!$B$2/$B$1)^2))</f>
        <v>2.1283846398898536</v>
      </c>
      <c r="AG138" s="5">
        <f>AF138+AE138</f>
        <v>12.100928998995949</v>
      </c>
      <c r="AH138" s="5">
        <f>AD138/100</f>
        <v>0.85363380604953998</v>
      </c>
      <c r="AI138" s="5"/>
      <c r="AJ138">
        <f t="shared" ref="AJ138:AJ151" si="383">AI137-AI138</f>
        <v>0</v>
      </c>
      <c r="AK138" s="5">
        <f>AI138*(1- EXP(-1*(4*PI()*Constants!$B$2/$B$1)^2))</f>
        <v>0</v>
      </c>
      <c r="AL138" s="5">
        <f>AK138+AJ138</f>
        <v>0</v>
      </c>
      <c r="AM138" s="5">
        <f>AI138/100</f>
        <v>0</v>
      </c>
      <c r="AQ138" t="s">
        <v>4</v>
      </c>
      <c r="AR138" s="5">
        <v>84.332213878480104</v>
      </c>
      <c r="AS138">
        <f t="shared" ref="AS138:AS151" si="384">AR137-AR138</f>
        <v>11.989981946924999</v>
      </c>
      <c r="AT138" s="5">
        <f>AR138*(1- EXP(-1*(4*PI()*Constants!$B$2/$B$1)^2))</f>
        <v>2.1026743246910065</v>
      </c>
      <c r="AU138" s="5">
        <f>AT138+AS138</f>
        <v>14.092656271616006</v>
      </c>
      <c r="AV138" s="5">
        <f>AR138/100</f>
        <v>0.843322138784801</v>
      </c>
      <c r="AW138" s="5"/>
      <c r="AX138">
        <f t="shared" ref="AX138:AX151" si="385">AW137-AW138</f>
        <v>0</v>
      </c>
      <c r="AY138" s="5">
        <f>AW138*(1- EXP(-1*(4*PI()*Constants!$B$2/$B$1)^2))</f>
        <v>0</v>
      </c>
      <c r="AZ138" s="5">
        <f>AY138+AX138</f>
        <v>0</v>
      </c>
      <c r="BA138" s="5">
        <f>AW138/100</f>
        <v>0</v>
      </c>
      <c r="BE138" t="s">
        <v>4</v>
      </c>
      <c r="BF138" s="5">
        <v>84.390067815449399</v>
      </c>
      <c r="BG138">
        <f t="shared" ref="BG138:BG151" si="386">BF137-BF138</f>
        <v>11.730924531234805</v>
      </c>
      <c r="BH138" s="5">
        <f>BF138*(1- EXP(-1*(4*PI()*Constants!$B$2/$B$1)^2))</f>
        <v>2.1041168100978629</v>
      </c>
      <c r="BI138" s="5">
        <f>BH138+BG138</f>
        <v>13.835041341332669</v>
      </c>
      <c r="BJ138" s="5">
        <f>BF138/100</f>
        <v>0.84390067815449399</v>
      </c>
      <c r="BK138" s="5"/>
      <c r="BL138">
        <f t="shared" ref="BL138:BL151" si="387">BK137-BK138</f>
        <v>0</v>
      </c>
      <c r="BM138" s="5">
        <f>BK138*(1- EXP(-1*(4*PI()*Constants!$B$2/$B$1)^2))</f>
        <v>0</v>
      </c>
      <c r="BN138" s="5">
        <f>BM138+BL138</f>
        <v>0</v>
      </c>
      <c r="BO138" s="5">
        <f>BK138/100</f>
        <v>0</v>
      </c>
      <c r="BS138" t="s">
        <v>4</v>
      </c>
      <c r="BT138" s="5">
        <v>82.817676102270298</v>
      </c>
      <c r="BU138">
        <f t="shared" ref="BU138:BU151" si="388">BT137-BT138</f>
        <v>9.7112070208527967</v>
      </c>
      <c r="BV138" s="5">
        <f>BT138*(1- EXP(-1*(4*PI()*Constants!$B$2/$B$1)^2))</f>
        <v>2.0649120088528399</v>
      </c>
      <c r="BW138" s="5">
        <f>BV138+BU138</f>
        <v>11.776119029705637</v>
      </c>
      <c r="BX138" s="5">
        <f>BT138/100</f>
        <v>0.82817676102270299</v>
      </c>
      <c r="BY138" s="5"/>
      <c r="BZ138">
        <f t="shared" ref="BZ138:BZ151" si="389">BY137-BY138</f>
        <v>0</v>
      </c>
      <c r="CA138" s="5">
        <f>BY138*(1- EXP(-1*(4*PI()*Constants!$B$2/$B$1)^2))</f>
        <v>0</v>
      </c>
      <c r="CB138" s="5">
        <f>CA138+BZ138</f>
        <v>0</v>
      </c>
      <c r="CC138" s="5">
        <f>BY138/100</f>
        <v>0</v>
      </c>
      <c r="CG138" t="s">
        <v>4</v>
      </c>
      <c r="CH138" s="5">
        <v>82.812502655852001</v>
      </c>
      <c r="CI138">
        <f t="shared" ref="CI138:CI151" si="390">CH137-CH138</f>
        <v>12.793458871698206</v>
      </c>
      <c r="CJ138" s="5">
        <f>CH138*(1- EXP(-1*(4*PI()*Constants!$B$2/$B$1)^2))</f>
        <v>2.0647830181332365</v>
      </c>
      <c r="CK138" s="5">
        <f>CJ138+CI138</f>
        <v>14.858241889831444</v>
      </c>
      <c r="CL138" s="5">
        <f>CH138/100</f>
        <v>0.82812502655852005</v>
      </c>
      <c r="CM138" s="5"/>
      <c r="CN138">
        <f t="shared" ref="CN138:CN151" si="391">CM137-CM138</f>
        <v>0</v>
      </c>
      <c r="CO138" s="5">
        <f>CM138*(1- EXP(-1*(4*PI()*Constants!$B$2/$B$1)^2))</f>
        <v>0</v>
      </c>
      <c r="CP138" s="5">
        <f>CO138+CN138</f>
        <v>0</v>
      </c>
      <c r="CQ138" s="5">
        <f>CM138/100</f>
        <v>0</v>
      </c>
      <c r="CU138" t="s">
        <v>4</v>
      </c>
      <c r="CV138" s="5">
        <v>80.692629686580204</v>
      </c>
      <c r="CW138">
        <f t="shared" ref="CW138:CW151" si="392">CV137-CV138</f>
        <v>14.028868199294095</v>
      </c>
      <c r="CX138" s="5">
        <f>CV138*(1- EXP(-1*(4*PI()*Constants!$B$2/$B$1)^2))</f>
        <v>2.0119277418503532</v>
      </c>
      <c r="CY138" s="5">
        <f>CX138+CW138</f>
        <v>16.040795941144449</v>
      </c>
      <c r="CZ138" s="5">
        <f>CV138/100</f>
        <v>0.80692629686580208</v>
      </c>
      <c r="DA138" s="5"/>
      <c r="DB138">
        <f t="shared" ref="DB138:DB151" si="393">DA137-DA138</f>
        <v>0</v>
      </c>
      <c r="DC138" s="5">
        <f>DA138*(1- EXP(-1*(4*PI()*Constants!$B$2/$B$1)^2))</f>
        <v>0</v>
      </c>
      <c r="DD138" s="5">
        <f>DC138+DB138</f>
        <v>0</v>
      </c>
      <c r="DE138" s="5">
        <f>DA138/100</f>
        <v>0</v>
      </c>
      <c r="DI138" t="s">
        <v>4</v>
      </c>
      <c r="DJ138" s="5">
        <v>78.647501536999499</v>
      </c>
      <c r="DK138">
        <f t="shared" ref="DK138:DK151" si="394">DJ137-DJ138</f>
        <v>12.451550393582806</v>
      </c>
      <c r="DL138" s="5">
        <f>DJ138*(1- EXP(-1*(4*PI()*Constants!$B$2/$B$1)^2))</f>
        <v>1.9609360952060153</v>
      </c>
      <c r="DM138" s="5">
        <f>DL138+DK138</f>
        <v>14.412486488788822</v>
      </c>
      <c r="DN138" s="5">
        <f>DJ138/100</f>
        <v>0.78647501536999498</v>
      </c>
      <c r="DO138" s="5"/>
      <c r="DP138">
        <f t="shared" ref="DP138:DP151" si="395">DO137-DO138</f>
        <v>0</v>
      </c>
      <c r="DQ138" s="5">
        <f>DO138*(1- EXP(-1*(4*PI()*Constants!$B$2/$B$1)^2))</f>
        <v>0</v>
      </c>
      <c r="DR138" s="5">
        <f>DQ138+DP138</f>
        <v>0</v>
      </c>
      <c r="DS138" s="5">
        <f>DO138/100</f>
        <v>0</v>
      </c>
    </row>
    <row r="139" spans="1:123" x14ac:dyDescent="0.25">
      <c r="A139" t="s">
        <v>63</v>
      </c>
      <c r="B139" s="5">
        <v>23.536528280865699</v>
      </c>
      <c r="C139">
        <f t="shared" si="378"/>
        <v>60.894853512477809</v>
      </c>
      <c r="D139" s="5">
        <f>B139*(1- EXP(-1*(4*PI()*Constants!$B$2/$B$1)^2))</f>
        <v>0.58684162827567876</v>
      </c>
      <c r="E139" s="5">
        <f t="shared" ref="E139:E151" si="396">D139+C139</f>
        <v>61.481695140753487</v>
      </c>
      <c r="F139" s="5">
        <f t="shared" ref="F139:F151" si="397">B139/100</f>
        <v>0.23536528280865698</v>
      </c>
      <c r="G139" s="5"/>
      <c r="H139">
        <f t="shared" si="379"/>
        <v>0</v>
      </c>
      <c r="I139" s="5">
        <f>G139*(1- EXP(-1*(4*PI()*Constants!$B$2/$B$1)^2))</f>
        <v>0</v>
      </c>
      <c r="J139" s="5">
        <f t="shared" ref="J139:J151" si="398">I139+H139</f>
        <v>0</v>
      </c>
      <c r="K139" s="5">
        <f t="shared" ref="K139:K151" si="399">G139/100</f>
        <v>0</v>
      </c>
      <c r="O139" t="s">
        <v>63</v>
      </c>
      <c r="P139" s="5">
        <v>23.536528280865699</v>
      </c>
      <c r="Q139">
        <f t="shared" si="380"/>
        <v>60.894853512477809</v>
      </c>
      <c r="R139" s="5">
        <f>P139*(1- EXP(-1*(4*PI()*Constants!$B$2/$B$1)^2))</f>
        <v>0.58684162827567876</v>
      </c>
      <c r="S139" s="5">
        <f t="shared" ref="S139:S151" si="400">R139+Q139</f>
        <v>61.481695140753487</v>
      </c>
      <c r="T139" s="5">
        <f t="shared" ref="T139:T151" si="401">P139/100</f>
        <v>0.23536528280865698</v>
      </c>
      <c r="U139" s="5"/>
      <c r="V139">
        <f t="shared" si="381"/>
        <v>0</v>
      </c>
      <c r="W139" s="5">
        <f>U139*(1- EXP(-1*(4*PI()*Constants!$B$2/$B$1)^2))</f>
        <v>0</v>
      </c>
      <c r="X139" s="5">
        <f t="shared" ref="X139:X151" si="402">W139+V139</f>
        <v>0</v>
      </c>
      <c r="Y139" s="5">
        <f t="shared" ref="Y139:Y151" si="403">U139/100</f>
        <v>0</v>
      </c>
      <c r="AC139" t="s">
        <v>63</v>
      </c>
      <c r="AD139" s="2">
        <v>52.314982886745803</v>
      </c>
      <c r="AE139">
        <f t="shared" si="382"/>
        <v>33.0483977182082</v>
      </c>
      <c r="AF139" s="5">
        <f>AD139*(1- EXP(-1*(4*PI()*Constants!$B$2/$B$1)^2))</f>
        <v>1.3043814012889319</v>
      </c>
      <c r="AG139" s="5">
        <f t="shared" ref="AG139:AG151" si="404">AF139+AE139</f>
        <v>34.352779119497129</v>
      </c>
      <c r="AH139" s="5">
        <f t="shared" ref="AH139:AH151" si="405">AD139/100</f>
        <v>0.52314982886745798</v>
      </c>
      <c r="AI139" s="5"/>
      <c r="AJ139">
        <f t="shared" si="383"/>
        <v>0</v>
      </c>
      <c r="AK139" s="5">
        <f>AI139*(1- EXP(-1*(4*PI()*Constants!$B$2/$B$1)^2))</f>
        <v>0</v>
      </c>
      <c r="AL139" s="5">
        <f t="shared" ref="AL139:AL151" si="406">AK139+AJ139</f>
        <v>0</v>
      </c>
      <c r="AM139" s="5">
        <f t="shared" ref="AM139:AM151" si="407">AI139/100</f>
        <v>0</v>
      </c>
      <c r="AQ139" t="s">
        <v>63</v>
      </c>
      <c r="AR139" s="5">
        <v>70.500146337667303</v>
      </c>
      <c r="AS139">
        <f t="shared" si="384"/>
        <v>13.832067540812801</v>
      </c>
      <c r="AT139" s="5">
        <f>AR139*(1- EXP(-1*(4*PI()*Constants!$B$2/$B$1)^2))</f>
        <v>1.7577962296208531</v>
      </c>
      <c r="AU139" s="5">
        <f t="shared" ref="AU139:AU151" si="408">AT139+AS139</f>
        <v>15.589863770433654</v>
      </c>
      <c r="AV139" s="5">
        <f t="shared" ref="AV139:AV151" si="409">AR139/100</f>
        <v>0.70500146337667302</v>
      </c>
      <c r="AW139" s="5"/>
      <c r="AX139">
        <f t="shared" si="385"/>
        <v>0</v>
      </c>
      <c r="AY139" s="5">
        <f>AW139*(1- EXP(-1*(4*PI()*Constants!$B$2/$B$1)^2))</f>
        <v>0</v>
      </c>
      <c r="AZ139" s="5">
        <f t="shared" ref="AZ139:AZ151" si="410">AY139+AX139</f>
        <v>0</v>
      </c>
      <c r="BA139" s="5">
        <f t="shared" ref="BA139:BA151" si="411">AW139/100</f>
        <v>0</v>
      </c>
      <c r="BE139" t="s">
        <v>63</v>
      </c>
      <c r="BF139" s="5">
        <v>70.988684289738799</v>
      </c>
      <c r="BG139">
        <f t="shared" si="386"/>
        <v>13.4013835257106</v>
      </c>
      <c r="BH139" s="5">
        <f>BF139*(1- EXP(-1*(4*PI()*Constants!$B$2/$B$1)^2))</f>
        <v>1.7699770578146685</v>
      </c>
      <c r="BI139" s="5">
        <f t="shared" ref="BI139:BI151" si="412">BH139+BG139</f>
        <v>15.171360583525267</v>
      </c>
      <c r="BJ139" s="5">
        <f t="shared" ref="BJ139:BJ151" si="413">BF139/100</f>
        <v>0.70988684289738802</v>
      </c>
      <c r="BK139" s="5"/>
      <c r="BL139">
        <f t="shared" si="387"/>
        <v>0</v>
      </c>
      <c r="BM139" s="5">
        <f>BK139*(1- EXP(-1*(4*PI()*Constants!$B$2/$B$1)^2))</f>
        <v>0</v>
      </c>
      <c r="BN139" s="5">
        <f t="shared" ref="BN139:BN151" si="414">BM139+BL139</f>
        <v>0</v>
      </c>
      <c r="BO139" s="5">
        <f t="shared" ref="BO139:BO151" si="415">BK139/100</f>
        <v>0</v>
      </c>
      <c r="BS139" t="s">
        <v>63</v>
      </c>
      <c r="BT139" s="5">
        <v>68.268175397965095</v>
      </c>
      <c r="BU139">
        <f t="shared" si="388"/>
        <v>14.549500704305203</v>
      </c>
      <c r="BV139" s="5">
        <f>BT139*(1- EXP(-1*(4*PI()*Constants!$B$2/$B$1)^2))</f>
        <v>1.7021459890718396</v>
      </c>
      <c r="BW139" s="5">
        <f t="shared" ref="BW139:BW151" si="416">BV139+BU139</f>
        <v>16.251646693377044</v>
      </c>
      <c r="BX139" s="5">
        <f t="shared" ref="BX139:BX151" si="417">BT139/100</f>
        <v>0.68268175397965092</v>
      </c>
      <c r="BY139" s="5"/>
      <c r="BZ139">
        <f t="shared" si="389"/>
        <v>0</v>
      </c>
      <c r="CA139" s="5">
        <f>BY139*(1- EXP(-1*(4*PI()*Constants!$B$2/$B$1)^2))</f>
        <v>0</v>
      </c>
      <c r="CB139" s="5">
        <f t="shared" ref="CB139:CB151" si="418">CA139+BZ139</f>
        <v>0</v>
      </c>
      <c r="CC139" s="5">
        <f t="shared" ref="CC139:CC151" si="419">BY139/100</f>
        <v>0</v>
      </c>
      <c r="CG139" t="s">
        <v>63</v>
      </c>
      <c r="CH139" s="5">
        <v>78.926787778708302</v>
      </c>
      <c r="CI139">
        <f t="shared" si="390"/>
        <v>3.8857148771436982</v>
      </c>
      <c r="CJ139" s="5">
        <f>CH139*(1- EXP(-1*(4*PI()*Constants!$B$2/$B$1)^2))</f>
        <v>1.9678996027753379</v>
      </c>
      <c r="CK139" s="5">
        <f t="shared" ref="CK139:CK151" si="420">CJ139+CI139</f>
        <v>5.8536144799190364</v>
      </c>
      <c r="CL139" s="5">
        <f t="shared" ref="CL139:CL151" si="421">CH139/100</f>
        <v>0.78926787778708307</v>
      </c>
      <c r="CM139" s="5"/>
      <c r="CN139">
        <f t="shared" si="391"/>
        <v>0</v>
      </c>
      <c r="CO139" s="5">
        <f>CM139*(1- EXP(-1*(4*PI()*Constants!$B$2/$B$1)^2))</f>
        <v>0</v>
      </c>
      <c r="CP139" s="5">
        <f t="shared" ref="CP139:CP151" si="422">CO139+CN139</f>
        <v>0</v>
      </c>
      <c r="CQ139" s="5">
        <f t="shared" ref="CQ139:CQ151" si="423">CM139/100</f>
        <v>0</v>
      </c>
      <c r="CU139" t="s">
        <v>63</v>
      </c>
      <c r="CV139" s="5">
        <v>80.088446243513403</v>
      </c>
      <c r="CW139">
        <f t="shared" si="392"/>
        <v>0.60418344306680183</v>
      </c>
      <c r="CX139" s="5">
        <f>CV139*(1- EXP(-1*(4*PI()*Constants!$B$2/$B$1)^2))</f>
        <v>1.9968634982509785</v>
      </c>
      <c r="CY139" s="5">
        <f t="shared" ref="CY139:CY151" si="424">CX139+CW139</f>
        <v>2.6010469413177804</v>
      </c>
      <c r="CZ139" s="5">
        <f t="shared" ref="CZ139:CZ151" si="425">CV139/100</f>
        <v>0.800884462435134</v>
      </c>
      <c r="DA139" s="5"/>
      <c r="DB139">
        <f t="shared" si="393"/>
        <v>0</v>
      </c>
      <c r="DC139" s="5">
        <f>DA139*(1- EXP(-1*(4*PI()*Constants!$B$2/$B$1)^2))</f>
        <v>0</v>
      </c>
      <c r="DD139" s="5">
        <f t="shared" ref="DD139:DD151" si="426">DC139+DB139</f>
        <v>0</v>
      </c>
      <c r="DE139" s="5">
        <f t="shared" ref="DE139:DE151" si="427">DA139/100</f>
        <v>0</v>
      </c>
      <c r="DI139" t="s">
        <v>63</v>
      </c>
      <c r="DJ139" s="5">
        <v>77.460490515433605</v>
      </c>
      <c r="DK139">
        <f t="shared" si="394"/>
        <v>1.187011021565894</v>
      </c>
      <c r="DL139" s="5">
        <f>DJ139*(1- EXP(-1*(4*PI()*Constants!$B$2/$B$1)^2))</f>
        <v>1.9313400786497754</v>
      </c>
      <c r="DM139" s="5">
        <f t="shared" ref="DM139:DM151" si="428">DL139+DK139</f>
        <v>3.1183511002156692</v>
      </c>
      <c r="DN139" s="5">
        <f t="shared" ref="DN139:DN151" si="429">DJ139/100</f>
        <v>0.774604905154336</v>
      </c>
      <c r="DO139" s="5"/>
      <c r="DP139">
        <f t="shared" si="395"/>
        <v>0</v>
      </c>
      <c r="DQ139" s="5">
        <f>DO139*(1- EXP(-1*(4*PI()*Constants!$B$2/$B$1)^2))</f>
        <v>0</v>
      </c>
      <c r="DR139" s="5">
        <f t="shared" ref="DR139:DR151" si="430">DQ139+DP139</f>
        <v>0</v>
      </c>
      <c r="DS139" s="5">
        <f t="shared" ref="DS139:DS151" si="431">DO139/100</f>
        <v>0</v>
      </c>
    </row>
    <row r="140" spans="1:123" x14ac:dyDescent="0.25">
      <c r="A140" t="s">
        <v>64</v>
      </c>
      <c r="B140" s="5">
        <v>2.2013328392076999E-4</v>
      </c>
      <c r="C140">
        <f t="shared" si="378"/>
        <v>23.536308147581778</v>
      </c>
      <c r="D140" s="5">
        <f>B140*(1- EXP(-1*(4*PI()*Constants!$B$2/$B$1)^2))</f>
        <v>5.4886333800876703E-6</v>
      </c>
      <c r="E140" s="5">
        <f t="shared" si="396"/>
        <v>23.536313636215159</v>
      </c>
      <c r="F140" s="5">
        <f t="shared" si="397"/>
        <v>2.2013328392076999E-6</v>
      </c>
      <c r="G140" s="5"/>
      <c r="H140">
        <f t="shared" si="379"/>
        <v>0</v>
      </c>
      <c r="I140" s="5">
        <f>G140*(1- EXP(-1*(4*PI()*Constants!$B$2/$B$1)^2))</f>
        <v>0</v>
      </c>
      <c r="J140" s="5">
        <f t="shared" si="398"/>
        <v>0</v>
      </c>
      <c r="K140" s="5">
        <f t="shared" si="399"/>
        <v>0</v>
      </c>
      <c r="O140" t="s">
        <v>64</v>
      </c>
      <c r="P140" s="5">
        <v>2.2013328392076999E-4</v>
      </c>
      <c r="Q140">
        <f t="shared" si="380"/>
        <v>23.536308147581778</v>
      </c>
      <c r="R140" s="5">
        <f>P140*(1- EXP(-1*(4*PI()*Constants!$B$2/$B$1)^2))</f>
        <v>5.4886333800876703E-6</v>
      </c>
      <c r="S140" s="5">
        <f t="shared" si="400"/>
        <v>23.536313636215159</v>
      </c>
      <c r="T140" s="5">
        <f t="shared" si="401"/>
        <v>2.2013328392076999E-6</v>
      </c>
      <c r="U140" s="5"/>
      <c r="V140">
        <f t="shared" si="381"/>
        <v>0</v>
      </c>
      <c r="W140" s="5">
        <f>U140*(1- EXP(-1*(4*PI()*Constants!$B$2/$B$1)^2))</f>
        <v>0</v>
      </c>
      <c r="X140" s="5">
        <f t="shared" si="402"/>
        <v>0</v>
      </c>
      <c r="Y140" s="5">
        <f t="shared" si="403"/>
        <v>0</v>
      </c>
      <c r="AC140" t="s">
        <v>64</v>
      </c>
      <c r="AD140" s="2">
        <v>1.5987942106512199E-3</v>
      </c>
      <c r="AE140">
        <f t="shared" si="382"/>
        <v>52.313384092535152</v>
      </c>
      <c r="AF140" s="5">
        <f>AD140*(1- EXP(-1*(4*PI()*Constants!$B$2/$B$1)^2))</f>
        <v>3.9863100736867931E-5</v>
      </c>
      <c r="AG140" s="5">
        <f t="shared" si="404"/>
        <v>52.313423955635891</v>
      </c>
      <c r="AH140" s="5">
        <f t="shared" si="405"/>
        <v>1.5987942106512199E-5</v>
      </c>
      <c r="AI140" s="5"/>
      <c r="AJ140">
        <f t="shared" si="383"/>
        <v>0</v>
      </c>
      <c r="AK140" s="5">
        <f>AI140*(1- EXP(-1*(4*PI()*Constants!$B$2/$B$1)^2))</f>
        <v>0</v>
      </c>
      <c r="AL140" s="5">
        <f t="shared" si="406"/>
        <v>0</v>
      </c>
      <c r="AM140" s="5">
        <f t="shared" si="407"/>
        <v>0</v>
      </c>
      <c r="AQ140" t="s">
        <v>64</v>
      </c>
      <c r="AR140" s="5">
        <v>0.517698896540006</v>
      </c>
      <c r="AS140">
        <f t="shared" si="384"/>
        <v>69.982447441127292</v>
      </c>
      <c r="AT140" s="5">
        <f>AR140*(1- EXP(-1*(4*PI()*Constants!$B$2/$B$1)^2))</f>
        <v>1.2907904673818993E-2</v>
      </c>
      <c r="AU140" s="5">
        <f t="shared" si="408"/>
        <v>69.995355345801116</v>
      </c>
      <c r="AV140" s="5">
        <f t="shared" si="409"/>
        <v>5.1769889654000598E-3</v>
      </c>
      <c r="AW140" s="5"/>
      <c r="AX140">
        <f t="shared" si="385"/>
        <v>0</v>
      </c>
      <c r="AY140" s="5">
        <f>AW140*(1- EXP(-1*(4*PI()*Constants!$B$2/$B$1)^2))</f>
        <v>0</v>
      </c>
      <c r="AZ140" s="5">
        <f t="shared" si="410"/>
        <v>0</v>
      </c>
      <c r="BA140" s="5">
        <f t="shared" si="411"/>
        <v>0</v>
      </c>
      <c r="BE140" t="s">
        <v>64</v>
      </c>
      <c r="BF140" s="5">
        <v>0.13910530058482801</v>
      </c>
      <c r="BG140">
        <f t="shared" si="386"/>
        <v>70.849578989153969</v>
      </c>
      <c r="BH140" s="5">
        <f>BF140*(1- EXP(-1*(4*PI()*Constants!$B$2/$B$1)^2))</f>
        <v>3.4683441892040864E-3</v>
      </c>
      <c r="BI140" s="5">
        <f t="shared" si="412"/>
        <v>70.85304733334317</v>
      </c>
      <c r="BJ140" s="5">
        <f t="shared" si="413"/>
        <v>1.3910530058482801E-3</v>
      </c>
      <c r="BK140" s="5"/>
      <c r="BL140">
        <f t="shared" si="387"/>
        <v>0</v>
      </c>
      <c r="BM140" s="5">
        <f>BK140*(1- EXP(-1*(4*PI()*Constants!$B$2/$B$1)^2))</f>
        <v>0</v>
      </c>
      <c r="BN140" s="5">
        <f t="shared" si="414"/>
        <v>0</v>
      </c>
      <c r="BO140" s="5">
        <f t="shared" si="415"/>
        <v>0</v>
      </c>
      <c r="BS140" t="s">
        <v>64</v>
      </c>
      <c r="BT140" s="5">
        <v>5.5923533990248499E-2</v>
      </c>
      <c r="BU140">
        <f t="shared" si="388"/>
        <v>68.212251863974842</v>
      </c>
      <c r="BV140" s="5">
        <f>BT140*(1- EXP(-1*(4*PI()*Constants!$B$2/$B$1)^2))</f>
        <v>1.394354229057974E-3</v>
      </c>
      <c r="BW140" s="5">
        <f t="shared" si="416"/>
        <v>68.213646218203905</v>
      </c>
      <c r="BX140" s="5">
        <f t="shared" si="417"/>
        <v>5.59235339902485E-4</v>
      </c>
      <c r="BY140" s="5"/>
      <c r="BZ140">
        <f t="shared" si="389"/>
        <v>0</v>
      </c>
      <c r="CA140" s="5">
        <f>BY140*(1- EXP(-1*(4*PI()*Constants!$B$2/$B$1)^2))</f>
        <v>0</v>
      </c>
      <c r="CB140" s="5">
        <f t="shared" si="418"/>
        <v>0</v>
      </c>
      <c r="CC140" s="5">
        <f t="shared" si="419"/>
        <v>0</v>
      </c>
      <c r="CG140" t="s">
        <v>64</v>
      </c>
      <c r="CH140" s="5">
        <v>73.9064822663196</v>
      </c>
      <c r="CI140">
        <f t="shared" si="390"/>
        <v>5.0203055123887026</v>
      </c>
      <c r="CJ140" s="5">
        <f>CH140*(1- EXP(-1*(4*PI()*Constants!$B$2/$B$1)^2))</f>
        <v>1.8427271803103547</v>
      </c>
      <c r="CK140" s="5">
        <f t="shared" si="420"/>
        <v>6.8630326926990577</v>
      </c>
      <c r="CL140" s="5">
        <f t="shared" si="421"/>
        <v>0.73906482266319595</v>
      </c>
      <c r="CM140" s="5"/>
      <c r="CN140">
        <f t="shared" si="391"/>
        <v>0</v>
      </c>
      <c r="CO140" s="5">
        <f>CM140*(1- EXP(-1*(4*PI()*Constants!$B$2/$B$1)^2))</f>
        <v>0</v>
      </c>
      <c r="CP140" s="5">
        <f t="shared" si="422"/>
        <v>0</v>
      </c>
      <c r="CQ140" s="5">
        <f t="shared" si="423"/>
        <v>0</v>
      </c>
      <c r="CU140" t="s">
        <v>64</v>
      </c>
      <c r="CV140" s="5">
        <v>80.060239332954794</v>
      </c>
      <c r="CW140">
        <f t="shared" si="392"/>
        <v>2.8206910558608911E-2</v>
      </c>
      <c r="CX140" s="5">
        <f>CV140*(1- EXP(-1*(4*PI()*Constants!$B$2/$B$1)^2))</f>
        <v>1.9961602089160642</v>
      </c>
      <c r="CY140" s="5">
        <f t="shared" si="424"/>
        <v>2.0243671194746731</v>
      </c>
      <c r="CZ140" s="5">
        <f t="shared" si="425"/>
        <v>0.80060239332954797</v>
      </c>
      <c r="DA140" s="5"/>
      <c r="DB140">
        <f t="shared" si="393"/>
        <v>0</v>
      </c>
      <c r="DC140" s="5">
        <f>DA140*(1- EXP(-1*(4*PI()*Constants!$B$2/$B$1)^2))</f>
        <v>0</v>
      </c>
      <c r="DD140" s="5">
        <f t="shared" si="426"/>
        <v>0</v>
      </c>
      <c r="DE140" s="5">
        <f t="shared" si="427"/>
        <v>0</v>
      </c>
      <c r="DI140" t="s">
        <v>64</v>
      </c>
      <c r="DJ140" s="5">
        <v>77.377220218468196</v>
      </c>
      <c r="DK140">
        <f t="shared" si="394"/>
        <v>8.3270296965409329E-2</v>
      </c>
      <c r="DL140" s="5">
        <f>DJ140*(1- EXP(-1*(4*PI()*Constants!$B$2/$B$1)^2))</f>
        <v>1.9292638813416998</v>
      </c>
      <c r="DM140" s="5">
        <f t="shared" si="428"/>
        <v>2.0125341783071091</v>
      </c>
      <c r="DN140" s="5">
        <f t="shared" si="429"/>
        <v>0.77377220218468201</v>
      </c>
      <c r="DO140" s="5"/>
      <c r="DP140">
        <f t="shared" si="395"/>
        <v>0</v>
      </c>
      <c r="DQ140" s="5">
        <f>DO140*(1- EXP(-1*(4*PI()*Constants!$B$2/$B$1)^2))</f>
        <v>0</v>
      </c>
      <c r="DR140" s="5">
        <f t="shared" si="430"/>
        <v>0</v>
      </c>
      <c r="DS140" s="5">
        <f t="shared" si="431"/>
        <v>0</v>
      </c>
    </row>
    <row r="141" spans="1:123" x14ac:dyDescent="0.25">
      <c r="A141" t="s">
        <v>65</v>
      </c>
      <c r="B141" s="5">
        <v>3.9842282643458002E-11</v>
      </c>
      <c r="C141">
        <f t="shared" si="378"/>
        <v>2.2013324407848736E-4</v>
      </c>
      <c r="D141" s="5">
        <f>B141*(1- EXP(-1*(4*PI()*Constants!$B$2/$B$1)^2))</f>
        <v>9.933967211177299E-13</v>
      </c>
      <c r="E141" s="5">
        <f t="shared" si="396"/>
        <v>2.2013324507188408E-4</v>
      </c>
      <c r="F141" s="5">
        <f t="shared" si="397"/>
        <v>3.9842282643458003E-13</v>
      </c>
      <c r="G141" s="5"/>
      <c r="H141">
        <f t="shared" si="379"/>
        <v>0</v>
      </c>
      <c r="I141" s="5">
        <f>G141*(1- EXP(-1*(4*PI()*Constants!$B$2/$B$1)^2))</f>
        <v>0</v>
      </c>
      <c r="J141" s="5">
        <f t="shared" si="398"/>
        <v>0</v>
      </c>
      <c r="K141" s="5">
        <f t="shared" si="399"/>
        <v>0</v>
      </c>
      <c r="O141" t="s">
        <v>65</v>
      </c>
      <c r="P141" s="5">
        <v>3.9842282643458002E-11</v>
      </c>
      <c r="Q141">
        <f t="shared" si="380"/>
        <v>2.2013324407848736E-4</v>
      </c>
      <c r="R141" s="5">
        <f>P141*(1- EXP(-1*(4*PI()*Constants!$B$2/$B$1)^2))</f>
        <v>9.933967211177299E-13</v>
      </c>
      <c r="S141" s="5">
        <f t="shared" si="400"/>
        <v>2.2013324507188408E-4</v>
      </c>
      <c r="T141" s="5">
        <f t="shared" si="401"/>
        <v>3.9842282643458003E-13</v>
      </c>
      <c r="U141" s="5"/>
      <c r="V141">
        <f t="shared" si="381"/>
        <v>0</v>
      </c>
      <c r="W141" s="5">
        <f>U141*(1- EXP(-1*(4*PI()*Constants!$B$2/$B$1)^2))</f>
        <v>0</v>
      </c>
      <c r="X141" s="5">
        <f t="shared" si="402"/>
        <v>0</v>
      </c>
      <c r="Y141" s="5">
        <f t="shared" si="403"/>
        <v>0</v>
      </c>
      <c r="AC141" t="s">
        <v>65</v>
      </c>
      <c r="AD141" s="2">
        <v>6.91439245041972E-13</v>
      </c>
      <c r="AE141">
        <f t="shared" si="382"/>
        <v>1.5987942099597806E-3</v>
      </c>
      <c r="AF141" s="5">
        <f>AD141*(1- EXP(-1*(4*PI()*Constants!$B$2/$B$1)^2))</f>
        <v>1.7239812412946586E-14</v>
      </c>
      <c r="AG141" s="5">
        <f t="shared" si="404"/>
        <v>1.5987942099770205E-3</v>
      </c>
      <c r="AH141" s="5">
        <f t="shared" si="405"/>
        <v>6.91439245041972E-15</v>
      </c>
      <c r="AI141" s="5"/>
      <c r="AJ141">
        <f t="shared" si="383"/>
        <v>0</v>
      </c>
      <c r="AK141" s="5">
        <f>AI141*(1- EXP(-1*(4*PI()*Constants!$B$2/$B$1)^2))</f>
        <v>0</v>
      </c>
      <c r="AL141" s="5">
        <f t="shared" si="406"/>
        <v>0</v>
      </c>
      <c r="AM141" s="5">
        <f t="shared" si="407"/>
        <v>0</v>
      </c>
      <c r="AQ141" t="s">
        <v>65</v>
      </c>
      <c r="AR141" s="5">
        <v>4.9512806495267603E-11</v>
      </c>
      <c r="AS141">
        <f t="shared" si="384"/>
        <v>0.51769889649049317</v>
      </c>
      <c r="AT141" s="5">
        <f>AR141*(1- EXP(-1*(4*PI()*Constants!$B$2/$B$1)^2))</f>
        <v>1.2345140981477293E-12</v>
      </c>
      <c r="AU141" s="5">
        <f t="shared" si="408"/>
        <v>0.51769889649172773</v>
      </c>
      <c r="AV141" s="5">
        <f t="shared" si="409"/>
        <v>4.9512806495267607E-13</v>
      </c>
      <c r="AW141" s="5"/>
      <c r="AX141">
        <f t="shared" si="385"/>
        <v>0</v>
      </c>
      <c r="AY141" s="5">
        <f>AW141*(1- EXP(-1*(4*PI()*Constants!$B$2/$B$1)^2))</f>
        <v>0</v>
      </c>
      <c r="AZ141" s="5">
        <f t="shared" si="410"/>
        <v>0</v>
      </c>
      <c r="BA141" s="5">
        <f t="shared" si="411"/>
        <v>0</v>
      </c>
      <c r="BE141" t="s">
        <v>65</v>
      </c>
      <c r="BF141" s="5">
        <v>1.1143965849110101E-11</v>
      </c>
      <c r="BG141">
        <f t="shared" si="386"/>
        <v>0.13910530057368403</v>
      </c>
      <c r="BH141" s="5">
        <f>BF141*(1- EXP(-1*(4*PI()*Constants!$B$2/$B$1)^2))</f>
        <v>2.7785504243873087E-13</v>
      </c>
      <c r="BI141" s="5">
        <f t="shared" si="412"/>
        <v>0.13910530057396189</v>
      </c>
      <c r="BJ141" s="5">
        <f t="shared" si="413"/>
        <v>1.11439658491101E-13</v>
      </c>
      <c r="BK141" s="5"/>
      <c r="BL141">
        <f t="shared" si="387"/>
        <v>0</v>
      </c>
      <c r="BM141" s="5">
        <f>BK141*(1- EXP(-1*(4*PI()*Constants!$B$2/$B$1)^2))</f>
        <v>0</v>
      </c>
      <c r="BN141" s="5">
        <f t="shared" si="414"/>
        <v>0</v>
      </c>
      <c r="BO141" s="5">
        <f t="shared" si="415"/>
        <v>0</v>
      </c>
      <c r="BS141" t="s">
        <v>65</v>
      </c>
      <c r="BT141" s="5">
        <v>2.9119015289539302E-10</v>
      </c>
      <c r="BU141">
        <f t="shared" si="388"/>
        <v>5.5923533699058343E-2</v>
      </c>
      <c r="BV141" s="5">
        <f>BT141*(1- EXP(-1*(4*PI()*Constants!$B$2/$B$1)^2))</f>
        <v>7.2603105022033879E-12</v>
      </c>
      <c r="BW141" s="5">
        <f t="shared" si="416"/>
        <v>5.5923533706318654E-2</v>
      </c>
      <c r="BX141" s="5">
        <f t="shared" si="417"/>
        <v>2.91190152895393E-12</v>
      </c>
      <c r="BY141" s="5"/>
      <c r="BZ141">
        <f t="shared" si="389"/>
        <v>0</v>
      </c>
      <c r="CA141" s="5">
        <f>BY141*(1- EXP(-1*(4*PI()*Constants!$B$2/$B$1)^2))</f>
        <v>0</v>
      </c>
      <c r="CB141" s="5">
        <f t="shared" si="418"/>
        <v>0</v>
      </c>
      <c r="CC141" s="5">
        <f t="shared" si="419"/>
        <v>0</v>
      </c>
      <c r="CG141" t="s">
        <v>65</v>
      </c>
      <c r="CH141" s="5">
        <v>8.8256444716135906E-6</v>
      </c>
      <c r="CI141">
        <f t="shared" si="390"/>
        <v>73.906473440675128</v>
      </c>
      <c r="CJ141" s="5">
        <f>CH141*(1- EXP(-1*(4*PI()*Constants!$B$2/$B$1)^2))</f>
        <v>2.2005180672777892E-7</v>
      </c>
      <c r="CK141" s="5">
        <f t="shared" si="420"/>
        <v>73.906473660726931</v>
      </c>
      <c r="CL141" s="5">
        <f t="shared" si="421"/>
        <v>8.8256444716135906E-8</v>
      </c>
      <c r="CM141" s="5"/>
      <c r="CN141">
        <f t="shared" si="391"/>
        <v>0</v>
      </c>
      <c r="CO141" s="5">
        <f>CM141*(1- EXP(-1*(4*PI()*Constants!$B$2/$B$1)^2))</f>
        <v>0</v>
      </c>
      <c r="CP141" s="5">
        <f t="shared" si="422"/>
        <v>0</v>
      </c>
      <c r="CQ141" s="5">
        <f t="shared" si="423"/>
        <v>0</v>
      </c>
      <c r="CU141" t="s">
        <v>65</v>
      </c>
      <c r="CV141" s="5">
        <v>79.022455495892501</v>
      </c>
      <c r="CW141">
        <f t="shared" si="392"/>
        <v>1.0377838370622925</v>
      </c>
      <c r="CX141" s="5">
        <f>CV141*(1- EXP(-1*(4*PI()*Constants!$B$2/$B$1)^2))</f>
        <v>1.9702849077895628</v>
      </c>
      <c r="CY141" s="5">
        <f t="shared" si="424"/>
        <v>3.0080687448518555</v>
      </c>
      <c r="CZ141" s="5">
        <f t="shared" si="425"/>
        <v>0.79022455495892496</v>
      </c>
      <c r="DA141" s="5"/>
      <c r="DB141">
        <f t="shared" si="393"/>
        <v>0</v>
      </c>
      <c r="DC141" s="5">
        <f>DA141*(1- EXP(-1*(4*PI()*Constants!$B$2/$B$1)^2))</f>
        <v>0</v>
      </c>
      <c r="DD141" s="5">
        <f t="shared" si="426"/>
        <v>0</v>
      </c>
      <c r="DE141" s="5">
        <f t="shared" si="427"/>
        <v>0</v>
      </c>
      <c r="DI141" t="s">
        <v>65</v>
      </c>
      <c r="DJ141" s="5">
        <v>55.506470924674304</v>
      </c>
      <c r="DK141">
        <f t="shared" si="394"/>
        <v>21.870749293793892</v>
      </c>
      <c r="DL141" s="5">
        <f>DJ141*(1- EXP(-1*(4*PI()*Constants!$B$2/$B$1)^2))</f>
        <v>1.3839555005125164</v>
      </c>
      <c r="DM141" s="5">
        <f t="shared" si="428"/>
        <v>23.254704794306409</v>
      </c>
      <c r="DN141" s="5">
        <f t="shared" si="429"/>
        <v>0.555064709246743</v>
      </c>
      <c r="DO141" s="5"/>
      <c r="DP141">
        <f t="shared" si="395"/>
        <v>0</v>
      </c>
      <c r="DQ141" s="5">
        <f>DO141*(1- EXP(-1*(4*PI()*Constants!$B$2/$B$1)^2))</f>
        <v>0</v>
      </c>
      <c r="DR141" s="5">
        <f t="shared" si="430"/>
        <v>0</v>
      </c>
      <c r="DS141" s="5">
        <f t="shared" si="431"/>
        <v>0</v>
      </c>
    </row>
    <row r="142" spans="1:123" x14ac:dyDescent="0.25">
      <c r="A142" t="s">
        <v>5</v>
      </c>
      <c r="B142" s="5">
        <v>0</v>
      </c>
      <c r="C142">
        <f t="shared" si="378"/>
        <v>3.9842282643458002E-11</v>
      </c>
      <c r="D142" s="5">
        <f>B142*(1- EXP(-1*(4*PI()*Constants!$B$2/$B$1)^2))</f>
        <v>0</v>
      </c>
      <c r="E142" s="5">
        <f t="shared" si="396"/>
        <v>3.9842282643458002E-11</v>
      </c>
      <c r="F142" s="5">
        <f t="shared" si="397"/>
        <v>0</v>
      </c>
      <c r="G142" s="5"/>
      <c r="H142">
        <f t="shared" si="379"/>
        <v>0</v>
      </c>
      <c r="I142" s="5">
        <f>G142*(1- EXP(-1*(4*PI()*Constants!$B$2/$B$1)^2))</f>
        <v>0</v>
      </c>
      <c r="J142" s="5">
        <f t="shared" si="398"/>
        <v>0</v>
      </c>
      <c r="K142" s="5">
        <f t="shared" si="399"/>
        <v>0</v>
      </c>
      <c r="O142" t="s">
        <v>5</v>
      </c>
      <c r="P142" s="5">
        <v>0</v>
      </c>
      <c r="Q142">
        <f t="shared" si="380"/>
        <v>3.9842282643458002E-11</v>
      </c>
      <c r="R142" s="5">
        <f>P142*(1- EXP(-1*(4*PI()*Constants!$B$2/$B$1)^2))</f>
        <v>0</v>
      </c>
      <c r="S142" s="5">
        <f t="shared" si="400"/>
        <v>3.9842282643458002E-11</v>
      </c>
      <c r="T142" s="5">
        <f t="shared" si="401"/>
        <v>0</v>
      </c>
      <c r="U142" s="5"/>
      <c r="V142">
        <f t="shared" si="381"/>
        <v>0</v>
      </c>
      <c r="W142" s="5">
        <f>U142*(1- EXP(-1*(4*PI()*Constants!$B$2/$B$1)^2))</f>
        <v>0</v>
      </c>
      <c r="X142" s="5">
        <f t="shared" si="402"/>
        <v>0</v>
      </c>
      <c r="Y142" s="5">
        <f t="shared" si="403"/>
        <v>0</v>
      </c>
      <c r="AC142" t="s">
        <v>5</v>
      </c>
      <c r="AD142" s="2">
        <v>0</v>
      </c>
      <c r="AE142">
        <f t="shared" si="382"/>
        <v>6.91439245041972E-13</v>
      </c>
      <c r="AF142" s="5">
        <f>AD142*(1- EXP(-1*(4*PI()*Constants!$B$2/$B$1)^2))</f>
        <v>0</v>
      </c>
      <c r="AG142" s="5">
        <f t="shared" si="404"/>
        <v>6.91439245041972E-13</v>
      </c>
      <c r="AH142" s="5">
        <f t="shared" si="405"/>
        <v>0</v>
      </c>
      <c r="AI142" s="5"/>
      <c r="AJ142">
        <f t="shared" si="383"/>
        <v>0</v>
      </c>
      <c r="AK142" s="5">
        <f>AI142*(1- EXP(-1*(4*PI()*Constants!$B$2/$B$1)^2))</f>
        <v>0</v>
      </c>
      <c r="AL142" s="5">
        <f t="shared" si="406"/>
        <v>0</v>
      </c>
      <c r="AM142" s="5">
        <f t="shared" si="407"/>
        <v>0</v>
      </c>
      <c r="AQ142" t="s">
        <v>5</v>
      </c>
      <c r="AR142" s="5">
        <v>1.21794932795479E-17</v>
      </c>
      <c r="AS142">
        <f t="shared" si="384"/>
        <v>4.9512794315774321E-11</v>
      </c>
      <c r="AT142" s="5">
        <f>AR142*(1- EXP(-1*(4*PI()*Constants!$B$2/$B$1)^2))</f>
        <v>3.0367408406418068E-19</v>
      </c>
      <c r="AU142" s="5">
        <f t="shared" si="408"/>
        <v>4.9512794619448402E-11</v>
      </c>
      <c r="AV142" s="5">
        <f t="shared" si="409"/>
        <v>1.2179493279547901E-19</v>
      </c>
      <c r="AW142" s="5"/>
      <c r="AX142">
        <f t="shared" si="385"/>
        <v>0</v>
      </c>
      <c r="AY142" s="5">
        <f>AW142*(1- EXP(-1*(4*PI()*Constants!$B$2/$B$1)^2))</f>
        <v>0</v>
      </c>
      <c r="AZ142" s="5">
        <f t="shared" si="410"/>
        <v>0</v>
      </c>
      <c r="BA142" s="5">
        <f t="shared" si="411"/>
        <v>0</v>
      </c>
      <c r="BE142" t="s">
        <v>5</v>
      </c>
      <c r="BF142" s="5">
        <v>2.05764837927191E-18</v>
      </c>
      <c r="BG142">
        <f t="shared" si="386"/>
        <v>1.1143963791461721E-11</v>
      </c>
      <c r="BH142" s="5">
        <f>BF142*(1- EXP(-1*(4*PI()*Constants!$B$2/$B$1)^2))</f>
        <v>5.1303816387075305E-20</v>
      </c>
      <c r="BI142" s="5">
        <f t="shared" si="412"/>
        <v>1.1143963842765537E-11</v>
      </c>
      <c r="BJ142" s="5">
        <f t="shared" si="413"/>
        <v>2.0576483792719102E-20</v>
      </c>
      <c r="BK142" s="5"/>
      <c r="BL142">
        <f t="shared" si="387"/>
        <v>0</v>
      </c>
      <c r="BM142" s="5">
        <f>BK142*(1- EXP(-1*(4*PI()*Constants!$B$2/$B$1)^2))</f>
        <v>0</v>
      </c>
      <c r="BN142" s="5">
        <f t="shared" si="414"/>
        <v>0</v>
      </c>
      <c r="BO142" s="5">
        <f t="shared" si="415"/>
        <v>0</v>
      </c>
      <c r="BS142" t="s">
        <v>5</v>
      </c>
      <c r="BT142" s="5">
        <v>0</v>
      </c>
      <c r="BU142">
        <f t="shared" si="388"/>
        <v>2.9119015289539302E-10</v>
      </c>
      <c r="BV142" s="5">
        <f>BT142*(1- EXP(-1*(4*PI()*Constants!$B$2/$B$1)^2))</f>
        <v>0</v>
      </c>
      <c r="BW142" s="5">
        <f t="shared" si="416"/>
        <v>2.9119015289539302E-10</v>
      </c>
      <c r="BX142" s="5">
        <f t="shared" si="417"/>
        <v>0</v>
      </c>
      <c r="BY142" s="5"/>
      <c r="BZ142">
        <f t="shared" si="389"/>
        <v>0</v>
      </c>
      <c r="CA142" s="5">
        <f>BY142*(1- EXP(-1*(4*PI()*Constants!$B$2/$B$1)^2))</f>
        <v>0</v>
      </c>
      <c r="CB142" s="5">
        <f t="shared" si="418"/>
        <v>0</v>
      </c>
      <c r="CC142" s="5">
        <f t="shared" si="419"/>
        <v>0</v>
      </c>
      <c r="CG142" t="s">
        <v>5</v>
      </c>
      <c r="CH142" s="5">
        <v>4.1519822647128199E-9</v>
      </c>
      <c r="CI142">
        <f t="shared" si="390"/>
        <v>8.8214924893488771E-6</v>
      </c>
      <c r="CJ142" s="5">
        <f>CH142*(1- EXP(-1*(4*PI()*Constants!$B$2/$B$1)^2))</f>
        <v>1.0352232086737442E-10</v>
      </c>
      <c r="CK142" s="5">
        <f t="shared" si="420"/>
        <v>8.8215960116697451E-6</v>
      </c>
      <c r="CL142" s="5">
        <f t="shared" si="421"/>
        <v>4.1519822647128199E-11</v>
      </c>
      <c r="CM142" s="5"/>
      <c r="CN142">
        <f t="shared" si="391"/>
        <v>0</v>
      </c>
      <c r="CO142" s="5">
        <f>CM142*(1- EXP(-1*(4*PI()*Constants!$B$2/$B$1)^2))</f>
        <v>0</v>
      </c>
      <c r="CP142" s="5">
        <f t="shared" si="422"/>
        <v>0</v>
      </c>
      <c r="CQ142" s="5">
        <f t="shared" si="423"/>
        <v>0</v>
      </c>
      <c r="CU142" t="s">
        <v>5</v>
      </c>
      <c r="CV142" s="5">
        <v>63.786730151330197</v>
      </c>
      <c r="CW142">
        <f t="shared" si="392"/>
        <v>15.235725344562304</v>
      </c>
      <c r="CX142" s="5">
        <f>CV142*(1- EXP(-1*(4*PI()*Constants!$B$2/$B$1)^2))</f>
        <v>1.5904090925261611</v>
      </c>
      <c r="CY142" s="5">
        <f t="shared" si="424"/>
        <v>16.826134437088466</v>
      </c>
      <c r="CZ142" s="5">
        <f t="shared" si="425"/>
        <v>0.63786730151330195</v>
      </c>
      <c r="DA142" s="5"/>
      <c r="DB142">
        <f t="shared" si="393"/>
        <v>0</v>
      </c>
      <c r="DC142" s="5">
        <f>DA142*(1- EXP(-1*(4*PI()*Constants!$B$2/$B$1)^2))</f>
        <v>0</v>
      </c>
      <c r="DD142" s="5">
        <f t="shared" si="426"/>
        <v>0</v>
      </c>
      <c r="DE142" s="5">
        <f t="shared" si="427"/>
        <v>0</v>
      </c>
      <c r="DI142" t="s">
        <v>5</v>
      </c>
      <c r="DJ142" s="5">
        <v>1.68498956501277</v>
      </c>
      <c r="DK142">
        <f t="shared" si="394"/>
        <v>53.821481359661533</v>
      </c>
      <c r="DL142" s="5">
        <f>DJ142*(1- EXP(-1*(4*PI()*Constants!$B$2/$B$1)^2))</f>
        <v>4.2012229168203033E-2</v>
      </c>
      <c r="DM142" s="5">
        <f t="shared" si="428"/>
        <v>53.863493588829733</v>
      </c>
      <c r="DN142" s="5">
        <f t="shared" si="429"/>
        <v>1.6849895650127698E-2</v>
      </c>
      <c r="DO142" s="5"/>
      <c r="DP142">
        <f t="shared" si="395"/>
        <v>0</v>
      </c>
      <c r="DQ142" s="5">
        <f>DO142*(1- EXP(-1*(4*PI()*Constants!$B$2/$B$1)^2))</f>
        <v>0</v>
      </c>
      <c r="DR142" s="5">
        <f t="shared" si="430"/>
        <v>0</v>
      </c>
      <c r="DS142" s="5">
        <f t="shared" si="431"/>
        <v>0</v>
      </c>
    </row>
    <row r="143" spans="1:123" x14ac:dyDescent="0.25">
      <c r="A143" t="s">
        <v>66</v>
      </c>
      <c r="B143" s="5">
        <v>0</v>
      </c>
      <c r="C143">
        <f t="shared" si="378"/>
        <v>0</v>
      </c>
      <c r="D143" s="5">
        <f>B143*(1- EXP(-1*(4*PI()*Constants!$B$2/$B$1)^2))</f>
        <v>0</v>
      </c>
      <c r="E143" s="5">
        <f t="shared" si="396"/>
        <v>0</v>
      </c>
      <c r="F143" s="5">
        <f t="shared" si="397"/>
        <v>0</v>
      </c>
      <c r="G143" s="5"/>
      <c r="H143">
        <f t="shared" si="379"/>
        <v>0</v>
      </c>
      <c r="I143" s="5">
        <f>G143*(1- EXP(-1*(4*PI()*Constants!$B$2/$B$1)^2))</f>
        <v>0</v>
      </c>
      <c r="J143" s="5">
        <f t="shared" si="398"/>
        <v>0</v>
      </c>
      <c r="K143" s="5">
        <f t="shared" si="399"/>
        <v>0</v>
      </c>
      <c r="O143" t="s">
        <v>66</v>
      </c>
      <c r="P143" s="5">
        <v>0</v>
      </c>
      <c r="Q143">
        <f t="shared" si="380"/>
        <v>0</v>
      </c>
      <c r="R143" s="5">
        <f>P143*(1- EXP(-1*(4*PI()*Constants!$B$2/$B$1)^2))</f>
        <v>0</v>
      </c>
      <c r="S143" s="5">
        <f t="shared" si="400"/>
        <v>0</v>
      </c>
      <c r="T143" s="5">
        <f t="shared" si="401"/>
        <v>0</v>
      </c>
      <c r="U143" s="5"/>
      <c r="V143">
        <f t="shared" si="381"/>
        <v>0</v>
      </c>
      <c r="W143" s="5">
        <f>U143*(1- EXP(-1*(4*PI()*Constants!$B$2/$B$1)^2))</f>
        <v>0</v>
      </c>
      <c r="X143" s="5">
        <f t="shared" si="402"/>
        <v>0</v>
      </c>
      <c r="Y143" s="5">
        <f t="shared" si="403"/>
        <v>0</v>
      </c>
      <c r="AC143" t="s">
        <v>66</v>
      </c>
      <c r="AD143" s="2">
        <v>0</v>
      </c>
      <c r="AE143">
        <f t="shared" si="382"/>
        <v>0</v>
      </c>
      <c r="AF143" s="5">
        <f>AD143*(1- EXP(-1*(4*PI()*Constants!$B$2/$B$1)^2))</f>
        <v>0</v>
      </c>
      <c r="AG143" s="5">
        <f t="shared" si="404"/>
        <v>0</v>
      </c>
      <c r="AH143" s="5">
        <f t="shared" si="405"/>
        <v>0</v>
      </c>
      <c r="AI143" s="5"/>
      <c r="AJ143">
        <f t="shared" si="383"/>
        <v>0</v>
      </c>
      <c r="AK143" s="5">
        <f>AI143*(1- EXP(-1*(4*PI()*Constants!$B$2/$B$1)^2))</f>
        <v>0</v>
      </c>
      <c r="AL143" s="5">
        <f t="shared" si="406"/>
        <v>0</v>
      </c>
      <c r="AM143" s="5">
        <f t="shared" si="407"/>
        <v>0</v>
      </c>
      <c r="AQ143" t="s">
        <v>66</v>
      </c>
      <c r="AR143" s="5">
        <v>6.1791640382153103E-19</v>
      </c>
      <c r="AS143">
        <f t="shared" si="384"/>
        <v>1.156157687572637E-17</v>
      </c>
      <c r="AT143" s="5">
        <f>AR143*(1- EXP(-1*(4*PI()*Constants!$B$2/$B$1)^2))</f>
        <v>1.5406650642341104E-20</v>
      </c>
      <c r="AU143" s="5">
        <f t="shared" si="408"/>
        <v>1.157698352636871E-17</v>
      </c>
      <c r="AV143" s="5">
        <f t="shared" si="409"/>
        <v>6.1791640382153101E-21</v>
      </c>
      <c r="AW143" s="5"/>
      <c r="AX143">
        <f t="shared" si="385"/>
        <v>0</v>
      </c>
      <c r="AY143" s="5">
        <f>AW143*(1- EXP(-1*(4*PI()*Constants!$B$2/$B$1)^2))</f>
        <v>0</v>
      </c>
      <c r="AZ143" s="5">
        <f t="shared" si="410"/>
        <v>0</v>
      </c>
      <c r="BA143" s="5">
        <f t="shared" si="411"/>
        <v>0</v>
      </c>
      <c r="BE143" t="s">
        <v>66</v>
      </c>
      <c r="BF143" s="5">
        <v>2.1255002255088999E-19</v>
      </c>
      <c r="BG143">
        <f t="shared" si="386"/>
        <v>1.8450983567210202E-18</v>
      </c>
      <c r="BH143" s="5">
        <f>BF143*(1- EXP(-1*(4*PI()*Constants!$B$2/$B$1)^2))</f>
        <v>5.2995581946212453E-21</v>
      </c>
      <c r="BI143" s="5">
        <f t="shared" si="412"/>
        <v>1.8503979149156414E-18</v>
      </c>
      <c r="BJ143" s="5">
        <f t="shared" si="413"/>
        <v>2.1255002255089001E-21</v>
      </c>
      <c r="BK143" s="5"/>
      <c r="BL143">
        <f t="shared" si="387"/>
        <v>0</v>
      </c>
      <c r="BM143" s="5">
        <f>BK143*(1- EXP(-1*(4*PI()*Constants!$B$2/$B$1)^2))</f>
        <v>0</v>
      </c>
      <c r="BN143" s="5">
        <f t="shared" si="414"/>
        <v>0</v>
      </c>
      <c r="BO143" s="5">
        <f t="shared" si="415"/>
        <v>0</v>
      </c>
      <c r="BS143" t="s">
        <v>66</v>
      </c>
      <c r="BT143" s="5">
        <v>0</v>
      </c>
      <c r="BU143">
        <f t="shared" si="388"/>
        <v>0</v>
      </c>
      <c r="BV143" s="5">
        <f>BT143*(1- EXP(-1*(4*PI()*Constants!$B$2/$B$1)^2))</f>
        <v>0</v>
      </c>
      <c r="BW143" s="5">
        <f t="shared" si="416"/>
        <v>0</v>
      </c>
      <c r="BX143" s="5">
        <f t="shared" si="417"/>
        <v>0</v>
      </c>
      <c r="BY143" s="5"/>
      <c r="BZ143">
        <f t="shared" si="389"/>
        <v>0</v>
      </c>
      <c r="CA143" s="5">
        <f>BY143*(1- EXP(-1*(4*PI()*Constants!$B$2/$B$1)^2))</f>
        <v>0</v>
      </c>
      <c r="CB143" s="5">
        <f t="shared" si="418"/>
        <v>0</v>
      </c>
      <c r="CC143" s="5">
        <f t="shared" si="419"/>
        <v>0</v>
      </c>
      <c r="CG143" t="s">
        <v>66</v>
      </c>
      <c r="CH143" s="5">
        <v>6.0304462141420402E-12</v>
      </c>
      <c r="CI143">
        <f t="shared" si="390"/>
        <v>4.1459518184986775E-9</v>
      </c>
      <c r="CJ143" s="5">
        <f>CH143*(1- EXP(-1*(4*PI()*Constants!$B$2/$B$1)^2))</f>
        <v>1.5035849099346659E-13</v>
      </c>
      <c r="CK143" s="5">
        <f t="shared" si="420"/>
        <v>4.1461021769896707E-9</v>
      </c>
      <c r="CL143" s="5">
        <f t="shared" si="421"/>
        <v>6.0304462141420405E-14</v>
      </c>
      <c r="CM143" s="5"/>
      <c r="CN143">
        <f t="shared" si="391"/>
        <v>0</v>
      </c>
      <c r="CO143" s="5">
        <f>CM143*(1- EXP(-1*(4*PI()*Constants!$B$2/$B$1)^2))</f>
        <v>0</v>
      </c>
      <c r="CP143" s="5">
        <f t="shared" si="422"/>
        <v>0</v>
      </c>
      <c r="CQ143" s="5">
        <f t="shared" si="423"/>
        <v>0</v>
      </c>
      <c r="CU143" t="s">
        <v>66</v>
      </c>
      <c r="CV143" s="5">
        <v>60.664998615802297</v>
      </c>
      <c r="CW143">
        <f t="shared" si="392"/>
        <v>3.1217315355278998</v>
      </c>
      <c r="CX143" s="5">
        <f>CV143*(1- EXP(-1*(4*PI()*Constants!$B$2/$B$1)^2))</f>
        <v>1.5125742480882902</v>
      </c>
      <c r="CY143" s="5">
        <f t="shared" si="424"/>
        <v>4.6343057836161901</v>
      </c>
      <c r="CZ143" s="5">
        <f t="shared" si="425"/>
        <v>0.60664998615802301</v>
      </c>
      <c r="DA143" s="5"/>
      <c r="DB143">
        <f t="shared" si="393"/>
        <v>0</v>
      </c>
      <c r="DC143" s="5">
        <f>DA143*(1- EXP(-1*(4*PI()*Constants!$B$2/$B$1)^2))</f>
        <v>0</v>
      </c>
      <c r="DD143" s="5">
        <f t="shared" si="426"/>
        <v>0</v>
      </c>
      <c r="DE143" s="5">
        <f t="shared" si="427"/>
        <v>0</v>
      </c>
      <c r="DI143" t="s">
        <v>66</v>
      </c>
      <c r="DJ143" s="5">
        <v>1.0203394871456</v>
      </c>
      <c r="DK143">
        <f t="shared" si="394"/>
        <v>0.66465007786717001</v>
      </c>
      <c r="DL143" s="5">
        <f>DJ143*(1- EXP(-1*(4*PI()*Constants!$B$2/$B$1)^2))</f>
        <v>2.5440357170996977E-2</v>
      </c>
      <c r="DM143" s="5">
        <f t="shared" si="428"/>
        <v>0.69009043503816703</v>
      </c>
      <c r="DN143" s="5">
        <f t="shared" si="429"/>
        <v>1.0203394871456E-2</v>
      </c>
      <c r="DO143" s="5"/>
      <c r="DP143">
        <f t="shared" si="395"/>
        <v>0</v>
      </c>
      <c r="DQ143" s="5">
        <f>DO143*(1- EXP(-1*(4*PI()*Constants!$B$2/$B$1)^2))</f>
        <v>0</v>
      </c>
      <c r="DR143" s="5">
        <f t="shared" si="430"/>
        <v>0</v>
      </c>
      <c r="DS143" s="5">
        <f t="shared" si="431"/>
        <v>0</v>
      </c>
    </row>
    <row r="144" spans="1:123" x14ac:dyDescent="0.25">
      <c r="A144" t="s">
        <v>67</v>
      </c>
      <c r="B144" s="5">
        <v>0</v>
      </c>
      <c r="C144">
        <f t="shared" si="378"/>
        <v>0</v>
      </c>
      <c r="D144" s="5">
        <f>B144*(1- EXP(-1*(4*PI()*Constants!$B$2/$B$1)^2))</f>
        <v>0</v>
      </c>
      <c r="E144" s="5">
        <f t="shared" si="396"/>
        <v>0</v>
      </c>
      <c r="F144" s="5">
        <f t="shared" si="397"/>
        <v>0</v>
      </c>
      <c r="G144" s="5"/>
      <c r="H144">
        <f t="shared" si="379"/>
        <v>0</v>
      </c>
      <c r="I144" s="5">
        <f>G144*(1- EXP(-1*(4*PI()*Constants!$B$2/$B$1)^2))</f>
        <v>0</v>
      </c>
      <c r="J144" s="5">
        <f t="shared" si="398"/>
        <v>0</v>
      </c>
      <c r="K144" s="5">
        <f t="shared" si="399"/>
        <v>0</v>
      </c>
      <c r="O144" t="s">
        <v>67</v>
      </c>
      <c r="P144" s="5">
        <v>0</v>
      </c>
      <c r="Q144">
        <f t="shared" si="380"/>
        <v>0</v>
      </c>
      <c r="R144" s="5">
        <f>P144*(1- EXP(-1*(4*PI()*Constants!$B$2/$B$1)^2))</f>
        <v>0</v>
      </c>
      <c r="S144" s="5">
        <f t="shared" si="400"/>
        <v>0</v>
      </c>
      <c r="T144" s="5">
        <f t="shared" si="401"/>
        <v>0</v>
      </c>
      <c r="U144" s="5"/>
      <c r="V144">
        <f t="shared" si="381"/>
        <v>0</v>
      </c>
      <c r="W144" s="5">
        <f>U144*(1- EXP(-1*(4*PI()*Constants!$B$2/$B$1)^2))</f>
        <v>0</v>
      </c>
      <c r="X144" s="5">
        <f t="shared" si="402"/>
        <v>0</v>
      </c>
      <c r="Y144" s="5">
        <f t="shared" si="403"/>
        <v>0</v>
      </c>
      <c r="AC144" t="s">
        <v>67</v>
      </c>
      <c r="AD144" s="2">
        <v>0</v>
      </c>
      <c r="AE144">
        <f t="shared" si="382"/>
        <v>0</v>
      </c>
      <c r="AF144" s="5">
        <f>AD144*(1- EXP(-1*(4*PI()*Constants!$B$2/$B$1)^2))</f>
        <v>0</v>
      </c>
      <c r="AG144" s="5">
        <f t="shared" si="404"/>
        <v>0</v>
      </c>
      <c r="AH144" s="5">
        <f t="shared" si="405"/>
        <v>0</v>
      </c>
      <c r="AI144" s="5"/>
      <c r="AJ144">
        <f t="shared" si="383"/>
        <v>0</v>
      </c>
      <c r="AK144" s="5">
        <f>AI144*(1- EXP(-1*(4*PI()*Constants!$B$2/$B$1)^2))</f>
        <v>0</v>
      </c>
      <c r="AL144" s="5">
        <f t="shared" si="406"/>
        <v>0</v>
      </c>
      <c r="AM144" s="5">
        <f t="shared" si="407"/>
        <v>0</v>
      </c>
      <c r="AQ144" t="s">
        <v>67</v>
      </c>
      <c r="AR144" s="5">
        <v>1.5481710838837101E-20</v>
      </c>
      <c r="AS144">
        <f t="shared" si="384"/>
        <v>6.0243469298269392E-19</v>
      </c>
      <c r="AT144" s="5">
        <f>AR144*(1- EXP(-1*(4*PI()*Constants!$B$2/$B$1)^2))</f>
        <v>3.8600902770109903E-22</v>
      </c>
      <c r="AU144" s="5">
        <f t="shared" si="408"/>
        <v>6.0282070201039502E-19</v>
      </c>
      <c r="AV144" s="5">
        <f t="shared" si="409"/>
        <v>1.54817108388371E-22</v>
      </c>
      <c r="AW144" s="5"/>
      <c r="AX144">
        <f t="shared" si="385"/>
        <v>0</v>
      </c>
      <c r="AY144" s="5">
        <f>AW144*(1- EXP(-1*(4*PI()*Constants!$B$2/$B$1)^2))</f>
        <v>0</v>
      </c>
      <c r="AZ144" s="5">
        <f t="shared" si="410"/>
        <v>0</v>
      </c>
      <c r="BA144" s="5">
        <f t="shared" si="411"/>
        <v>0</v>
      </c>
      <c r="BE144" t="s">
        <v>67</v>
      </c>
      <c r="BF144" s="5">
        <v>6.1954874936874599E-21</v>
      </c>
      <c r="BG144">
        <f t="shared" si="386"/>
        <v>2.0635453505720252E-19</v>
      </c>
      <c r="BH144" s="5">
        <f>BF144*(1- EXP(-1*(4*PI()*Constants!$B$2/$B$1)^2))</f>
        <v>1.5447350286205529E-22</v>
      </c>
      <c r="BI144" s="5">
        <f t="shared" si="412"/>
        <v>2.0650900856006458E-19</v>
      </c>
      <c r="BJ144" s="5">
        <f t="shared" si="413"/>
        <v>6.1954874936874597E-23</v>
      </c>
      <c r="BK144" s="5"/>
      <c r="BL144">
        <f t="shared" si="387"/>
        <v>0</v>
      </c>
      <c r="BM144" s="5">
        <f>BK144*(1- EXP(-1*(4*PI()*Constants!$B$2/$B$1)^2))</f>
        <v>0</v>
      </c>
      <c r="BN144" s="5">
        <f t="shared" si="414"/>
        <v>0</v>
      </c>
      <c r="BO144" s="5">
        <f t="shared" si="415"/>
        <v>0</v>
      </c>
      <c r="BS144" t="s">
        <v>67</v>
      </c>
      <c r="BT144" s="5">
        <v>0</v>
      </c>
      <c r="BU144">
        <f t="shared" si="388"/>
        <v>0</v>
      </c>
      <c r="BV144" s="5">
        <f>BT144*(1- EXP(-1*(4*PI()*Constants!$B$2/$B$1)^2))</f>
        <v>0</v>
      </c>
      <c r="BW144" s="5">
        <f t="shared" si="416"/>
        <v>0</v>
      </c>
      <c r="BX144" s="5">
        <f t="shared" si="417"/>
        <v>0</v>
      </c>
      <c r="BY144" s="5"/>
      <c r="BZ144">
        <f t="shared" si="389"/>
        <v>0</v>
      </c>
      <c r="CA144" s="5">
        <f>BY144*(1- EXP(-1*(4*PI()*Constants!$B$2/$B$1)^2))</f>
        <v>0</v>
      </c>
      <c r="CB144" s="5">
        <f t="shared" si="418"/>
        <v>0</v>
      </c>
      <c r="CC144" s="5">
        <f t="shared" si="419"/>
        <v>0</v>
      </c>
      <c r="CG144" t="s">
        <v>67</v>
      </c>
      <c r="CH144" s="5">
        <v>6.3844699259940596E-13</v>
      </c>
      <c r="CI144">
        <f t="shared" si="390"/>
        <v>5.3919992215426338E-12</v>
      </c>
      <c r="CJ144" s="5">
        <f>CH144*(1- EXP(-1*(4*PI()*Constants!$B$2/$B$1)^2))</f>
        <v>1.591854449533816E-14</v>
      </c>
      <c r="CK144" s="5">
        <f t="shared" si="420"/>
        <v>5.407917766037972E-12</v>
      </c>
      <c r="CL144" s="5">
        <f t="shared" si="421"/>
        <v>6.3844699259940596E-15</v>
      </c>
      <c r="CM144" s="5"/>
      <c r="CN144">
        <f t="shared" si="391"/>
        <v>0</v>
      </c>
      <c r="CO144" s="5">
        <f>CM144*(1- EXP(-1*(4*PI()*Constants!$B$2/$B$1)^2))</f>
        <v>0</v>
      </c>
      <c r="CP144" s="5">
        <f t="shared" si="422"/>
        <v>0</v>
      </c>
      <c r="CQ144" s="5">
        <f t="shared" si="423"/>
        <v>0</v>
      </c>
      <c r="CU144" t="s">
        <v>67</v>
      </c>
      <c r="CV144" s="5">
        <v>59.819055026185701</v>
      </c>
      <c r="CW144">
        <f t="shared" si="392"/>
        <v>0.84594358961659566</v>
      </c>
      <c r="CX144" s="5">
        <f>CV144*(1- EXP(-1*(4*PI()*Constants!$B$2/$B$1)^2))</f>
        <v>1.491482143609842</v>
      </c>
      <c r="CY144" s="5">
        <f t="shared" si="424"/>
        <v>2.3374257332264374</v>
      </c>
      <c r="CZ144" s="5">
        <f t="shared" si="425"/>
        <v>0.59819055026185697</v>
      </c>
      <c r="DA144" s="5"/>
      <c r="DB144">
        <f t="shared" si="393"/>
        <v>0</v>
      </c>
      <c r="DC144" s="5">
        <f>DA144*(1- EXP(-1*(4*PI()*Constants!$B$2/$B$1)^2))</f>
        <v>0</v>
      </c>
      <c r="DD144" s="5">
        <f t="shared" si="426"/>
        <v>0</v>
      </c>
      <c r="DE144" s="5">
        <f t="shared" si="427"/>
        <v>0</v>
      </c>
      <c r="DI144" t="s">
        <v>67</v>
      </c>
      <c r="DJ144" s="5">
        <v>0.84052593660716202</v>
      </c>
      <c r="DK144">
        <f t="shared" si="394"/>
        <v>0.17981355053843795</v>
      </c>
      <c r="DL144" s="5">
        <f>DJ144*(1- EXP(-1*(4*PI()*Constants!$B$2/$B$1)^2))</f>
        <v>2.0957024900205221E-2</v>
      </c>
      <c r="DM144" s="5">
        <f t="shared" si="428"/>
        <v>0.20077057543864318</v>
      </c>
      <c r="DN144" s="5">
        <f t="shared" si="429"/>
        <v>8.4052593660716209E-3</v>
      </c>
      <c r="DO144" s="5"/>
      <c r="DP144">
        <f t="shared" si="395"/>
        <v>0</v>
      </c>
      <c r="DQ144" s="5">
        <f>DO144*(1- EXP(-1*(4*PI()*Constants!$B$2/$B$1)^2))</f>
        <v>0</v>
      </c>
      <c r="DR144" s="5">
        <f t="shared" si="430"/>
        <v>0</v>
      </c>
      <c r="DS144" s="5">
        <f t="shared" si="431"/>
        <v>0</v>
      </c>
    </row>
    <row r="145" spans="1:123" x14ac:dyDescent="0.25">
      <c r="A145" t="s">
        <v>69</v>
      </c>
      <c r="B145" s="5">
        <v>0</v>
      </c>
      <c r="C145">
        <f t="shared" si="378"/>
        <v>0</v>
      </c>
      <c r="D145" s="5">
        <f>B145*(1- EXP(-1*(4*PI()*Constants!$B$2/$B$1)^2))</f>
        <v>0</v>
      </c>
      <c r="E145" s="5">
        <f t="shared" si="396"/>
        <v>0</v>
      </c>
      <c r="F145" s="5">
        <f t="shared" si="397"/>
        <v>0</v>
      </c>
      <c r="G145" s="5"/>
      <c r="H145">
        <f t="shared" si="379"/>
        <v>0</v>
      </c>
      <c r="I145" s="5">
        <f>G145*(1- EXP(-1*(4*PI()*Constants!$B$2/$B$1)^2))</f>
        <v>0</v>
      </c>
      <c r="J145" s="5">
        <f t="shared" si="398"/>
        <v>0</v>
      </c>
      <c r="K145" s="5">
        <f t="shared" si="399"/>
        <v>0</v>
      </c>
      <c r="O145" t="s">
        <v>69</v>
      </c>
      <c r="P145" s="5">
        <v>0</v>
      </c>
      <c r="Q145">
        <f t="shared" si="380"/>
        <v>0</v>
      </c>
      <c r="R145" s="5">
        <f>P145*(1- EXP(-1*(4*PI()*Constants!$B$2/$B$1)^2))</f>
        <v>0</v>
      </c>
      <c r="S145" s="5">
        <f t="shared" si="400"/>
        <v>0</v>
      </c>
      <c r="T145" s="5">
        <f t="shared" si="401"/>
        <v>0</v>
      </c>
      <c r="U145" s="5"/>
      <c r="V145">
        <f t="shared" si="381"/>
        <v>0</v>
      </c>
      <c r="W145" s="5">
        <f>U145*(1- EXP(-1*(4*PI()*Constants!$B$2/$B$1)^2))</f>
        <v>0</v>
      </c>
      <c r="X145" s="5">
        <f t="shared" si="402"/>
        <v>0</v>
      </c>
      <c r="Y145" s="5">
        <f t="shared" si="403"/>
        <v>0</v>
      </c>
      <c r="AC145" t="s">
        <v>69</v>
      </c>
      <c r="AD145" s="2">
        <v>0</v>
      </c>
      <c r="AE145">
        <f t="shared" si="382"/>
        <v>0</v>
      </c>
      <c r="AF145" s="5">
        <f>AD145*(1- EXP(-1*(4*PI()*Constants!$B$2/$B$1)^2))</f>
        <v>0</v>
      </c>
      <c r="AG145" s="5">
        <f t="shared" si="404"/>
        <v>0</v>
      </c>
      <c r="AH145" s="5">
        <f t="shared" si="405"/>
        <v>0</v>
      </c>
      <c r="AI145" s="5"/>
      <c r="AJ145">
        <f t="shared" si="383"/>
        <v>0</v>
      </c>
      <c r="AK145" s="5">
        <f>AI145*(1- EXP(-1*(4*PI()*Constants!$B$2/$B$1)^2))</f>
        <v>0</v>
      </c>
      <c r="AL145" s="5">
        <f t="shared" si="406"/>
        <v>0</v>
      </c>
      <c r="AM145" s="5">
        <f t="shared" si="407"/>
        <v>0</v>
      </c>
      <c r="AQ145" t="s">
        <v>69</v>
      </c>
      <c r="AR145" s="5">
        <v>2.80403010829943E-26</v>
      </c>
      <c r="AS145">
        <f t="shared" si="384"/>
        <v>1.5481682798536019E-20</v>
      </c>
      <c r="AT145" s="5">
        <f>AR145*(1- EXP(-1*(4*PI()*Constants!$B$2/$B$1)^2))</f>
        <v>6.9913522285536544E-28</v>
      </c>
      <c r="AU145" s="5">
        <f t="shared" si="408"/>
        <v>1.5481683497671243E-20</v>
      </c>
      <c r="AV145" s="5">
        <f t="shared" si="409"/>
        <v>2.8040301082994301E-28</v>
      </c>
      <c r="AW145" s="5"/>
      <c r="AX145">
        <f t="shared" si="385"/>
        <v>0</v>
      </c>
      <c r="AY145" s="5">
        <f>AW145*(1- EXP(-1*(4*PI()*Constants!$B$2/$B$1)^2))</f>
        <v>0</v>
      </c>
      <c r="AZ145" s="5">
        <f t="shared" si="410"/>
        <v>0</v>
      </c>
      <c r="BA145" s="5">
        <f t="shared" si="411"/>
        <v>0</v>
      </c>
      <c r="BE145" t="s">
        <v>69</v>
      </c>
      <c r="BF145" s="5">
        <v>2.7911609586397301E-26</v>
      </c>
      <c r="BG145">
        <f t="shared" si="386"/>
        <v>6.1954595820778733E-21</v>
      </c>
      <c r="BH145" s="5">
        <f>BF145*(1- EXP(-1*(4*PI()*Constants!$B$2/$B$1)^2))</f>
        <v>6.9592652841636388E-28</v>
      </c>
      <c r="BI145" s="5">
        <f t="shared" si="412"/>
        <v>6.195460278004402E-21</v>
      </c>
      <c r="BJ145" s="5">
        <f t="shared" si="413"/>
        <v>2.79116095863973E-28</v>
      </c>
      <c r="BK145" s="5"/>
      <c r="BL145">
        <f t="shared" si="387"/>
        <v>0</v>
      </c>
      <c r="BM145" s="5">
        <f>BK145*(1- EXP(-1*(4*PI()*Constants!$B$2/$B$1)^2))</f>
        <v>0</v>
      </c>
      <c r="BN145" s="5">
        <f t="shared" si="414"/>
        <v>0</v>
      </c>
      <c r="BO145" s="5">
        <f t="shared" si="415"/>
        <v>0</v>
      </c>
      <c r="BS145" t="s">
        <v>69</v>
      </c>
      <c r="BT145" s="5">
        <v>0</v>
      </c>
      <c r="BU145">
        <f t="shared" si="388"/>
        <v>0</v>
      </c>
      <c r="BV145" s="5">
        <f>BT145*(1- EXP(-1*(4*PI()*Constants!$B$2/$B$1)^2))</f>
        <v>0</v>
      </c>
      <c r="BW145" s="5">
        <f t="shared" si="416"/>
        <v>0</v>
      </c>
      <c r="BX145" s="5">
        <f t="shared" si="417"/>
        <v>0</v>
      </c>
      <c r="BY145" s="5"/>
      <c r="BZ145">
        <f t="shared" si="389"/>
        <v>0</v>
      </c>
      <c r="CA145" s="5">
        <f>BY145*(1- EXP(-1*(4*PI()*Constants!$B$2/$B$1)^2))</f>
        <v>0</v>
      </c>
      <c r="CB145" s="5">
        <f t="shared" si="418"/>
        <v>0</v>
      </c>
      <c r="CC145" s="5">
        <f t="shared" si="419"/>
        <v>0</v>
      </c>
      <c r="CG145" t="s">
        <v>69</v>
      </c>
      <c r="CH145" s="5">
        <v>2.84244068256444E-15</v>
      </c>
      <c r="CI145">
        <f t="shared" si="390"/>
        <v>6.3560455191684157E-13</v>
      </c>
      <c r="CJ145" s="5">
        <f>CH145*(1- EXP(-1*(4*PI()*Constants!$B$2/$B$1)^2))</f>
        <v>7.0871221895083778E-17</v>
      </c>
      <c r="CK145" s="5">
        <f t="shared" si="420"/>
        <v>6.3567542313873665E-13</v>
      </c>
      <c r="CL145" s="5">
        <f t="shared" si="421"/>
        <v>2.8424406825644403E-17</v>
      </c>
      <c r="CM145" s="5"/>
      <c r="CN145">
        <f t="shared" si="391"/>
        <v>0</v>
      </c>
      <c r="CO145" s="5">
        <f>CM145*(1- EXP(-1*(4*PI()*Constants!$B$2/$B$1)^2))</f>
        <v>0</v>
      </c>
      <c r="CP145" s="5">
        <f t="shared" si="422"/>
        <v>0</v>
      </c>
      <c r="CQ145" s="5">
        <f t="shared" si="423"/>
        <v>0</v>
      </c>
      <c r="CU145" t="s">
        <v>69</v>
      </c>
      <c r="CV145" s="5">
        <v>49.8985604998404</v>
      </c>
      <c r="CW145">
        <f t="shared" si="392"/>
        <v>9.9204945263453013</v>
      </c>
      <c r="CX145" s="5">
        <f>CV145*(1- EXP(-1*(4*PI()*Constants!$B$2/$B$1)^2))</f>
        <v>1.2441321907336862</v>
      </c>
      <c r="CY145" s="5">
        <f t="shared" si="424"/>
        <v>11.164626717078988</v>
      </c>
      <c r="CZ145" s="5">
        <f t="shared" si="425"/>
        <v>0.498985604998404</v>
      </c>
      <c r="DA145" s="5"/>
      <c r="DB145">
        <f t="shared" si="393"/>
        <v>0</v>
      </c>
      <c r="DC145" s="5">
        <f>DA145*(1- EXP(-1*(4*PI()*Constants!$B$2/$B$1)^2))</f>
        <v>0</v>
      </c>
      <c r="DD145" s="5">
        <f t="shared" si="426"/>
        <v>0</v>
      </c>
      <c r="DE145" s="5">
        <f t="shared" si="427"/>
        <v>0</v>
      </c>
      <c r="DI145" t="s">
        <v>69</v>
      </c>
      <c r="DJ145" s="5">
        <v>0.63116763907559503</v>
      </c>
      <c r="DK145">
        <f t="shared" si="394"/>
        <v>0.20935829753156698</v>
      </c>
      <c r="DL145" s="5">
        <f>DJ145*(1- EXP(-1*(4*PI()*Constants!$B$2/$B$1)^2))</f>
        <v>1.5737046713518724E-2</v>
      </c>
      <c r="DM145" s="5">
        <f t="shared" si="428"/>
        <v>0.2250953442450857</v>
      </c>
      <c r="DN145" s="5">
        <f t="shared" si="429"/>
        <v>6.3116763907559506E-3</v>
      </c>
      <c r="DO145" s="5"/>
      <c r="DP145">
        <f t="shared" si="395"/>
        <v>0</v>
      </c>
      <c r="DQ145" s="5">
        <f>DO145*(1- EXP(-1*(4*PI()*Constants!$B$2/$B$1)^2))</f>
        <v>0</v>
      </c>
      <c r="DR145" s="5">
        <f t="shared" si="430"/>
        <v>0</v>
      </c>
      <c r="DS145" s="5">
        <f t="shared" si="431"/>
        <v>0</v>
      </c>
    </row>
    <row r="146" spans="1:123" x14ac:dyDescent="0.25">
      <c r="A146" t="s">
        <v>68</v>
      </c>
      <c r="B146" s="5">
        <v>0</v>
      </c>
      <c r="C146">
        <f t="shared" si="378"/>
        <v>0</v>
      </c>
      <c r="D146" s="5">
        <f>B146*(1- EXP(-1*(4*PI()*Constants!$B$2/$B$1)^2))</f>
        <v>0</v>
      </c>
      <c r="E146" s="5">
        <f t="shared" si="396"/>
        <v>0</v>
      </c>
      <c r="F146" s="5">
        <f t="shared" si="397"/>
        <v>0</v>
      </c>
      <c r="G146" s="5"/>
      <c r="H146">
        <f t="shared" si="379"/>
        <v>0</v>
      </c>
      <c r="I146" s="5">
        <f>G146*(1- EXP(-1*(4*PI()*Constants!$B$2/$B$1)^2))</f>
        <v>0</v>
      </c>
      <c r="J146" s="5">
        <f t="shared" si="398"/>
        <v>0</v>
      </c>
      <c r="K146" s="5">
        <f t="shared" si="399"/>
        <v>0</v>
      </c>
      <c r="O146" t="s">
        <v>68</v>
      </c>
      <c r="P146" s="5">
        <v>0</v>
      </c>
      <c r="Q146">
        <f t="shared" si="380"/>
        <v>0</v>
      </c>
      <c r="R146" s="5">
        <f>P146*(1- EXP(-1*(4*PI()*Constants!$B$2/$B$1)^2))</f>
        <v>0</v>
      </c>
      <c r="S146" s="5">
        <f t="shared" si="400"/>
        <v>0</v>
      </c>
      <c r="T146" s="5">
        <f t="shared" si="401"/>
        <v>0</v>
      </c>
      <c r="U146" s="5"/>
      <c r="V146">
        <f t="shared" si="381"/>
        <v>0</v>
      </c>
      <c r="W146" s="5">
        <f>U146*(1- EXP(-1*(4*PI()*Constants!$B$2/$B$1)^2))</f>
        <v>0</v>
      </c>
      <c r="X146" s="5">
        <f t="shared" si="402"/>
        <v>0</v>
      </c>
      <c r="Y146" s="5">
        <f t="shared" si="403"/>
        <v>0</v>
      </c>
      <c r="AC146" t="s">
        <v>68</v>
      </c>
      <c r="AD146" s="2">
        <v>0</v>
      </c>
      <c r="AE146">
        <f t="shared" si="382"/>
        <v>0</v>
      </c>
      <c r="AF146" s="5">
        <f>AD146*(1- EXP(-1*(4*PI()*Constants!$B$2/$B$1)^2))</f>
        <v>0</v>
      </c>
      <c r="AG146" s="5">
        <f t="shared" si="404"/>
        <v>0</v>
      </c>
      <c r="AH146" s="5">
        <f t="shared" si="405"/>
        <v>0</v>
      </c>
      <c r="AI146" s="5"/>
      <c r="AJ146">
        <f t="shared" si="383"/>
        <v>0</v>
      </c>
      <c r="AK146" s="5">
        <f>AI146*(1- EXP(-1*(4*PI()*Constants!$B$2/$B$1)^2))</f>
        <v>0</v>
      </c>
      <c r="AL146" s="5">
        <f t="shared" si="406"/>
        <v>0</v>
      </c>
      <c r="AM146" s="5">
        <f t="shared" si="407"/>
        <v>0</v>
      </c>
      <c r="AQ146" t="s">
        <v>68</v>
      </c>
      <c r="AR146" s="5">
        <v>3.6097081311895801E-27</v>
      </c>
      <c r="AS146">
        <f t="shared" si="384"/>
        <v>2.4430592951804722E-26</v>
      </c>
      <c r="AT146" s="5">
        <f>AR146*(1- EXP(-1*(4*PI()*Constants!$B$2/$B$1)^2))</f>
        <v>9.0001676204275615E-29</v>
      </c>
      <c r="AU146" s="5">
        <f t="shared" si="408"/>
        <v>2.4520594628008997E-26</v>
      </c>
      <c r="AV146" s="5">
        <f t="shared" si="409"/>
        <v>3.60970813118958E-29</v>
      </c>
      <c r="AW146" s="5"/>
      <c r="AX146">
        <f t="shared" si="385"/>
        <v>0</v>
      </c>
      <c r="AY146" s="5">
        <f>AW146*(1- EXP(-1*(4*PI()*Constants!$B$2/$B$1)^2))</f>
        <v>0</v>
      </c>
      <c r="AZ146" s="5">
        <f t="shared" si="410"/>
        <v>0</v>
      </c>
      <c r="BA146" s="5">
        <f t="shared" si="411"/>
        <v>0</v>
      </c>
      <c r="BE146" t="s">
        <v>68</v>
      </c>
      <c r="BF146" s="5">
        <v>6.7016756276866597E-27</v>
      </c>
      <c r="BG146">
        <f t="shared" si="386"/>
        <v>2.1209933958710642E-26</v>
      </c>
      <c r="BH146" s="5">
        <f>BF146*(1- EXP(-1*(4*PI()*Constants!$B$2/$B$1)^2))</f>
        <v>1.6709440706785568E-28</v>
      </c>
      <c r="BI146" s="5">
        <f t="shared" si="412"/>
        <v>2.1377028365778498E-26</v>
      </c>
      <c r="BJ146" s="5">
        <f t="shared" si="413"/>
        <v>6.7016756276866596E-29</v>
      </c>
      <c r="BK146" s="5"/>
      <c r="BL146">
        <f t="shared" si="387"/>
        <v>0</v>
      </c>
      <c r="BM146" s="5">
        <f>BK146*(1- EXP(-1*(4*PI()*Constants!$B$2/$B$1)^2))</f>
        <v>0</v>
      </c>
      <c r="BN146" s="5">
        <f t="shared" si="414"/>
        <v>0</v>
      </c>
      <c r="BO146" s="5">
        <f t="shared" si="415"/>
        <v>0</v>
      </c>
      <c r="BS146" t="s">
        <v>68</v>
      </c>
      <c r="BT146" s="5">
        <v>0</v>
      </c>
      <c r="BU146">
        <f t="shared" si="388"/>
        <v>0</v>
      </c>
      <c r="BV146" s="5">
        <f>BT146*(1- EXP(-1*(4*PI()*Constants!$B$2/$B$1)^2))</f>
        <v>0</v>
      </c>
      <c r="BW146" s="5">
        <f t="shared" si="416"/>
        <v>0</v>
      </c>
      <c r="BX146" s="5">
        <f t="shared" si="417"/>
        <v>0</v>
      </c>
      <c r="BY146" s="5"/>
      <c r="BZ146">
        <f t="shared" si="389"/>
        <v>0</v>
      </c>
      <c r="CA146" s="5">
        <f>BY146*(1- EXP(-1*(4*PI()*Constants!$B$2/$B$1)^2))</f>
        <v>0</v>
      </c>
      <c r="CB146" s="5">
        <f t="shared" si="418"/>
        <v>0</v>
      </c>
      <c r="CC146" s="5">
        <f t="shared" si="419"/>
        <v>0</v>
      </c>
      <c r="CG146" t="s">
        <v>68</v>
      </c>
      <c r="CH146" s="5">
        <v>6.3238270886939098E-16</v>
      </c>
      <c r="CI146">
        <f t="shared" si="390"/>
        <v>2.2100579736950492E-15</v>
      </c>
      <c r="CJ146" s="5">
        <f>CH146*(1- EXP(-1*(4*PI()*Constants!$B$2/$B$1)^2))</f>
        <v>1.5767342325843143E-17</v>
      </c>
      <c r="CK146" s="5">
        <f t="shared" si="420"/>
        <v>2.2258253160208923E-15</v>
      </c>
      <c r="CL146" s="5">
        <f t="shared" si="421"/>
        <v>6.3238270886939097E-18</v>
      </c>
      <c r="CM146" s="5"/>
      <c r="CN146">
        <f t="shared" si="391"/>
        <v>0</v>
      </c>
      <c r="CO146" s="5">
        <f>CM146*(1- EXP(-1*(4*PI()*Constants!$B$2/$B$1)^2))</f>
        <v>0</v>
      </c>
      <c r="CP146" s="5">
        <f t="shared" si="422"/>
        <v>0</v>
      </c>
      <c r="CQ146" s="5">
        <f t="shared" si="423"/>
        <v>0</v>
      </c>
      <c r="CU146" t="s">
        <v>68</v>
      </c>
      <c r="CV146" s="5">
        <v>49.843035309456702</v>
      </c>
      <c r="CW146">
        <f t="shared" si="392"/>
        <v>5.552519038369752E-2</v>
      </c>
      <c r="CX146" s="5">
        <f>CV146*(1- EXP(-1*(4*PI()*Constants!$B$2/$B$1)^2))</f>
        <v>1.2427477684966322</v>
      </c>
      <c r="CY146" s="5">
        <f t="shared" si="424"/>
        <v>1.2982729588803297</v>
      </c>
      <c r="CZ146" s="5">
        <f t="shared" si="425"/>
        <v>0.49843035309456701</v>
      </c>
      <c r="DA146" s="5"/>
      <c r="DB146">
        <f t="shared" si="393"/>
        <v>0</v>
      </c>
      <c r="DC146" s="5">
        <f>DA146*(1- EXP(-1*(4*PI()*Constants!$B$2/$B$1)^2))</f>
        <v>0</v>
      </c>
      <c r="DD146" s="5">
        <f t="shared" si="426"/>
        <v>0</v>
      </c>
      <c r="DE146" s="5">
        <f t="shared" si="427"/>
        <v>0</v>
      </c>
      <c r="DI146" t="s">
        <v>68</v>
      </c>
      <c r="DJ146" s="5">
        <v>0.62069365834483903</v>
      </c>
      <c r="DK146">
        <f t="shared" si="394"/>
        <v>1.0473980730756005E-2</v>
      </c>
      <c r="DL146" s="5">
        <f>DJ146*(1- EXP(-1*(4*PI()*Constants!$B$2/$B$1)^2))</f>
        <v>1.5475896562858577E-2</v>
      </c>
      <c r="DM146" s="5">
        <f t="shared" si="428"/>
        <v>2.594987729361458E-2</v>
      </c>
      <c r="DN146" s="5">
        <f t="shared" si="429"/>
        <v>6.20693658344839E-3</v>
      </c>
      <c r="DO146" s="5"/>
      <c r="DP146">
        <f t="shared" si="395"/>
        <v>0</v>
      </c>
      <c r="DQ146" s="5">
        <f>DO146*(1- EXP(-1*(4*PI()*Constants!$B$2/$B$1)^2))</f>
        <v>0</v>
      </c>
      <c r="DR146" s="5">
        <f t="shared" si="430"/>
        <v>0</v>
      </c>
      <c r="DS146" s="5">
        <f t="shared" si="431"/>
        <v>0</v>
      </c>
    </row>
    <row r="147" spans="1:123" x14ac:dyDescent="0.25">
      <c r="A147" t="s">
        <v>70</v>
      </c>
      <c r="B147" s="5">
        <v>0</v>
      </c>
      <c r="C147">
        <f t="shared" si="378"/>
        <v>0</v>
      </c>
      <c r="D147" s="5">
        <f>B147*(1- EXP(-1*(4*PI()*Constants!$B$2/$B$1)^2))</f>
        <v>0</v>
      </c>
      <c r="E147" s="5">
        <f t="shared" si="396"/>
        <v>0</v>
      </c>
      <c r="F147" s="5">
        <f t="shared" si="397"/>
        <v>0</v>
      </c>
      <c r="G147" s="5"/>
      <c r="H147">
        <f t="shared" si="379"/>
        <v>0</v>
      </c>
      <c r="I147" s="5">
        <f>G147*(1- EXP(-1*(4*PI()*Constants!$B$2/$B$1)^2))</f>
        <v>0</v>
      </c>
      <c r="J147" s="5">
        <f t="shared" si="398"/>
        <v>0</v>
      </c>
      <c r="K147" s="5">
        <f t="shared" si="399"/>
        <v>0</v>
      </c>
      <c r="O147" t="s">
        <v>70</v>
      </c>
      <c r="P147" s="5">
        <v>0</v>
      </c>
      <c r="Q147">
        <f t="shared" si="380"/>
        <v>0</v>
      </c>
      <c r="R147" s="5">
        <f>P147*(1- EXP(-1*(4*PI()*Constants!$B$2/$B$1)^2))</f>
        <v>0</v>
      </c>
      <c r="S147" s="5">
        <f t="shared" si="400"/>
        <v>0</v>
      </c>
      <c r="T147" s="5">
        <f t="shared" si="401"/>
        <v>0</v>
      </c>
      <c r="U147" s="5"/>
      <c r="V147">
        <f t="shared" si="381"/>
        <v>0</v>
      </c>
      <c r="W147" s="5">
        <f>U147*(1- EXP(-1*(4*PI()*Constants!$B$2/$B$1)^2))</f>
        <v>0</v>
      </c>
      <c r="X147" s="5">
        <f t="shared" si="402"/>
        <v>0</v>
      </c>
      <c r="Y147" s="5">
        <f t="shared" si="403"/>
        <v>0</v>
      </c>
      <c r="AC147" t="s">
        <v>70</v>
      </c>
      <c r="AD147" s="2">
        <v>0</v>
      </c>
      <c r="AE147">
        <f t="shared" si="382"/>
        <v>0</v>
      </c>
      <c r="AF147" s="5">
        <f>AD147*(1- EXP(-1*(4*PI()*Constants!$B$2/$B$1)^2))</f>
        <v>0</v>
      </c>
      <c r="AG147" s="5">
        <f t="shared" si="404"/>
        <v>0</v>
      </c>
      <c r="AH147" s="5">
        <f t="shared" si="405"/>
        <v>0</v>
      </c>
      <c r="AI147" s="5"/>
      <c r="AJ147">
        <f t="shared" si="383"/>
        <v>0</v>
      </c>
      <c r="AK147" s="5">
        <f>AI147*(1- EXP(-1*(4*PI()*Constants!$B$2/$B$1)^2))</f>
        <v>0</v>
      </c>
      <c r="AL147" s="5">
        <f t="shared" si="406"/>
        <v>0</v>
      </c>
      <c r="AM147" s="5">
        <f t="shared" si="407"/>
        <v>0</v>
      </c>
      <c r="AQ147" t="s">
        <v>70</v>
      </c>
      <c r="AR147" s="5">
        <v>9.7198788457183404E-31</v>
      </c>
      <c r="AS147">
        <f t="shared" si="384"/>
        <v>3.6087361433050085E-27</v>
      </c>
      <c r="AT147" s="5">
        <f>AR147*(1- EXP(-1*(4*PI()*Constants!$B$2/$B$1)^2))</f>
        <v>2.4234795635093023E-32</v>
      </c>
      <c r="AU147" s="5">
        <f t="shared" si="408"/>
        <v>3.6087603781006438E-27</v>
      </c>
      <c r="AV147" s="5">
        <f t="shared" si="409"/>
        <v>9.7198788457183409E-33</v>
      </c>
      <c r="AW147" s="5"/>
      <c r="AX147">
        <f t="shared" si="385"/>
        <v>0</v>
      </c>
      <c r="AY147" s="5">
        <f>AW147*(1- EXP(-1*(4*PI()*Constants!$B$2/$B$1)^2))</f>
        <v>0</v>
      </c>
      <c r="AZ147" s="5">
        <f t="shared" si="410"/>
        <v>0</v>
      </c>
      <c r="BA147" s="5">
        <f t="shared" si="411"/>
        <v>0</v>
      </c>
      <c r="BE147" t="s">
        <v>70</v>
      </c>
      <c r="BF147" s="5">
        <v>1.86193841714543E-30</v>
      </c>
      <c r="BG147">
        <f t="shared" si="386"/>
        <v>6.6998136892695137E-27</v>
      </c>
      <c r="BH147" s="5">
        <f>BF147*(1- EXP(-1*(4*PI()*Constants!$B$2/$B$1)^2))</f>
        <v>4.6424135260209867E-32</v>
      </c>
      <c r="BI147" s="5">
        <f t="shared" si="412"/>
        <v>6.6998601134047734E-27</v>
      </c>
      <c r="BJ147" s="5">
        <f t="shared" si="413"/>
        <v>1.86193841714543E-32</v>
      </c>
      <c r="BK147" s="5"/>
      <c r="BL147">
        <f t="shared" si="387"/>
        <v>0</v>
      </c>
      <c r="BM147" s="5">
        <f>BK147*(1- EXP(-1*(4*PI()*Constants!$B$2/$B$1)^2))</f>
        <v>0</v>
      </c>
      <c r="BN147" s="5">
        <f t="shared" si="414"/>
        <v>0</v>
      </c>
      <c r="BO147" s="5">
        <f t="shared" si="415"/>
        <v>0</v>
      </c>
      <c r="BS147" t="s">
        <v>70</v>
      </c>
      <c r="BT147" s="5">
        <v>0</v>
      </c>
      <c r="BU147">
        <f t="shared" si="388"/>
        <v>0</v>
      </c>
      <c r="BV147" s="5">
        <f>BT147*(1- EXP(-1*(4*PI()*Constants!$B$2/$B$1)^2))</f>
        <v>0</v>
      </c>
      <c r="BW147" s="5">
        <f t="shared" si="416"/>
        <v>0</v>
      </c>
      <c r="BX147" s="5">
        <f t="shared" si="417"/>
        <v>0</v>
      </c>
      <c r="BY147" s="5"/>
      <c r="BZ147">
        <f t="shared" si="389"/>
        <v>0</v>
      </c>
      <c r="CA147" s="5">
        <f>BY147*(1- EXP(-1*(4*PI()*Constants!$B$2/$B$1)^2))</f>
        <v>0</v>
      </c>
      <c r="CB147" s="5">
        <f t="shared" si="418"/>
        <v>0</v>
      </c>
      <c r="CC147" s="5">
        <f t="shared" si="419"/>
        <v>0</v>
      </c>
      <c r="CG147" t="s">
        <v>70</v>
      </c>
      <c r="CH147" s="5">
        <v>2.3048113851780199E-16</v>
      </c>
      <c r="CI147">
        <f t="shared" si="390"/>
        <v>4.0190157035158899E-16</v>
      </c>
      <c r="CJ147" s="5">
        <f>CH147*(1- EXP(-1*(4*PI()*Constants!$B$2/$B$1)^2))</f>
        <v>5.7466387990864861E-18</v>
      </c>
      <c r="CK147" s="5">
        <f t="shared" si="420"/>
        <v>4.0764820915067547E-16</v>
      </c>
      <c r="CL147" s="5">
        <f t="shared" si="421"/>
        <v>2.30481138517802E-18</v>
      </c>
      <c r="CM147" s="5"/>
      <c r="CN147">
        <f t="shared" si="391"/>
        <v>0</v>
      </c>
      <c r="CO147" s="5">
        <f>CM147*(1- EXP(-1*(4*PI()*Constants!$B$2/$B$1)^2))</f>
        <v>0</v>
      </c>
      <c r="CP147" s="5">
        <f t="shared" si="422"/>
        <v>0</v>
      </c>
      <c r="CQ147" s="5">
        <f t="shared" si="423"/>
        <v>0</v>
      </c>
      <c r="CU147" t="s">
        <v>70</v>
      </c>
      <c r="CV147" s="5">
        <v>49.592778888033202</v>
      </c>
      <c r="CW147">
        <f t="shared" si="392"/>
        <v>0.2502564214235008</v>
      </c>
      <c r="CX147" s="5">
        <f>CV147*(1- EXP(-1*(4*PI()*Constants!$B$2/$B$1)^2))</f>
        <v>1.2365080680581437</v>
      </c>
      <c r="CY147" s="5">
        <f t="shared" si="424"/>
        <v>1.4867644894816445</v>
      </c>
      <c r="CZ147" s="5">
        <f t="shared" si="425"/>
        <v>0.49592778888033201</v>
      </c>
      <c r="DA147" s="5"/>
      <c r="DB147">
        <f t="shared" si="393"/>
        <v>0</v>
      </c>
      <c r="DC147" s="5">
        <f>DA147*(1- EXP(-1*(4*PI()*Constants!$B$2/$B$1)^2))</f>
        <v>0</v>
      </c>
      <c r="DD147" s="5">
        <f t="shared" si="426"/>
        <v>0</v>
      </c>
      <c r="DE147" s="5">
        <f t="shared" si="427"/>
        <v>0</v>
      </c>
      <c r="DI147" t="s">
        <v>70</v>
      </c>
      <c r="DJ147" s="5">
        <v>0.60390221541836997</v>
      </c>
      <c r="DK147">
        <f t="shared" si="394"/>
        <v>1.6791442926469058E-2</v>
      </c>
      <c r="DL147" s="5">
        <f>DJ147*(1- EXP(-1*(4*PI()*Constants!$B$2/$B$1)^2))</f>
        <v>1.505723168626851E-2</v>
      </c>
      <c r="DM147" s="5">
        <f t="shared" si="428"/>
        <v>3.1848674612737569E-2</v>
      </c>
      <c r="DN147" s="5">
        <f t="shared" si="429"/>
        <v>6.0390221541836995E-3</v>
      </c>
      <c r="DO147" s="5"/>
      <c r="DP147">
        <f t="shared" si="395"/>
        <v>0</v>
      </c>
      <c r="DQ147" s="5">
        <f>DO147*(1- EXP(-1*(4*PI()*Constants!$B$2/$B$1)^2))</f>
        <v>0</v>
      </c>
      <c r="DR147" s="5">
        <f t="shared" si="430"/>
        <v>0</v>
      </c>
      <c r="DS147" s="5">
        <f t="shared" si="431"/>
        <v>0</v>
      </c>
    </row>
    <row r="148" spans="1:123" x14ac:dyDescent="0.25">
      <c r="A148" t="s">
        <v>7</v>
      </c>
      <c r="B148" s="5">
        <v>0</v>
      </c>
      <c r="C148">
        <f t="shared" si="378"/>
        <v>0</v>
      </c>
      <c r="D148" s="5">
        <f>B148*(1- EXP(-1*(4*PI()*Constants!$B$2/$B$1)^2))</f>
        <v>0</v>
      </c>
      <c r="E148" s="5">
        <f t="shared" si="396"/>
        <v>0</v>
      </c>
      <c r="F148" s="5">
        <f t="shared" si="397"/>
        <v>0</v>
      </c>
      <c r="G148" s="5"/>
      <c r="H148">
        <f t="shared" si="379"/>
        <v>0</v>
      </c>
      <c r="I148" s="5">
        <f>G148*(1- EXP(-1*(4*PI()*Constants!$B$2/$B$1)^2))</f>
        <v>0</v>
      </c>
      <c r="J148" s="5">
        <f t="shared" si="398"/>
        <v>0</v>
      </c>
      <c r="K148" s="5">
        <f t="shared" si="399"/>
        <v>0</v>
      </c>
      <c r="O148" t="s">
        <v>7</v>
      </c>
      <c r="P148" s="5">
        <v>0</v>
      </c>
      <c r="Q148">
        <f t="shared" si="380"/>
        <v>0</v>
      </c>
      <c r="R148" s="5">
        <f>P148*(1- EXP(-1*(4*PI()*Constants!$B$2/$B$1)^2))</f>
        <v>0</v>
      </c>
      <c r="S148" s="5">
        <f t="shared" si="400"/>
        <v>0</v>
      </c>
      <c r="T148" s="5">
        <f t="shared" si="401"/>
        <v>0</v>
      </c>
      <c r="U148" s="5"/>
      <c r="V148">
        <f t="shared" si="381"/>
        <v>0</v>
      </c>
      <c r="W148" s="5">
        <f>U148*(1- EXP(-1*(4*PI()*Constants!$B$2/$B$1)^2))</f>
        <v>0</v>
      </c>
      <c r="X148" s="5">
        <f t="shared" si="402"/>
        <v>0</v>
      </c>
      <c r="Y148" s="5">
        <f t="shared" si="403"/>
        <v>0</v>
      </c>
      <c r="AC148" t="s">
        <v>7</v>
      </c>
      <c r="AD148" s="2">
        <v>0</v>
      </c>
      <c r="AE148">
        <f t="shared" si="382"/>
        <v>0</v>
      </c>
      <c r="AF148" s="5">
        <f>AD148*(1- EXP(-1*(4*PI()*Constants!$B$2/$B$1)^2))</f>
        <v>0</v>
      </c>
      <c r="AG148" s="5">
        <f t="shared" si="404"/>
        <v>0</v>
      </c>
      <c r="AH148" s="5">
        <f t="shared" si="405"/>
        <v>0</v>
      </c>
      <c r="AI148" s="5"/>
      <c r="AJ148">
        <f t="shared" si="383"/>
        <v>0</v>
      </c>
      <c r="AK148" s="5">
        <f>AI148*(1- EXP(-1*(4*PI()*Constants!$B$2/$B$1)^2))</f>
        <v>0</v>
      </c>
      <c r="AL148" s="5">
        <f t="shared" si="406"/>
        <v>0</v>
      </c>
      <c r="AM148" s="5">
        <f t="shared" si="407"/>
        <v>0</v>
      </c>
      <c r="AQ148" t="s">
        <v>7</v>
      </c>
      <c r="AR148" s="5">
        <v>8.8481764384296304E-33</v>
      </c>
      <c r="AS148">
        <f t="shared" si="384"/>
        <v>9.6313970813340436E-31</v>
      </c>
      <c r="AT148" s="5">
        <f>AR148*(1- EXP(-1*(4*PI()*Constants!$B$2/$B$1)^2))</f>
        <v>2.2061360139591303E-34</v>
      </c>
      <c r="AU148" s="5">
        <f t="shared" si="408"/>
        <v>9.6336032173480019E-31</v>
      </c>
      <c r="AV148" s="5">
        <f t="shared" si="409"/>
        <v>8.8481764384296304E-35</v>
      </c>
      <c r="AW148" s="5"/>
      <c r="AX148">
        <f t="shared" si="385"/>
        <v>0</v>
      </c>
      <c r="AY148" s="5">
        <f>AW148*(1- EXP(-1*(4*PI()*Constants!$B$2/$B$1)^2))</f>
        <v>0</v>
      </c>
      <c r="AZ148" s="5">
        <f t="shared" si="410"/>
        <v>0</v>
      </c>
      <c r="BA148" s="5">
        <f t="shared" si="411"/>
        <v>0</v>
      </c>
      <c r="BE148" t="s">
        <v>7</v>
      </c>
      <c r="BF148" s="5">
        <v>1.2793271878703901E-32</v>
      </c>
      <c r="BG148">
        <f t="shared" si="386"/>
        <v>1.8491451452667262E-30</v>
      </c>
      <c r="BH148" s="5">
        <f>BF148*(1- EXP(-1*(4*PI()*Constants!$B$2/$B$1)^2))</f>
        <v>3.1897756587896869E-34</v>
      </c>
      <c r="BI148" s="5">
        <f t="shared" si="412"/>
        <v>1.849464122832605E-30</v>
      </c>
      <c r="BJ148" s="5">
        <f t="shared" si="413"/>
        <v>1.27932718787039E-34</v>
      </c>
      <c r="BK148" s="5"/>
      <c r="BL148">
        <f t="shared" si="387"/>
        <v>0</v>
      </c>
      <c r="BM148" s="5">
        <f>BK148*(1- EXP(-1*(4*PI()*Constants!$B$2/$B$1)^2))</f>
        <v>0</v>
      </c>
      <c r="BN148" s="5">
        <f t="shared" si="414"/>
        <v>0</v>
      </c>
      <c r="BO148" s="5">
        <f t="shared" si="415"/>
        <v>0</v>
      </c>
      <c r="BS148" t="s">
        <v>7</v>
      </c>
      <c r="BT148" s="5">
        <v>0</v>
      </c>
      <c r="BU148">
        <f t="shared" si="388"/>
        <v>0</v>
      </c>
      <c r="BV148" s="5">
        <f>BT148*(1- EXP(-1*(4*PI()*Constants!$B$2/$B$1)^2))</f>
        <v>0</v>
      </c>
      <c r="BW148" s="5">
        <f t="shared" si="416"/>
        <v>0</v>
      </c>
      <c r="BX148" s="5">
        <f t="shared" si="417"/>
        <v>0</v>
      </c>
      <c r="BY148" s="5"/>
      <c r="BZ148">
        <f t="shared" si="389"/>
        <v>0</v>
      </c>
      <c r="CA148" s="5">
        <f>BY148*(1- EXP(-1*(4*PI()*Constants!$B$2/$B$1)^2))</f>
        <v>0</v>
      </c>
      <c r="CB148" s="5">
        <f t="shared" si="418"/>
        <v>0</v>
      </c>
      <c r="CC148" s="5">
        <f t="shared" si="419"/>
        <v>0</v>
      </c>
      <c r="CG148" t="s">
        <v>7</v>
      </c>
      <c r="CH148" s="5">
        <v>7.4843584028277496E-18</v>
      </c>
      <c r="CI148">
        <f t="shared" si="390"/>
        <v>2.2299678011497422E-16</v>
      </c>
      <c r="CJ148" s="5">
        <f>CH148*(1- EXP(-1*(4*PI()*Constants!$B$2/$B$1)^2))</f>
        <v>1.8660921522928389E-19</v>
      </c>
      <c r="CK148" s="5">
        <f t="shared" si="420"/>
        <v>2.2318338933020349E-16</v>
      </c>
      <c r="CL148" s="5">
        <f t="shared" si="421"/>
        <v>7.4843584028277493E-20</v>
      </c>
      <c r="CM148" s="5"/>
      <c r="CN148">
        <f t="shared" si="391"/>
        <v>0</v>
      </c>
      <c r="CO148" s="5">
        <f>CM148*(1- EXP(-1*(4*PI()*Constants!$B$2/$B$1)^2))</f>
        <v>0</v>
      </c>
      <c r="CP148" s="5">
        <f t="shared" si="422"/>
        <v>0</v>
      </c>
      <c r="CQ148" s="5">
        <f t="shared" si="423"/>
        <v>0</v>
      </c>
      <c r="CU148" t="s">
        <v>7</v>
      </c>
      <c r="CV148" s="5">
        <v>47.077102783488698</v>
      </c>
      <c r="CW148">
        <f t="shared" si="392"/>
        <v>2.5156761045445037</v>
      </c>
      <c r="CX148" s="5">
        <f>CV148*(1- EXP(-1*(4*PI()*Constants!$B$2/$B$1)^2))</f>
        <v>1.1737841419213697</v>
      </c>
      <c r="CY148" s="5">
        <f t="shared" si="424"/>
        <v>3.6894602464658734</v>
      </c>
      <c r="CZ148" s="5">
        <f t="shared" si="425"/>
        <v>0.470771027834887</v>
      </c>
      <c r="DA148" s="5"/>
      <c r="DB148">
        <f t="shared" si="393"/>
        <v>0</v>
      </c>
      <c r="DC148" s="5">
        <f>DA148*(1- EXP(-1*(4*PI()*Constants!$B$2/$B$1)^2))</f>
        <v>0</v>
      </c>
      <c r="DD148" s="5">
        <f t="shared" si="426"/>
        <v>0</v>
      </c>
      <c r="DE148" s="5">
        <f t="shared" si="427"/>
        <v>0</v>
      </c>
      <c r="DI148" t="s">
        <v>7</v>
      </c>
      <c r="DJ148" s="5">
        <v>0.46475008237596299</v>
      </c>
      <c r="DK148">
        <f t="shared" si="394"/>
        <v>0.13915213304240698</v>
      </c>
      <c r="DL148" s="5">
        <f>DJ148*(1- EXP(-1*(4*PI()*Constants!$B$2/$B$1)^2))</f>
        <v>1.158771981271719E-2</v>
      </c>
      <c r="DM148" s="5">
        <f t="shared" si="428"/>
        <v>0.15073985285512417</v>
      </c>
      <c r="DN148" s="5">
        <f t="shared" si="429"/>
        <v>4.6475008237596297E-3</v>
      </c>
      <c r="DO148" s="5"/>
      <c r="DP148">
        <f t="shared" si="395"/>
        <v>0</v>
      </c>
      <c r="DQ148" s="5">
        <f>DO148*(1- EXP(-1*(4*PI()*Constants!$B$2/$B$1)^2))</f>
        <v>0</v>
      </c>
      <c r="DR148" s="5">
        <f t="shared" si="430"/>
        <v>0</v>
      </c>
      <c r="DS148" s="5">
        <f t="shared" si="431"/>
        <v>0</v>
      </c>
    </row>
    <row r="149" spans="1:123" x14ac:dyDescent="0.25">
      <c r="A149" t="s">
        <v>8</v>
      </c>
      <c r="B149" s="5">
        <v>0</v>
      </c>
      <c r="C149">
        <f t="shared" si="378"/>
        <v>0</v>
      </c>
      <c r="D149" s="5">
        <f>B149*(1- EXP(-1*(4*PI()*Constants!$B$2/$B$1)^2))</f>
        <v>0</v>
      </c>
      <c r="E149" s="5">
        <f t="shared" si="396"/>
        <v>0</v>
      </c>
      <c r="F149" s="5">
        <f t="shared" si="397"/>
        <v>0</v>
      </c>
      <c r="G149" s="5"/>
      <c r="H149">
        <f t="shared" si="379"/>
        <v>0</v>
      </c>
      <c r="I149" s="5">
        <f>G149*(1- EXP(-1*(4*PI()*Constants!$B$2/$B$1)^2))</f>
        <v>0</v>
      </c>
      <c r="J149" s="5">
        <f t="shared" si="398"/>
        <v>0</v>
      </c>
      <c r="K149" s="5">
        <f t="shared" si="399"/>
        <v>0</v>
      </c>
      <c r="O149" t="s">
        <v>8</v>
      </c>
      <c r="P149" s="5">
        <v>0</v>
      </c>
      <c r="Q149">
        <f t="shared" si="380"/>
        <v>0</v>
      </c>
      <c r="R149" s="5">
        <f>P149*(1- EXP(-1*(4*PI()*Constants!$B$2/$B$1)^2))</f>
        <v>0</v>
      </c>
      <c r="S149" s="5">
        <f t="shared" si="400"/>
        <v>0</v>
      </c>
      <c r="T149" s="5">
        <f t="shared" si="401"/>
        <v>0</v>
      </c>
      <c r="U149" s="5"/>
      <c r="V149">
        <f t="shared" si="381"/>
        <v>0</v>
      </c>
      <c r="W149" s="5">
        <f>U149*(1- EXP(-1*(4*PI()*Constants!$B$2/$B$1)^2))</f>
        <v>0</v>
      </c>
      <c r="X149" s="5">
        <f t="shared" si="402"/>
        <v>0</v>
      </c>
      <c r="Y149" s="5">
        <f t="shared" si="403"/>
        <v>0</v>
      </c>
      <c r="AC149" t="s">
        <v>8</v>
      </c>
      <c r="AD149" s="2">
        <v>0</v>
      </c>
      <c r="AE149">
        <f t="shared" si="382"/>
        <v>0</v>
      </c>
      <c r="AF149" s="5">
        <f>AD149*(1- EXP(-1*(4*PI()*Constants!$B$2/$B$1)^2))</f>
        <v>0</v>
      </c>
      <c r="AG149" s="5">
        <f t="shared" si="404"/>
        <v>0</v>
      </c>
      <c r="AH149" s="5">
        <f t="shared" si="405"/>
        <v>0</v>
      </c>
      <c r="AI149" s="5"/>
      <c r="AJ149">
        <f t="shared" si="383"/>
        <v>0</v>
      </c>
      <c r="AK149" s="5">
        <f>AI149*(1- EXP(-1*(4*PI()*Constants!$B$2/$B$1)^2))</f>
        <v>0</v>
      </c>
      <c r="AL149" s="5">
        <f t="shared" si="406"/>
        <v>0</v>
      </c>
      <c r="AM149" s="5">
        <f t="shared" si="407"/>
        <v>0</v>
      </c>
      <c r="AQ149" t="s">
        <v>8</v>
      </c>
      <c r="AR149" s="5">
        <v>8.5101186058215006E-33</v>
      </c>
      <c r="AS149">
        <f t="shared" si="384"/>
        <v>3.380578326081298E-34</v>
      </c>
      <c r="AT149" s="5">
        <f>AR149*(1- EXP(-1*(4*PI()*Constants!$B$2/$B$1)^2))</f>
        <v>2.1218472834498048E-34</v>
      </c>
      <c r="AU149" s="5">
        <f t="shared" si="408"/>
        <v>5.5024256095311023E-34</v>
      </c>
      <c r="AV149" s="5">
        <f t="shared" si="409"/>
        <v>8.5101186058215011E-35</v>
      </c>
      <c r="AW149" s="5"/>
      <c r="AX149">
        <f t="shared" si="385"/>
        <v>0</v>
      </c>
      <c r="AY149" s="5">
        <f>AW149*(1- EXP(-1*(4*PI()*Constants!$B$2/$B$1)^2))</f>
        <v>0</v>
      </c>
      <c r="AZ149" s="5">
        <f t="shared" si="410"/>
        <v>0</v>
      </c>
      <c r="BA149" s="5">
        <f t="shared" si="411"/>
        <v>0</v>
      </c>
      <c r="BE149" t="s">
        <v>8</v>
      </c>
      <c r="BF149" s="5">
        <v>1.22985169731854E-32</v>
      </c>
      <c r="BG149">
        <f t="shared" si="386"/>
        <v>4.9475490551850142E-34</v>
      </c>
      <c r="BH149" s="5">
        <f>BF149*(1- EXP(-1*(4*PI()*Constants!$B$2/$B$1)^2))</f>
        <v>3.0664172896678082E-34</v>
      </c>
      <c r="BI149" s="5">
        <f t="shared" si="412"/>
        <v>8.0139663448528215E-34</v>
      </c>
      <c r="BJ149" s="5">
        <f t="shared" si="413"/>
        <v>1.22985169731854E-34</v>
      </c>
      <c r="BK149" s="5"/>
      <c r="BL149">
        <f t="shared" si="387"/>
        <v>0</v>
      </c>
      <c r="BM149" s="5">
        <f>BK149*(1- EXP(-1*(4*PI()*Constants!$B$2/$B$1)^2))</f>
        <v>0</v>
      </c>
      <c r="BN149" s="5">
        <f t="shared" si="414"/>
        <v>0</v>
      </c>
      <c r="BO149" s="5">
        <f t="shared" si="415"/>
        <v>0</v>
      </c>
      <c r="BS149" t="s">
        <v>8</v>
      </c>
      <c r="BT149" s="5">
        <v>0</v>
      </c>
      <c r="BU149">
        <f t="shared" si="388"/>
        <v>0</v>
      </c>
      <c r="BV149" s="5">
        <f>BT149*(1- EXP(-1*(4*PI()*Constants!$B$2/$B$1)^2))</f>
        <v>0</v>
      </c>
      <c r="BW149" s="5">
        <f t="shared" si="416"/>
        <v>0</v>
      </c>
      <c r="BX149" s="5">
        <f t="shared" si="417"/>
        <v>0</v>
      </c>
      <c r="BY149" s="5"/>
      <c r="BZ149">
        <f t="shared" si="389"/>
        <v>0</v>
      </c>
      <c r="CA149" s="5">
        <f>BY149*(1- EXP(-1*(4*PI()*Constants!$B$2/$B$1)^2))</f>
        <v>0</v>
      </c>
      <c r="CB149" s="5">
        <f t="shared" si="418"/>
        <v>0</v>
      </c>
      <c r="CC149" s="5">
        <f t="shared" si="419"/>
        <v>0</v>
      </c>
      <c r="CG149" t="s">
        <v>8</v>
      </c>
      <c r="CH149" s="5">
        <v>6.7585959120462099E-18</v>
      </c>
      <c r="CI149">
        <f t="shared" si="390"/>
        <v>7.2576249078153963E-19</v>
      </c>
      <c r="CJ149" s="5">
        <f>CH149*(1- EXP(-1*(4*PI()*Constants!$B$2/$B$1)^2))</f>
        <v>1.6851361350122882E-19</v>
      </c>
      <c r="CK149" s="5">
        <f t="shared" si="420"/>
        <v>8.9427610428276835E-19</v>
      </c>
      <c r="CL149" s="5">
        <f t="shared" si="421"/>
        <v>6.7585959120462096E-20</v>
      </c>
      <c r="CM149" s="5"/>
      <c r="CN149">
        <f t="shared" si="391"/>
        <v>0</v>
      </c>
      <c r="CO149" s="5">
        <f>CM149*(1- EXP(-1*(4*PI()*Constants!$B$2/$B$1)^2))</f>
        <v>0</v>
      </c>
      <c r="CP149" s="5">
        <f t="shared" si="422"/>
        <v>0</v>
      </c>
      <c r="CQ149" s="5">
        <f t="shared" si="423"/>
        <v>0</v>
      </c>
      <c r="CU149" t="s">
        <v>8</v>
      </c>
      <c r="CV149" s="5">
        <v>46.842921098973299</v>
      </c>
      <c r="CW149">
        <f t="shared" si="392"/>
        <v>0.23418168451539856</v>
      </c>
      <c r="CX149" s="5">
        <f>CV149*(1- EXP(-1*(4*PI()*Constants!$B$2/$B$1)^2))</f>
        <v>1.1679452365648357</v>
      </c>
      <c r="CY149" s="5">
        <f t="shared" si="424"/>
        <v>1.4021269210802343</v>
      </c>
      <c r="CZ149" s="5">
        <f t="shared" si="425"/>
        <v>0.468429210989733</v>
      </c>
      <c r="DA149" s="5"/>
      <c r="DB149">
        <f t="shared" si="393"/>
        <v>0</v>
      </c>
      <c r="DC149" s="5">
        <f>DA149*(1- EXP(-1*(4*PI()*Constants!$B$2/$B$1)^2))</f>
        <v>0</v>
      </c>
      <c r="DD149" s="5">
        <f t="shared" si="426"/>
        <v>0</v>
      </c>
      <c r="DE149" s="5">
        <f t="shared" si="427"/>
        <v>0</v>
      </c>
      <c r="DI149" t="s">
        <v>8</v>
      </c>
      <c r="DJ149" s="5">
        <v>0.41569667778720998</v>
      </c>
      <c r="DK149">
        <f t="shared" si="394"/>
        <v>4.9053404588753013E-2</v>
      </c>
      <c r="DL149" s="5">
        <f>DJ149*(1- EXP(-1*(4*PI()*Constants!$B$2/$B$1)^2))</f>
        <v>1.0364660087093516E-2</v>
      </c>
      <c r="DM149" s="5">
        <f t="shared" si="428"/>
        <v>5.9418064675846531E-2</v>
      </c>
      <c r="DN149" s="5">
        <f t="shared" si="429"/>
        <v>4.1569667778720999E-3</v>
      </c>
      <c r="DO149" s="5"/>
      <c r="DP149">
        <f t="shared" si="395"/>
        <v>0</v>
      </c>
      <c r="DQ149" s="5">
        <f>DO149*(1- EXP(-1*(4*PI()*Constants!$B$2/$B$1)^2))</f>
        <v>0</v>
      </c>
      <c r="DR149" s="5">
        <f t="shared" si="430"/>
        <v>0</v>
      </c>
      <c r="DS149" s="5">
        <f t="shared" si="431"/>
        <v>0</v>
      </c>
    </row>
    <row r="150" spans="1:123" x14ac:dyDescent="0.25">
      <c r="A150" t="s">
        <v>9</v>
      </c>
      <c r="B150" s="5">
        <v>0</v>
      </c>
      <c r="C150">
        <f t="shared" si="378"/>
        <v>0</v>
      </c>
      <c r="D150" s="5">
        <f>B150*(1- EXP(-1*(4*PI()*Constants!$B$2/$B$1)^2))</f>
        <v>0</v>
      </c>
      <c r="E150" s="5">
        <f t="shared" si="396"/>
        <v>0</v>
      </c>
      <c r="F150" s="5">
        <f t="shared" si="397"/>
        <v>0</v>
      </c>
      <c r="G150" s="5"/>
      <c r="H150">
        <f t="shared" si="379"/>
        <v>0</v>
      </c>
      <c r="I150" s="5">
        <f>G150*(1- EXP(-1*(4*PI()*Constants!$B$2/$B$1)^2))</f>
        <v>0</v>
      </c>
      <c r="J150" s="5">
        <f t="shared" si="398"/>
        <v>0</v>
      </c>
      <c r="K150" s="5">
        <f t="shared" si="399"/>
        <v>0</v>
      </c>
      <c r="O150" t="s">
        <v>9</v>
      </c>
      <c r="P150" s="5">
        <v>0</v>
      </c>
      <c r="Q150">
        <f t="shared" si="380"/>
        <v>0</v>
      </c>
      <c r="R150" s="5">
        <f>P150*(1- EXP(-1*(4*PI()*Constants!$B$2/$B$1)^2))</f>
        <v>0</v>
      </c>
      <c r="S150" s="5">
        <f t="shared" si="400"/>
        <v>0</v>
      </c>
      <c r="T150" s="5">
        <f t="shared" si="401"/>
        <v>0</v>
      </c>
      <c r="U150" s="5"/>
      <c r="V150">
        <f t="shared" si="381"/>
        <v>0</v>
      </c>
      <c r="W150" s="5">
        <f>U150*(1- EXP(-1*(4*PI()*Constants!$B$2/$B$1)^2))</f>
        <v>0</v>
      </c>
      <c r="X150" s="5">
        <f t="shared" si="402"/>
        <v>0</v>
      </c>
      <c r="Y150" s="5">
        <f t="shared" si="403"/>
        <v>0</v>
      </c>
      <c r="AC150" t="s">
        <v>9</v>
      </c>
      <c r="AD150" s="2">
        <v>0</v>
      </c>
      <c r="AE150">
        <f t="shared" si="382"/>
        <v>0</v>
      </c>
      <c r="AF150" s="5">
        <f>AD150*(1- EXP(-1*(4*PI()*Constants!$B$2/$B$1)^2))</f>
        <v>0</v>
      </c>
      <c r="AG150" s="5">
        <f t="shared" si="404"/>
        <v>0</v>
      </c>
      <c r="AH150" s="5">
        <f t="shared" si="405"/>
        <v>0</v>
      </c>
      <c r="AI150" s="5"/>
      <c r="AJ150">
        <f t="shared" si="383"/>
        <v>0</v>
      </c>
      <c r="AK150" s="5">
        <f>AI150*(1- EXP(-1*(4*PI()*Constants!$B$2/$B$1)^2))</f>
        <v>0</v>
      </c>
      <c r="AL150" s="5">
        <f t="shared" si="406"/>
        <v>0</v>
      </c>
      <c r="AM150" s="5">
        <f t="shared" si="407"/>
        <v>0</v>
      </c>
      <c r="AQ150" t="s">
        <v>9</v>
      </c>
      <c r="AR150" s="5">
        <v>8.4890952248043795E-33</v>
      </c>
      <c r="AS150">
        <f t="shared" si="384"/>
        <v>2.1023381017121161E-35</v>
      </c>
      <c r="AT150" s="5">
        <f>AR150*(1- EXP(-1*(4*PI()*Constants!$B$2/$B$1)^2))</f>
        <v>2.1166054759067704E-34</v>
      </c>
      <c r="AU150" s="5">
        <f t="shared" si="408"/>
        <v>2.3268392860779821E-34</v>
      </c>
      <c r="AV150" s="5">
        <f t="shared" si="409"/>
        <v>8.4890952248043795E-35</v>
      </c>
      <c r="AW150" s="5"/>
      <c r="AX150">
        <f t="shared" si="385"/>
        <v>0</v>
      </c>
      <c r="AY150" s="5">
        <f>AW150*(1- EXP(-1*(4*PI()*Constants!$B$2/$B$1)^2))</f>
        <v>0</v>
      </c>
      <c r="AZ150" s="5">
        <f t="shared" si="410"/>
        <v>0</v>
      </c>
      <c r="BA150" s="5">
        <f t="shared" si="411"/>
        <v>0</v>
      </c>
      <c r="BE150" t="s">
        <v>9</v>
      </c>
      <c r="BF150" s="5">
        <v>1.22619240930545E-32</v>
      </c>
      <c r="BG150">
        <f t="shared" si="386"/>
        <v>3.6592880130900127E-35</v>
      </c>
      <c r="BH150" s="5">
        <f>BF150*(1- EXP(-1*(4*PI()*Constants!$B$2/$B$1)^2))</f>
        <v>3.0572935033969283E-34</v>
      </c>
      <c r="BI150" s="5">
        <f t="shared" si="412"/>
        <v>3.4232223047059296E-34</v>
      </c>
      <c r="BJ150" s="5">
        <f t="shared" si="413"/>
        <v>1.2261924093054499E-34</v>
      </c>
      <c r="BK150" s="5"/>
      <c r="BL150">
        <f t="shared" si="387"/>
        <v>0</v>
      </c>
      <c r="BM150" s="5">
        <f>BK150*(1- EXP(-1*(4*PI()*Constants!$B$2/$B$1)^2))</f>
        <v>0</v>
      </c>
      <c r="BN150" s="5">
        <f t="shared" si="414"/>
        <v>0</v>
      </c>
      <c r="BO150" s="5">
        <f t="shared" si="415"/>
        <v>0</v>
      </c>
      <c r="BS150" t="s">
        <v>9</v>
      </c>
      <c r="BT150" s="5">
        <v>0</v>
      </c>
      <c r="BU150">
        <f t="shared" si="388"/>
        <v>0</v>
      </c>
      <c r="BV150" s="5">
        <f>BT150*(1- EXP(-1*(4*PI()*Constants!$B$2/$B$1)^2))</f>
        <v>0</v>
      </c>
      <c r="BW150" s="5">
        <f t="shared" si="416"/>
        <v>0</v>
      </c>
      <c r="BX150" s="5">
        <f t="shared" si="417"/>
        <v>0</v>
      </c>
      <c r="BY150" s="5"/>
      <c r="BZ150">
        <f t="shared" si="389"/>
        <v>0</v>
      </c>
      <c r="CA150" s="5">
        <f>BY150*(1- EXP(-1*(4*PI()*Constants!$B$2/$B$1)^2))</f>
        <v>0</v>
      </c>
      <c r="CB150" s="5">
        <f t="shared" si="418"/>
        <v>0</v>
      </c>
      <c r="CC150" s="5">
        <f t="shared" si="419"/>
        <v>0</v>
      </c>
      <c r="CG150" t="s">
        <v>9</v>
      </c>
      <c r="CH150" s="5">
        <v>6.7246110267380803E-18</v>
      </c>
      <c r="CI150">
        <f t="shared" si="390"/>
        <v>3.398488530812965E-20</v>
      </c>
      <c r="CJ150" s="5">
        <f>CH150*(1- EXP(-1*(4*PI()*Constants!$B$2/$B$1)^2))</f>
        <v>1.6766626060393687E-19</v>
      </c>
      <c r="CK150" s="5">
        <f t="shared" si="420"/>
        <v>2.0165114591206652E-19</v>
      </c>
      <c r="CL150" s="5">
        <f t="shared" si="421"/>
        <v>6.7246110267380798E-20</v>
      </c>
      <c r="CM150" s="5"/>
      <c r="CN150">
        <f t="shared" si="391"/>
        <v>0</v>
      </c>
      <c r="CO150" s="5">
        <f>CM150*(1- EXP(-1*(4*PI()*Constants!$B$2/$B$1)^2))</f>
        <v>0</v>
      </c>
      <c r="CP150" s="5">
        <f t="shared" si="422"/>
        <v>0</v>
      </c>
      <c r="CQ150" s="5">
        <f t="shared" si="423"/>
        <v>0</v>
      </c>
      <c r="CU150" t="s">
        <v>9</v>
      </c>
      <c r="CV150" s="5">
        <v>46.794645208494202</v>
      </c>
      <c r="CW150">
        <f t="shared" si="392"/>
        <v>4.8275890479096972E-2</v>
      </c>
      <c r="CX150" s="5">
        <f>CV150*(1- EXP(-1*(4*PI()*Constants!$B$2/$B$1)^2))</f>
        <v>1.1667415627758579</v>
      </c>
      <c r="CY150" s="5">
        <f t="shared" si="424"/>
        <v>1.2150174532549549</v>
      </c>
      <c r="CZ150" s="5">
        <f t="shared" si="425"/>
        <v>0.46794645208494201</v>
      </c>
      <c r="DA150" s="5"/>
      <c r="DB150">
        <f t="shared" si="393"/>
        <v>0</v>
      </c>
      <c r="DC150" s="5">
        <f>DA150*(1- EXP(-1*(4*PI()*Constants!$B$2/$B$1)^2))</f>
        <v>0</v>
      </c>
      <c r="DD150" s="5">
        <f t="shared" si="426"/>
        <v>0</v>
      </c>
      <c r="DE150" s="5">
        <f t="shared" si="427"/>
        <v>0</v>
      </c>
      <c r="DI150" t="s">
        <v>9</v>
      </c>
      <c r="DJ150" s="5">
        <v>0.414511847670547</v>
      </c>
      <c r="DK150">
        <f t="shared" si="394"/>
        <v>1.1848301166629827E-3</v>
      </c>
      <c r="DL150" s="5">
        <f>DJ150*(1- EXP(-1*(4*PI()*Constants!$B$2/$B$1)^2))</f>
        <v>1.0335118447536682E-2</v>
      </c>
      <c r="DM150" s="5">
        <f t="shared" si="428"/>
        <v>1.1519948564199665E-2</v>
      </c>
      <c r="DN150" s="5">
        <f t="shared" si="429"/>
        <v>4.14511847670547E-3</v>
      </c>
      <c r="DO150" s="5"/>
      <c r="DP150">
        <f t="shared" si="395"/>
        <v>0</v>
      </c>
      <c r="DQ150" s="5">
        <f>DO150*(1- EXP(-1*(4*PI()*Constants!$B$2/$B$1)^2))</f>
        <v>0</v>
      </c>
      <c r="DR150" s="5">
        <f t="shared" si="430"/>
        <v>0</v>
      </c>
      <c r="DS150" s="5">
        <f t="shared" si="431"/>
        <v>0</v>
      </c>
    </row>
    <row r="151" spans="1:123" x14ac:dyDescent="0.25">
      <c r="A151" t="s">
        <v>10</v>
      </c>
      <c r="B151" s="5">
        <v>0</v>
      </c>
      <c r="C151">
        <f t="shared" si="378"/>
        <v>0</v>
      </c>
      <c r="D151" s="5">
        <f>B151*(1- EXP(-1*(4*PI()*Constants!$B$2/$B$1)^2))</f>
        <v>0</v>
      </c>
      <c r="E151" s="5">
        <f t="shared" si="396"/>
        <v>0</v>
      </c>
      <c r="F151" s="5">
        <f t="shared" si="397"/>
        <v>0</v>
      </c>
      <c r="G151" s="5"/>
      <c r="H151">
        <f t="shared" si="379"/>
        <v>0</v>
      </c>
      <c r="I151" s="5">
        <f>G151*(1- EXP(-1*(4*PI()*Constants!$B$2/$B$1)^2))</f>
        <v>0</v>
      </c>
      <c r="J151" s="5">
        <f t="shared" si="398"/>
        <v>0</v>
      </c>
      <c r="K151" s="5">
        <f t="shared" si="399"/>
        <v>0</v>
      </c>
      <c r="O151" t="s">
        <v>10</v>
      </c>
      <c r="P151" s="5">
        <v>0</v>
      </c>
      <c r="Q151">
        <f t="shared" si="380"/>
        <v>0</v>
      </c>
      <c r="R151" s="5">
        <f>P151*(1- EXP(-1*(4*PI()*Constants!$B$2/$B$1)^2))</f>
        <v>0</v>
      </c>
      <c r="S151" s="5">
        <f t="shared" si="400"/>
        <v>0</v>
      </c>
      <c r="T151" s="5">
        <f t="shared" si="401"/>
        <v>0</v>
      </c>
      <c r="U151" s="5"/>
      <c r="V151">
        <f t="shared" si="381"/>
        <v>0</v>
      </c>
      <c r="W151" s="5">
        <f>U151*(1- EXP(-1*(4*PI()*Constants!$B$2/$B$1)^2))</f>
        <v>0</v>
      </c>
      <c r="X151" s="5">
        <f t="shared" si="402"/>
        <v>0</v>
      </c>
      <c r="Y151" s="5">
        <f t="shared" si="403"/>
        <v>0</v>
      </c>
      <c r="AC151" t="s">
        <v>10</v>
      </c>
      <c r="AD151" s="2">
        <v>0</v>
      </c>
      <c r="AE151">
        <f t="shared" si="382"/>
        <v>0</v>
      </c>
      <c r="AF151" s="5">
        <f>AD151*(1- EXP(-1*(4*PI()*Constants!$B$2/$B$1)^2))</f>
        <v>0</v>
      </c>
      <c r="AG151" s="5">
        <f t="shared" si="404"/>
        <v>0</v>
      </c>
      <c r="AH151" s="5">
        <f t="shared" si="405"/>
        <v>0</v>
      </c>
      <c r="AI151" s="5"/>
      <c r="AJ151">
        <f t="shared" si="383"/>
        <v>0</v>
      </c>
      <c r="AK151" s="5">
        <f>AI151*(1- EXP(-1*(4*PI()*Constants!$B$2/$B$1)^2))</f>
        <v>0</v>
      </c>
      <c r="AL151" s="5">
        <f t="shared" si="406"/>
        <v>0</v>
      </c>
      <c r="AM151" s="5">
        <f t="shared" si="407"/>
        <v>0</v>
      </c>
      <c r="AQ151" t="s">
        <v>10</v>
      </c>
      <c r="AR151" s="5">
        <v>8.2123461821861502E-33</v>
      </c>
      <c r="AS151">
        <f t="shared" si="384"/>
        <v>2.7674904261822933E-34</v>
      </c>
      <c r="AT151" s="5">
        <f>AR151*(1- EXP(-1*(4*PI()*Constants!$B$2/$B$1)^2))</f>
        <v>2.0476030058501106E-34</v>
      </c>
      <c r="AU151" s="5">
        <f t="shared" si="408"/>
        <v>4.8150934320324039E-34</v>
      </c>
      <c r="AV151" s="5">
        <f t="shared" si="409"/>
        <v>8.2123461821861504E-35</v>
      </c>
      <c r="AW151" s="5"/>
      <c r="AX151">
        <f t="shared" si="385"/>
        <v>0</v>
      </c>
      <c r="AY151" s="5">
        <f>AW151*(1- EXP(-1*(4*PI()*Constants!$B$2/$B$1)^2))</f>
        <v>0</v>
      </c>
      <c r="AZ151" s="5">
        <f t="shared" si="410"/>
        <v>0</v>
      </c>
      <c r="BA151" s="5">
        <f t="shared" si="411"/>
        <v>0</v>
      </c>
      <c r="BE151" t="s">
        <v>10</v>
      </c>
      <c r="BF151" s="5">
        <v>1.2034235991233201E-32</v>
      </c>
      <c r="BG151">
        <f t="shared" si="386"/>
        <v>2.2768810182129912E-34</v>
      </c>
      <c r="BH151" s="5">
        <f>BF151*(1- EXP(-1*(4*PI()*Constants!$B$2/$B$1)^2))</f>
        <v>3.0005235096164798E-34</v>
      </c>
      <c r="BI151" s="5">
        <f t="shared" si="412"/>
        <v>5.277404527829471E-34</v>
      </c>
      <c r="BJ151" s="5">
        <f t="shared" si="413"/>
        <v>1.20342359912332E-34</v>
      </c>
      <c r="BK151" s="5"/>
      <c r="BL151">
        <f t="shared" si="387"/>
        <v>0</v>
      </c>
      <c r="BM151" s="5">
        <f>BK151*(1- EXP(-1*(4*PI()*Constants!$B$2/$B$1)^2))</f>
        <v>0</v>
      </c>
      <c r="BN151" s="5">
        <f t="shared" si="414"/>
        <v>0</v>
      </c>
      <c r="BO151" s="5">
        <f t="shared" si="415"/>
        <v>0</v>
      </c>
      <c r="BS151" t="s">
        <v>10</v>
      </c>
      <c r="BT151" s="5">
        <v>0</v>
      </c>
      <c r="BU151">
        <f t="shared" si="388"/>
        <v>0</v>
      </c>
      <c r="BV151" s="5">
        <f>BT151*(1- EXP(-1*(4*PI()*Constants!$B$2/$B$1)^2))</f>
        <v>0</v>
      </c>
      <c r="BW151" s="5">
        <f t="shared" si="416"/>
        <v>0</v>
      </c>
      <c r="BX151" s="5">
        <f t="shared" si="417"/>
        <v>0</v>
      </c>
      <c r="BY151" s="5"/>
      <c r="BZ151">
        <f t="shared" si="389"/>
        <v>0</v>
      </c>
      <c r="CA151" s="5">
        <f>BY151*(1- EXP(-1*(4*PI()*Constants!$B$2/$B$1)^2))</f>
        <v>0</v>
      </c>
      <c r="CB151" s="5">
        <f t="shared" si="418"/>
        <v>0</v>
      </c>
      <c r="CC151" s="5">
        <f t="shared" si="419"/>
        <v>0</v>
      </c>
      <c r="CG151" t="s">
        <v>10</v>
      </c>
      <c r="CH151" s="5">
        <v>6.6858033893293702E-18</v>
      </c>
      <c r="CI151">
        <f t="shared" si="390"/>
        <v>3.8807637408710079E-20</v>
      </c>
      <c r="CJ151" s="5">
        <f>CH151*(1- EXP(-1*(4*PI()*Constants!$B$2/$B$1)^2))</f>
        <v>1.6669866092845824E-19</v>
      </c>
      <c r="CK151" s="5">
        <f t="shared" si="420"/>
        <v>2.0550629833716832E-19</v>
      </c>
      <c r="CL151" s="5">
        <f t="shared" si="421"/>
        <v>6.6858033893293705E-20</v>
      </c>
      <c r="CM151" s="5"/>
      <c r="CN151">
        <f t="shared" si="391"/>
        <v>0</v>
      </c>
      <c r="CO151" s="5">
        <f>CM151*(1- EXP(-1*(4*PI()*Constants!$B$2/$B$1)^2))</f>
        <v>0</v>
      </c>
      <c r="CP151" s="5">
        <f t="shared" si="422"/>
        <v>0</v>
      </c>
      <c r="CQ151" s="5">
        <f t="shared" si="423"/>
        <v>0</v>
      </c>
      <c r="CU151" t="s">
        <v>10</v>
      </c>
      <c r="CV151" s="5">
        <v>45.062997693960597</v>
      </c>
      <c r="CW151">
        <f t="shared" si="392"/>
        <v>1.7316475145336057</v>
      </c>
      <c r="CX151" s="5">
        <f>CV151*(1- EXP(-1*(4*PI()*Constants!$B$2/$B$1)^2))</f>
        <v>1.1235660003096397</v>
      </c>
      <c r="CY151" s="5">
        <f t="shared" si="424"/>
        <v>2.8552135148432454</v>
      </c>
      <c r="CZ151" s="5">
        <f t="shared" si="425"/>
        <v>0.45062997693960599</v>
      </c>
      <c r="DA151" s="5"/>
      <c r="DB151">
        <f t="shared" si="393"/>
        <v>0</v>
      </c>
      <c r="DC151" s="5">
        <f>DA151*(1- EXP(-1*(4*PI()*Constants!$B$2/$B$1)^2))</f>
        <v>0</v>
      </c>
      <c r="DD151" s="5">
        <f t="shared" si="426"/>
        <v>0</v>
      </c>
      <c r="DE151" s="5">
        <f t="shared" si="427"/>
        <v>0</v>
      </c>
      <c r="DI151" t="s">
        <v>10</v>
      </c>
      <c r="DJ151" s="5">
        <v>0.39628185752832501</v>
      </c>
      <c r="DK151">
        <f t="shared" si="394"/>
        <v>1.8229990142221986E-2</v>
      </c>
      <c r="DL151" s="5">
        <f>DJ151*(1- EXP(-1*(4*PI()*Constants!$B$2/$B$1)^2))</f>
        <v>9.8805859450856598E-3</v>
      </c>
      <c r="DM151" s="5">
        <f t="shared" si="428"/>
        <v>2.8110576087307645E-2</v>
      </c>
      <c r="DN151" s="5">
        <f t="shared" si="429"/>
        <v>3.9628185752832498E-3</v>
      </c>
      <c r="DO151" s="5"/>
      <c r="DP151">
        <f t="shared" si="395"/>
        <v>0</v>
      </c>
      <c r="DQ151" s="5">
        <f>DO151*(1- EXP(-1*(4*PI()*Constants!$B$2/$B$1)^2))</f>
        <v>0</v>
      </c>
      <c r="DR151" s="5">
        <f t="shared" si="430"/>
        <v>0</v>
      </c>
      <c r="DS151" s="5">
        <f t="shared" si="431"/>
        <v>0</v>
      </c>
    </row>
    <row r="153" spans="1:123" x14ac:dyDescent="0.25">
      <c r="A153" s="1" t="s">
        <v>17</v>
      </c>
      <c r="B153" s="1">
        <v>318.39999999999998</v>
      </c>
      <c r="O153" s="1" t="s">
        <v>25</v>
      </c>
      <c r="P153" s="1">
        <v>318.39999999999998</v>
      </c>
      <c r="AC153" s="1" t="s">
        <v>56</v>
      </c>
      <c r="AD153" s="1">
        <v>318.39999999999998</v>
      </c>
      <c r="AQ153" s="1" t="s">
        <v>15</v>
      </c>
      <c r="AR153" s="1">
        <v>318.39999999999998</v>
      </c>
      <c r="BE153" s="1" t="s">
        <v>58</v>
      </c>
      <c r="BF153" s="1">
        <v>318.39999999999998</v>
      </c>
      <c r="BS153" s="1" t="s">
        <v>27</v>
      </c>
      <c r="BT153" s="1">
        <v>318.39999999999998</v>
      </c>
      <c r="CG153" s="1" t="s">
        <v>57</v>
      </c>
      <c r="CH153" s="1">
        <v>318.39999999999998</v>
      </c>
      <c r="CU153" s="1" t="s">
        <v>11</v>
      </c>
      <c r="CV153" s="1">
        <v>318.39999999999998</v>
      </c>
      <c r="DI153" s="1" t="s">
        <v>28</v>
      </c>
      <c r="DJ153" s="1">
        <v>318.39999999999998</v>
      </c>
    </row>
    <row r="154" spans="1:123" ht="60" x14ac:dyDescent="0.25">
      <c r="A154" t="s">
        <v>0</v>
      </c>
      <c r="B154" t="s">
        <v>19</v>
      </c>
      <c r="C154" t="s">
        <v>1</v>
      </c>
      <c r="D154" t="s">
        <v>2</v>
      </c>
      <c r="E154" t="s">
        <v>35</v>
      </c>
      <c r="F154" s="7" t="s">
        <v>54</v>
      </c>
      <c r="G154" t="s">
        <v>20</v>
      </c>
      <c r="H154" t="s">
        <v>1</v>
      </c>
      <c r="I154" t="s">
        <v>2</v>
      </c>
      <c r="J154" t="s">
        <v>35</v>
      </c>
      <c r="K154" s="7" t="s">
        <v>54</v>
      </c>
      <c r="O154" t="s">
        <v>0</v>
      </c>
      <c r="P154" t="s">
        <v>19</v>
      </c>
      <c r="Q154" t="s">
        <v>1</v>
      </c>
      <c r="R154" t="s">
        <v>2</v>
      </c>
      <c r="S154" t="s">
        <v>35</v>
      </c>
      <c r="T154" s="7" t="s">
        <v>54</v>
      </c>
      <c r="U154" t="s">
        <v>20</v>
      </c>
      <c r="V154" t="s">
        <v>1</v>
      </c>
      <c r="W154" t="s">
        <v>2</v>
      </c>
      <c r="X154" t="s">
        <v>35</v>
      </c>
      <c r="Y154" s="7" t="s">
        <v>54</v>
      </c>
      <c r="AC154" t="s">
        <v>0</v>
      </c>
      <c r="AD154" t="s">
        <v>19</v>
      </c>
      <c r="AE154" t="s">
        <v>1</v>
      </c>
      <c r="AF154" t="s">
        <v>2</v>
      </c>
      <c r="AG154" t="s">
        <v>35</v>
      </c>
      <c r="AH154" s="7" t="s">
        <v>54</v>
      </c>
      <c r="AI154" t="s">
        <v>20</v>
      </c>
      <c r="AJ154" t="s">
        <v>1</v>
      </c>
      <c r="AK154" t="s">
        <v>2</v>
      </c>
      <c r="AL154" t="s">
        <v>35</v>
      </c>
      <c r="AM154" s="7" t="s">
        <v>54</v>
      </c>
      <c r="AQ154" t="s">
        <v>0</v>
      </c>
      <c r="AR154" t="s">
        <v>19</v>
      </c>
      <c r="AS154" t="s">
        <v>1</v>
      </c>
      <c r="AT154" t="s">
        <v>2</v>
      </c>
      <c r="AU154" t="s">
        <v>35</v>
      </c>
      <c r="AV154" s="7" t="s">
        <v>54</v>
      </c>
      <c r="AW154" t="s">
        <v>20</v>
      </c>
      <c r="AX154" t="s">
        <v>1</v>
      </c>
      <c r="AY154" t="s">
        <v>2</v>
      </c>
      <c r="AZ154" t="s">
        <v>35</v>
      </c>
      <c r="BA154" s="7" t="s">
        <v>54</v>
      </c>
      <c r="BE154" t="s">
        <v>0</v>
      </c>
      <c r="BF154" t="s">
        <v>19</v>
      </c>
      <c r="BG154" t="s">
        <v>1</v>
      </c>
      <c r="BH154" t="s">
        <v>2</v>
      </c>
      <c r="BI154" t="s">
        <v>35</v>
      </c>
      <c r="BJ154" s="7" t="s">
        <v>54</v>
      </c>
      <c r="BK154" t="s">
        <v>20</v>
      </c>
      <c r="BL154" t="s">
        <v>1</v>
      </c>
      <c r="BM154" t="s">
        <v>2</v>
      </c>
      <c r="BN154" t="s">
        <v>35</v>
      </c>
      <c r="BO154" s="7" t="s">
        <v>54</v>
      </c>
      <c r="BS154" t="s">
        <v>0</v>
      </c>
      <c r="BT154" t="s">
        <v>19</v>
      </c>
      <c r="BU154" t="s">
        <v>1</v>
      </c>
      <c r="BV154" t="s">
        <v>2</v>
      </c>
      <c r="BW154" t="s">
        <v>35</v>
      </c>
      <c r="BX154" s="7" t="s">
        <v>54</v>
      </c>
      <c r="BY154" t="s">
        <v>20</v>
      </c>
      <c r="BZ154" t="s">
        <v>1</v>
      </c>
      <c r="CA154" t="s">
        <v>2</v>
      </c>
      <c r="CB154" t="s">
        <v>35</v>
      </c>
      <c r="CC154" s="7" t="s">
        <v>54</v>
      </c>
      <c r="CG154" t="s">
        <v>0</v>
      </c>
      <c r="CH154" t="s">
        <v>19</v>
      </c>
      <c r="CI154" t="s">
        <v>1</v>
      </c>
      <c r="CJ154" t="s">
        <v>2</v>
      </c>
      <c r="CK154" t="s">
        <v>35</v>
      </c>
      <c r="CL154" s="7" t="s">
        <v>54</v>
      </c>
      <c r="CM154" t="s">
        <v>20</v>
      </c>
      <c r="CN154" t="s">
        <v>1</v>
      </c>
      <c r="CO154" t="s">
        <v>2</v>
      </c>
      <c r="CP154" t="s">
        <v>35</v>
      </c>
      <c r="CQ154" s="7" t="s">
        <v>54</v>
      </c>
      <c r="CU154" t="s">
        <v>0</v>
      </c>
      <c r="CV154" t="s">
        <v>19</v>
      </c>
      <c r="CW154" t="s">
        <v>1</v>
      </c>
      <c r="CX154" t="s">
        <v>2</v>
      </c>
      <c r="CY154" t="s">
        <v>35</v>
      </c>
      <c r="CZ154" s="7" t="s">
        <v>54</v>
      </c>
      <c r="DA154" t="s">
        <v>20</v>
      </c>
      <c r="DB154" t="s">
        <v>1</v>
      </c>
      <c r="DC154" t="s">
        <v>2</v>
      </c>
      <c r="DD154" t="s">
        <v>35</v>
      </c>
      <c r="DE154" s="7" t="s">
        <v>54</v>
      </c>
      <c r="DI154" t="s">
        <v>0</v>
      </c>
      <c r="DJ154" t="s">
        <v>19</v>
      </c>
      <c r="DK154" t="s">
        <v>1</v>
      </c>
      <c r="DL154" t="s">
        <v>2</v>
      </c>
      <c r="DM154" t="s">
        <v>35</v>
      </c>
      <c r="DN154" s="7" t="s">
        <v>54</v>
      </c>
      <c r="DO154" t="s">
        <v>20</v>
      </c>
      <c r="DP154" t="s">
        <v>1</v>
      </c>
      <c r="DQ154" t="s">
        <v>2</v>
      </c>
      <c r="DR154" t="s">
        <v>35</v>
      </c>
      <c r="DS154" s="7" t="s">
        <v>54</v>
      </c>
    </row>
    <row r="155" spans="1:123" x14ac:dyDescent="0.25">
      <c r="A155" t="s">
        <v>72</v>
      </c>
      <c r="B155">
        <v>100</v>
      </c>
      <c r="F155" s="7"/>
      <c r="G155">
        <v>100</v>
      </c>
      <c r="K155" s="7"/>
      <c r="O155" t="s">
        <v>72</v>
      </c>
      <c r="P155">
        <v>100</v>
      </c>
      <c r="T155" s="7"/>
      <c r="U155">
        <v>100</v>
      </c>
      <c r="Y155" s="7"/>
      <c r="AC155" t="s">
        <v>72</v>
      </c>
      <c r="AD155">
        <v>100</v>
      </c>
      <c r="AH155" s="7"/>
      <c r="AI155">
        <v>100</v>
      </c>
      <c r="AM155" s="7"/>
      <c r="AQ155" t="s">
        <v>72</v>
      </c>
      <c r="AR155">
        <v>100</v>
      </c>
      <c r="AV155" s="7"/>
      <c r="AW155">
        <v>100</v>
      </c>
      <c r="BA155" s="7"/>
      <c r="BE155" t="s">
        <v>72</v>
      </c>
      <c r="BF155">
        <v>100</v>
      </c>
      <c r="BJ155" s="7"/>
      <c r="BK155">
        <v>100</v>
      </c>
      <c r="BO155" s="7"/>
      <c r="BS155" t="s">
        <v>72</v>
      </c>
      <c r="BT155">
        <v>100</v>
      </c>
      <c r="BX155" s="7"/>
      <c r="BY155">
        <v>100</v>
      </c>
      <c r="CC155" s="7"/>
      <c r="CG155" t="s">
        <v>72</v>
      </c>
      <c r="CH155">
        <v>100</v>
      </c>
      <c r="CL155" s="7"/>
      <c r="CM155">
        <v>100</v>
      </c>
      <c r="CQ155" s="7"/>
      <c r="CU155" t="s">
        <v>72</v>
      </c>
      <c r="CV155">
        <v>100</v>
      </c>
      <c r="CZ155" s="7"/>
      <c r="DA155">
        <v>100</v>
      </c>
      <c r="DE155" s="7"/>
      <c r="DI155" t="s">
        <v>72</v>
      </c>
      <c r="DJ155">
        <v>100</v>
      </c>
      <c r="DN155" s="7"/>
      <c r="DO155">
        <v>100</v>
      </c>
      <c r="DS155" s="7"/>
    </row>
    <row r="156" spans="1:123" x14ac:dyDescent="0.25">
      <c r="A156" t="s">
        <v>62</v>
      </c>
      <c r="B156" s="2">
        <v>90.2080818998176</v>
      </c>
      <c r="C156" s="2">
        <f>B155-B156</f>
        <v>9.7919181001824001</v>
      </c>
      <c r="D156" s="5">
        <f>B156*(1- EXP(-1*(4*PI()*Constants!$B$2/$B$1)^2))</f>
        <v>2.2491786823442097</v>
      </c>
      <c r="E156" s="5">
        <f>D156+C156</f>
        <v>12.04109678252661</v>
      </c>
      <c r="F156" s="5">
        <f>B156/100</f>
        <v>0.90208081899817605</v>
      </c>
      <c r="H156">
        <f>G155-G156</f>
        <v>100</v>
      </c>
      <c r="I156" s="5">
        <f>G156*(1- EXP(-1*(4*PI()*Constants!$B$2/$B$1)^2))</f>
        <v>0</v>
      </c>
      <c r="J156" s="5">
        <f>I156+H156</f>
        <v>100</v>
      </c>
      <c r="K156" s="5">
        <f>G156/100</f>
        <v>0</v>
      </c>
      <c r="O156" t="s">
        <v>62</v>
      </c>
      <c r="P156" s="2">
        <v>90.2080818998176</v>
      </c>
      <c r="Q156">
        <f>P155-P156</f>
        <v>9.7919181001824001</v>
      </c>
      <c r="R156" s="5">
        <f>P156*(1- EXP(-1*(4*PI()*Constants!$B$2/$B$1)^2))</f>
        <v>2.2491786823442097</v>
      </c>
      <c r="S156" s="5">
        <f>R156+Q156</f>
        <v>12.04109678252661</v>
      </c>
      <c r="T156" s="5">
        <f>P156/100</f>
        <v>0.90208081899817605</v>
      </c>
      <c r="V156">
        <f>U155-U156</f>
        <v>100</v>
      </c>
      <c r="W156" s="5">
        <f>U156*(1- EXP(-1*(4*PI()*Constants!$B$2/$B$1)^2))</f>
        <v>0</v>
      </c>
      <c r="X156" s="5">
        <f>W156+V156</f>
        <v>100</v>
      </c>
      <c r="Y156" s="5">
        <f>U156/100</f>
        <v>0</v>
      </c>
      <c r="AC156" t="s">
        <v>62</v>
      </c>
      <c r="AD156" s="2">
        <v>95.411366582068695</v>
      </c>
      <c r="AE156">
        <f>AD155-AD156</f>
        <v>4.5886334179313053</v>
      </c>
      <c r="AF156" s="5">
        <f>AD156*(1- EXP(-1*(4*PI()*Constants!$B$2/$B$1)^2))</f>
        <v>2.3789133661886623</v>
      </c>
      <c r="AG156" s="5">
        <f>AF156+AE156</f>
        <v>6.9675467841199676</v>
      </c>
      <c r="AH156" s="5">
        <f>AD156/100</f>
        <v>0.95411366582068691</v>
      </c>
      <c r="AJ156">
        <f>AI155-AI156</f>
        <v>100</v>
      </c>
      <c r="AK156" s="5">
        <f>AI156*(1- EXP(-1*(4*PI()*Constants!$B$2/$B$1)^2))</f>
        <v>0</v>
      </c>
      <c r="AL156" s="5">
        <f>AK156+AJ156</f>
        <v>100</v>
      </c>
      <c r="AM156" s="5">
        <f>AI156/100</f>
        <v>0</v>
      </c>
      <c r="AQ156" t="s">
        <v>62</v>
      </c>
      <c r="AR156" s="2">
        <v>96.348671449358406</v>
      </c>
      <c r="AS156">
        <f>AR155-AR156</f>
        <v>3.651328550641594</v>
      </c>
      <c r="AT156" s="5">
        <f>AR156*(1- EXP(-1*(4*PI()*Constants!$B$2/$B$1)^2))</f>
        <v>2.4022834022427131</v>
      </c>
      <c r="AU156" s="5">
        <f>AT156+AS156</f>
        <v>6.0536119528843066</v>
      </c>
      <c r="AV156" s="5">
        <f>AR156/100</f>
        <v>0.96348671449358403</v>
      </c>
      <c r="AX156">
        <f>AW155-AW156</f>
        <v>100</v>
      </c>
      <c r="AY156" s="5">
        <f>AW156*(1- EXP(-1*(4*PI()*Constants!$B$2/$B$1)^2))</f>
        <v>0</v>
      </c>
      <c r="AZ156" s="5">
        <f>AY156+AX156</f>
        <v>100</v>
      </c>
      <c r="BA156" s="5">
        <f>AW156/100</f>
        <v>0</v>
      </c>
      <c r="BE156" t="s">
        <v>62</v>
      </c>
      <c r="BF156" s="2">
        <v>96.155101917206693</v>
      </c>
      <c r="BG156">
        <f>BF155-BF156</f>
        <v>3.844898082793307</v>
      </c>
      <c r="BH156" s="5">
        <f>BF156*(1- EXP(-1*(4*PI()*Constants!$B$2/$B$1)^2))</f>
        <v>2.3974570889446376</v>
      </c>
      <c r="BI156" s="5">
        <f>BH156+BG156</f>
        <v>6.2423551717379446</v>
      </c>
      <c r="BJ156" s="5">
        <f>BF156/100</f>
        <v>0.96155101917206698</v>
      </c>
      <c r="BL156">
        <f>BK155-BK156</f>
        <v>100</v>
      </c>
      <c r="BM156" s="5">
        <f>BK156*(1- EXP(-1*(4*PI()*Constants!$B$2/$B$1)^2))</f>
        <v>0</v>
      </c>
      <c r="BN156" s="5">
        <f>BM156+BL156</f>
        <v>100</v>
      </c>
      <c r="BO156" s="5">
        <f>BK156/100</f>
        <v>0</v>
      </c>
      <c r="BS156" t="s">
        <v>62</v>
      </c>
      <c r="BT156" s="2">
        <v>92.659098995958999</v>
      </c>
      <c r="BU156">
        <f>BT155-BT156</f>
        <v>7.340901004041001</v>
      </c>
      <c r="BV156" s="5">
        <f>BT156*(1- EXP(-1*(4*PI()*Constants!$B$2/$B$1)^2))</f>
        <v>2.3102904506758408</v>
      </c>
      <c r="BW156" s="5">
        <f>BV156+BU156</f>
        <v>9.6511914547168409</v>
      </c>
      <c r="BX156" s="5">
        <f>BT156/100</f>
        <v>0.92659098995958999</v>
      </c>
      <c r="BZ156">
        <f>BY155-BY156</f>
        <v>100</v>
      </c>
      <c r="CA156" s="5">
        <f>BY156*(1- EXP(-1*(4*PI()*Constants!$B$2/$B$1)^2))</f>
        <v>0</v>
      </c>
      <c r="CB156" s="5">
        <f>CA156+BZ156</f>
        <v>100</v>
      </c>
      <c r="CC156" s="5">
        <f>BY156/100</f>
        <v>0</v>
      </c>
      <c r="CG156" t="s">
        <v>62</v>
      </c>
      <c r="CH156" s="2">
        <v>95.632491843970797</v>
      </c>
      <c r="CI156">
        <f>CH155-CH156</f>
        <v>4.3675081560292028</v>
      </c>
      <c r="CJ156" s="5">
        <f>CH156*(1- EXP(-1*(4*PI()*Constants!$B$2/$B$1)^2))</f>
        <v>2.3844267327820274</v>
      </c>
      <c r="CK156" s="5">
        <f>CJ156+CI156</f>
        <v>6.7519348888112303</v>
      </c>
      <c r="CL156" s="5">
        <f>CH156/100</f>
        <v>0.95632491843970802</v>
      </c>
      <c r="CN156">
        <f>CM155-CM156</f>
        <v>100</v>
      </c>
      <c r="CO156" s="5">
        <f>CM156*(1- EXP(-1*(4*PI()*Constants!$B$2/$B$1)^2))</f>
        <v>0</v>
      </c>
      <c r="CP156" s="5">
        <f>CO156+CN156</f>
        <v>100</v>
      </c>
      <c r="CQ156" s="5">
        <f>CM156/100</f>
        <v>0</v>
      </c>
      <c r="CU156" t="s">
        <v>62</v>
      </c>
      <c r="CV156" s="2">
        <v>94.822694711231094</v>
      </c>
      <c r="CW156">
        <f>CV155-CV156</f>
        <v>5.1773052887689062</v>
      </c>
      <c r="CX156" s="5">
        <f>CV156*(1- EXP(-1*(4*PI()*Constants!$B$2/$B$1)^2))</f>
        <v>2.3642358761578461</v>
      </c>
      <c r="CY156" s="5">
        <f>CX156+CW156</f>
        <v>7.5415411649267519</v>
      </c>
      <c r="CZ156" s="5">
        <f>CV156/100</f>
        <v>0.94822694711231093</v>
      </c>
      <c r="DB156">
        <f>DA155-DA156</f>
        <v>100</v>
      </c>
      <c r="DC156" s="5">
        <f>DA156*(1- EXP(-1*(4*PI()*Constants!$B$2/$B$1)^2))</f>
        <v>0</v>
      </c>
      <c r="DD156" s="5">
        <f>DC156+DB156</f>
        <v>100</v>
      </c>
      <c r="DE156" s="5">
        <f>DA156/100</f>
        <v>0</v>
      </c>
      <c r="DI156" t="s">
        <v>62</v>
      </c>
      <c r="DJ156" s="2">
        <v>91.196734033876893</v>
      </c>
      <c r="DK156">
        <f>DJ155-DJ156</f>
        <v>8.8032659661231065</v>
      </c>
      <c r="DL156" s="5">
        <f>DJ156*(1- EXP(-1*(4*PI()*Constants!$B$2/$B$1)^2))</f>
        <v>2.2738289715128652</v>
      </c>
      <c r="DM156" s="5">
        <f>DL156+DK156</f>
        <v>11.077094937635971</v>
      </c>
      <c r="DN156" s="5">
        <f>DJ156/100</f>
        <v>0.91196734033876892</v>
      </c>
      <c r="DP156">
        <f>DO155-DO156</f>
        <v>100</v>
      </c>
      <c r="DQ156" s="5">
        <f>DO156*(1- EXP(-1*(4*PI()*Constants!$B$2/$B$1)^2))</f>
        <v>0</v>
      </c>
      <c r="DR156" s="5">
        <f>DQ156+DP156</f>
        <v>100</v>
      </c>
      <c r="DS156" s="5">
        <f>DO156/100</f>
        <v>0</v>
      </c>
    </row>
    <row r="157" spans="1:123" x14ac:dyDescent="0.25">
      <c r="A157" t="s">
        <v>4</v>
      </c>
      <c r="B157" s="5">
        <v>84.7492606159188</v>
      </c>
      <c r="C157">
        <f t="shared" ref="C157:C170" si="432">B156-B157</f>
        <v>5.4588212838987999</v>
      </c>
      <c r="D157" s="5">
        <f>B157*(1- EXP(-1*(4*PI()*Constants!$B$2/$B$1)^2))</f>
        <v>2.1130726461233369</v>
      </c>
      <c r="E157" s="5">
        <f>D157+C157</f>
        <v>7.5718939300221368</v>
      </c>
      <c r="F157" s="5">
        <f>B157/100</f>
        <v>0.84749260615918798</v>
      </c>
      <c r="G157" s="5"/>
      <c r="H157">
        <f t="shared" ref="H157:H170" si="433">G156-G157</f>
        <v>0</v>
      </c>
      <c r="I157" s="5">
        <f>G157*(1- EXP(-1*(4*PI()*Constants!$B$2/$B$1)^2))</f>
        <v>0</v>
      </c>
      <c r="J157" s="5">
        <f>I157+H157</f>
        <v>0</v>
      </c>
      <c r="K157" s="5">
        <f>G157/100</f>
        <v>0</v>
      </c>
      <c r="O157" t="s">
        <v>4</v>
      </c>
      <c r="P157" s="5">
        <v>84.7492606159188</v>
      </c>
      <c r="Q157">
        <f t="shared" ref="Q157:Q170" si="434">P156-P157</f>
        <v>5.4588212838987999</v>
      </c>
      <c r="R157" s="5">
        <f>P157*(1- EXP(-1*(4*PI()*Constants!$B$2/$B$1)^2))</f>
        <v>2.1130726461233369</v>
      </c>
      <c r="S157" s="5">
        <f>R157+Q157</f>
        <v>7.5718939300221368</v>
      </c>
      <c r="T157" s="5">
        <f>P157/100</f>
        <v>0.84749260615918798</v>
      </c>
      <c r="U157" s="5"/>
      <c r="V157">
        <f t="shared" ref="V157:V170" si="435">U156-U157</f>
        <v>0</v>
      </c>
      <c r="W157" s="5">
        <f>U157*(1- EXP(-1*(4*PI()*Constants!$B$2/$B$1)^2))</f>
        <v>0</v>
      </c>
      <c r="X157" s="5">
        <f>W157+V157</f>
        <v>0</v>
      </c>
      <c r="Y157" s="5">
        <f>U157/100</f>
        <v>0</v>
      </c>
      <c r="AC157" t="s">
        <v>4</v>
      </c>
      <c r="AD157" s="2">
        <v>85.667529790189406</v>
      </c>
      <c r="AE157">
        <f t="shared" ref="AE157:AE170" si="436">AD156-AD157</f>
        <v>9.7438367918792892</v>
      </c>
      <c r="AF157" s="5">
        <f>AD157*(1- EXP(-1*(4*PI()*Constants!$B$2/$B$1)^2))</f>
        <v>2.1359680609013276</v>
      </c>
      <c r="AG157" s="5">
        <f>AF157+AE157</f>
        <v>11.879804852780616</v>
      </c>
      <c r="AH157" s="5">
        <f>AD157/100</f>
        <v>0.85667529790189401</v>
      </c>
      <c r="AI157" s="5"/>
      <c r="AJ157">
        <f t="shared" ref="AJ157:AJ170" si="437">AI156-AI157</f>
        <v>0</v>
      </c>
      <c r="AK157" s="5">
        <f>AI157*(1- EXP(-1*(4*PI()*Constants!$B$2/$B$1)^2))</f>
        <v>0</v>
      </c>
      <c r="AL157" s="5">
        <f>AK157+AJ157</f>
        <v>0</v>
      </c>
      <c r="AM157" s="5">
        <f>AI157/100</f>
        <v>0</v>
      </c>
      <c r="AQ157" t="s">
        <v>4</v>
      </c>
      <c r="AR157" s="5">
        <v>84.675153874435196</v>
      </c>
      <c r="AS157">
        <f t="shared" ref="AS157:AS170" si="438">AR156-AR157</f>
        <v>11.67351757492321</v>
      </c>
      <c r="AT157" s="5">
        <f>AR157*(1- EXP(-1*(4*PI()*Constants!$B$2/$B$1)^2))</f>
        <v>2.1112249258342835</v>
      </c>
      <c r="AU157" s="5">
        <f>AT157+AS157</f>
        <v>13.784742500757494</v>
      </c>
      <c r="AV157" s="5">
        <f>AR157/100</f>
        <v>0.84675153874435194</v>
      </c>
      <c r="AW157" s="5"/>
      <c r="AX157">
        <f t="shared" ref="AX157:AX170" si="439">AW156-AW157</f>
        <v>0</v>
      </c>
      <c r="AY157" s="5">
        <f>AW157*(1- EXP(-1*(4*PI()*Constants!$B$2/$B$1)^2))</f>
        <v>0</v>
      </c>
      <c r="AZ157" s="5">
        <f>AY157+AX157</f>
        <v>0</v>
      </c>
      <c r="BA157" s="5">
        <f>AW157/100</f>
        <v>0</v>
      </c>
      <c r="BE157" t="s">
        <v>4</v>
      </c>
      <c r="BF157" s="5">
        <v>84.774028055905504</v>
      </c>
      <c r="BG157">
        <f t="shared" ref="BG157:BG170" si="440">BF156-BF157</f>
        <v>11.381073861301189</v>
      </c>
      <c r="BH157" s="5">
        <f>BF157*(1- EXP(-1*(4*PI()*Constants!$B$2/$B$1)^2))</f>
        <v>2.1136901783539437</v>
      </c>
      <c r="BI157" s="5">
        <f>BH157+BG157</f>
        <v>13.494764039655132</v>
      </c>
      <c r="BJ157" s="5">
        <f>BF157/100</f>
        <v>0.84774028055905504</v>
      </c>
      <c r="BK157" s="5"/>
      <c r="BL157">
        <f t="shared" ref="BL157:BL170" si="441">BK156-BK157</f>
        <v>0</v>
      </c>
      <c r="BM157" s="5">
        <f>BK157*(1- EXP(-1*(4*PI()*Constants!$B$2/$B$1)^2))</f>
        <v>0</v>
      </c>
      <c r="BN157" s="5">
        <f>BM157+BL157</f>
        <v>0</v>
      </c>
      <c r="BO157" s="5">
        <f>BK157/100</f>
        <v>0</v>
      </c>
      <c r="BS157" t="s">
        <v>4</v>
      </c>
      <c r="BT157" s="5">
        <v>83.184760753270794</v>
      </c>
      <c r="BU157">
        <f t="shared" ref="BU157:BU170" si="442">BT156-BT157</f>
        <v>9.474338242688205</v>
      </c>
      <c r="BV157" s="5">
        <f>BT157*(1- EXP(-1*(4*PI()*Constants!$B$2/$B$1)^2))</f>
        <v>2.0740646141877255</v>
      </c>
      <c r="BW157" s="5">
        <f>BV157+BU157</f>
        <v>11.548402856875931</v>
      </c>
      <c r="BX157" s="5">
        <f>BT157/100</f>
        <v>0.83184760753270792</v>
      </c>
      <c r="BY157" s="5"/>
      <c r="BZ157">
        <f t="shared" ref="BZ157:BZ170" si="443">BY156-BY157</f>
        <v>0</v>
      </c>
      <c r="CA157" s="5">
        <f>BY157*(1- EXP(-1*(4*PI()*Constants!$B$2/$B$1)^2))</f>
        <v>0</v>
      </c>
      <c r="CB157" s="5">
        <f>CA157+BZ157</f>
        <v>0</v>
      </c>
      <c r="CC157" s="5">
        <f>BY157/100</f>
        <v>0</v>
      </c>
      <c r="CG157" t="s">
        <v>4</v>
      </c>
      <c r="CH157" s="5">
        <v>83.1342863159405</v>
      </c>
      <c r="CI157">
        <f t="shared" ref="CI157:CI170" si="444">CH156-CH157</f>
        <v>12.498205528030297</v>
      </c>
      <c r="CJ157" s="5">
        <f>CH157*(1- EXP(-1*(4*PI()*Constants!$B$2/$B$1)^2))</f>
        <v>2.0728061235286215</v>
      </c>
      <c r="CK157" s="5">
        <f>CJ157+CI157</f>
        <v>14.571011651558919</v>
      </c>
      <c r="CL157" s="5">
        <f>CH157/100</f>
        <v>0.83134286315940498</v>
      </c>
      <c r="CM157" s="5"/>
      <c r="CN157">
        <f t="shared" ref="CN157:CN170" si="445">CM156-CM157</f>
        <v>0</v>
      </c>
      <c r="CO157" s="5">
        <f>CM157*(1- EXP(-1*(4*PI()*Constants!$B$2/$B$1)^2))</f>
        <v>0</v>
      </c>
      <c r="CP157" s="5">
        <f>CO157+CN157</f>
        <v>0</v>
      </c>
      <c r="CQ157" s="5">
        <f>CM157/100</f>
        <v>0</v>
      </c>
      <c r="CU157" t="s">
        <v>4</v>
      </c>
      <c r="CV157" s="5">
        <v>81.419907248317699</v>
      </c>
      <c r="CW157">
        <f t="shared" ref="CW157:CW170" si="446">CV156-CV157</f>
        <v>13.402787462913395</v>
      </c>
      <c r="CX157" s="5">
        <f>CV157*(1- EXP(-1*(4*PI()*Constants!$B$2/$B$1)^2))</f>
        <v>2.0300611191881384</v>
      </c>
      <c r="CY157" s="5">
        <f>CX157+CW157</f>
        <v>15.432848582101533</v>
      </c>
      <c r="CZ157" s="5">
        <f>CV157/100</f>
        <v>0.81419907248317702</v>
      </c>
      <c r="DA157" s="5"/>
      <c r="DB157">
        <f t="shared" ref="DB157:DB170" si="447">DA156-DA157</f>
        <v>0</v>
      </c>
      <c r="DC157" s="5">
        <f>DA157*(1- EXP(-1*(4*PI()*Constants!$B$2/$B$1)^2))</f>
        <v>0</v>
      </c>
      <c r="DD157" s="5">
        <f>DC157+DB157</f>
        <v>0</v>
      </c>
      <c r="DE157" s="5">
        <f>DA157/100</f>
        <v>0</v>
      </c>
      <c r="DI157" t="s">
        <v>4</v>
      </c>
      <c r="DJ157" s="5">
        <v>79.1017997348861</v>
      </c>
      <c r="DK157">
        <f t="shared" ref="DK157:DK170" si="448">DJ156-DJ157</f>
        <v>12.094934298990793</v>
      </c>
      <c r="DL157" s="5">
        <f>DJ157*(1- EXP(-1*(4*PI()*Constants!$B$2/$B$1)^2))</f>
        <v>1.972263215798699</v>
      </c>
      <c r="DM157" s="5">
        <f>DL157+DK157</f>
        <v>14.067197514789493</v>
      </c>
      <c r="DN157" s="5">
        <f>DJ157/100</f>
        <v>0.79101799734886102</v>
      </c>
      <c r="DO157" s="5"/>
      <c r="DP157">
        <f t="shared" ref="DP157:DP170" si="449">DO156-DO157</f>
        <v>0</v>
      </c>
      <c r="DQ157" s="5">
        <f>DO157*(1- EXP(-1*(4*PI()*Constants!$B$2/$B$1)^2))</f>
        <v>0</v>
      </c>
      <c r="DR157" s="5">
        <f>DQ157+DP157</f>
        <v>0</v>
      </c>
      <c r="DS157" s="5">
        <f>DO157/100</f>
        <v>0</v>
      </c>
    </row>
    <row r="158" spans="1:123" x14ac:dyDescent="0.25">
      <c r="A158" t="s">
        <v>63</v>
      </c>
      <c r="B158" s="5">
        <v>26.3821648155667</v>
      </c>
      <c r="C158">
        <f t="shared" si="432"/>
        <v>58.367095800352104</v>
      </c>
      <c r="D158" s="5">
        <f>B158*(1- EXP(-1*(4*PI()*Constants!$B$2/$B$1)^2))</f>
        <v>0.65779253308105268</v>
      </c>
      <c r="E158" s="5">
        <f t="shared" ref="E158:E170" si="450">D158+C158</f>
        <v>59.024888333433154</v>
      </c>
      <c r="F158" s="5">
        <f t="shared" ref="F158:F170" si="451">B158/100</f>
        <v>0.263821648155667</v>
      </c>
      <c r="G158" s="5"/>
      <c r="H158">
        <f t="shared" si="433"/>
        <v>0</v>
      </c>
      <c r="I158" s="5">
        <f>G158*(1- EXP(-1*(4*PI()*Constants!$B$2/$B$1)^2))</f>
        <v>0</v>
      </c>
      <c r="J158" s="5">
        <f t="shared" ref="J158:J170" si="452">I158+H158</f>
        <v>0</v>
      </c>
      <c r="K158" s="5">
        <f t="shared" ref="K158:K170" si="453">G158/100</f>
        <v>0</v>
      </c>
      <c r="O158" t="s">
        <v>63</v>
      </c>
      <c r="P158" s="5">
        <v>26.3821648155667</v>
      </c>
      <c r="Q158">
        <f t="shared" si="434"/>
        <v>58.367095800352104</v>
      </c>
      <c r="R158" s="5">
        <f>P158*(1- EXP(-1*(4*PI()*Constants!$B$2/$B$1)^2))</f>
        <v>0.65779253308105268</v>
      </c>
      <c r="S158" s="5">
        <f t="shared" ref="S158:S170" si="454">R158+Q158</f>
        <v>59.024888333433154</v>
      </c>
      <c r="T158" s="5">
        <f t="shared" ref="T158:T170" si="455">P158/100</f>
        <v>0.263821648155667</v>
      </c>
      <c r="U158" s="5"/>
      <c r="V158">
        <f t="shared" si="435"/>
        <v>0</v>
      </c>
      <c r="W158" s="5">
        <f>U158*(1- EXP(-1*(4*PI()*Constants!$B$2/$B$1)^2))</f>
        <v>0</v>
      </c>
      <c r="X158" s="5">
        <f t="shared" ref="X158:X170" si="456">W158+V158</f>
        <v>0</v>
      </c>
      <c r="Y158" s="5">
        <f t="shared" ref="Y158:Y170" si="457">U158/100</f>
        <v>0</v>
      </c>
      <c r="AC158" t="s">
        <v>63</v>
      </c>
      <c r="AD158" s="2">
        <v>55.203537000273599</v>
      </c>
      <c r="AE158">
        <f t="shared" si="436"/>
        <v>30.463992789915807</v>
      </c>
      <c r="AF158" s="5">
        <f>AD158*(1- EXP(-1*(4*PI()*Constants!$B$2/$B$1)^2))</f>
        <v>1.3764023798766334</v>
      </c>
      <c r="AG158" s="5">
        <f t="shared" ref="AG158:AG170" si="458">AF158+AE158</f>
        <v>31.840395169792441</v>
      </c>
      <c r="AH158" s="5">
        <f t="shared" ref="AH158:AH170" si="459">AD158/100</f>
        <v>0.55203537000273595</v>
      </c>
      <c r="AI158" s="5"/>
      <c r="AJ158">
        <f t="shared" si="437"/>
        <v>0</v>
      </c>
      <c r="AK158" s="5">
        <f>AI158*(1- EXP(-1*(4*PI()*Constants!$B$2/$B$1)^2))</f>
        <v>0</v>
      </c>
      <c r="AL158" s="5">
        <f t="shared" ref="AL158:AL170" si="460">AK158+AJ158</f>
        <v>0</v>
      </c>
      <c r="AM158" s="5">
        <f t="shared" ref="AM158:AM170" si="461">AI158/100</f>
        <v>0</v>
      </c>
      <c r="AQ158" t="s">
        <v>63</v>
      </c>
      <c r="AR158" s="5">
        <v>72.715812371708097</v>
      </c>
      <c r="AS158">
        <f t="shared" si="438"/>
        <v>11.959341502727099</v>
      </c>
      <c r="AT158" s="5">
        <f>AR158*(1- EXP(-1*(4*PI()*Constants!$B$2/$B$1)^2))</f>
        <v>1.8130399362378848</v>
      </c>
      <c r="AU158" s="5">
        <f t="shared" ref="AU158:AU170" si="462">AT158+AS158</f>
        <v>13.772381438964985</v>
      </c>
      <c r="AV158" s="5">
        <f t="shared" ref="AV158:AV170" si="463">AR158/100</f>
        <v>0.727158123717081</v>
      </c>
      <c r="AW158" s="5"/>
      <c r="AX158">
        <f t="shared" si="439"/>
        <v>0</v>
      </c>
      <c r="AY158" s="5">
        <f>AW158*(1- EXP(-1*(4*PI()*Constants!$B$2/$B$1)^2))</f>
        <v>0</v>
      </c>
      <c r="AZ158" s="5">
        <f t="shared" ref="AZ158:AZ170" si="464">AY158+AX158</f>
        <v>0</v>
      </c>
      <c r="BA158" s="5">
        <f t="shared" ref="BA158:BA170" si="465">AW158/100</f>
        <v>0</v>
      </c>
      <c r="BE158" t="s">
        <v>63</v>
      </c>
      <c r="BF158" s="5">
        <v>73.026922817328597</v>
      </c>
      <c r="BG158">
        <f t="shared" si="440"/>
        <v>11.747105238576907</v>
      </c>
      <c r="BH158" s="5">
        <f>BF158*(1- EXP(-1*(4*PI()*Constants!$B$2/$B$1)^2))</f>
        <v>1.820796923942394</v>
      </c>
      <c r="BI158" s="5">
        <f t="shared" ref="BI158:BI170" si="466">BH158+BG158</f>
        <v>13.567902162519301</v>
      </c>
      <c r="BJ158" s="5">
        <f t="shared" ref="BJ158:BJ170" si="467">BF158/100</f>
        <v>0.73026922817328599</v>
      </c>
      <c r="BK158" s="5"/>
      <c r="BL158">
        <f t="shared" si="441"/>
        <v>0</v>
      </c>
      <c r="BM158" s="5">
        <f>BK158*(1- EXP(-1*(4*PI()*Constants!$B$2/$B$1)^2))</f>
        <v>0</v>
      </c>
      <c r="BN158" s="5">
        <f t="shared" ref="BN158:BN170" si="468">BM158+BL158</f>
        <v>0</v>
      </c>
      <c r="BO158" s="5">
        <f t="shared" ref="BO158:BO170" si="469">BK158/100</f>
        <v>0</v>
      </c>
      <c r="BS158" t="s">
        <v>63</v>
      </c>
      <c r="BT158" s="5">
        <v>70.305338420973996</v>
      </c>
      <c r="BU158">
        <f t="shared" si="442"/>
        <v>12.879422332296798</v>
      </c>
      <c r="BV158" s="5">
        <f>BT158*(1- EXP(-1*(4*PI()*Constants!$B$2/$B$1)^2))</f>
        <v>1.7529390393985282</v>
      </c>
      <c r="BW158" s="5">
        <f t="shared" ref="BW158:BW170" si="470">BV158+BU158</f>
        <v>14.632361371695326</v>
      </c>
      <c r="BX158" s="5">
        <f t="shared" ref="BX158:BX170" si="471">BT158/100</f>
        <v>0.70305338420973995</v>
      </c>
      <c r="BY158" s="5"/>
      <c r="BZ158">
        <f t="shared" si="443"/>
        <v>0</v>
      </c>
      <c r="CA158" s="5">
        <f>BY158*(1- EXP(-1*(4*PI()*Constants!$B$2/$B$1)^2))</f>
        <v>0</v>
      </c>
      <c r="CB158" s="5">
        <f t="shared" ref="CB158:CB170" si="472">CA158+BZ158</f>
        <v>0</v>
      </c>
      <c r="CC158" s="5">
        <f t="shared" ref="CC158:CC170" si="473">BY158/100</f>
        <v>0</v>
      </c>
      <c r="CG158" t="s">
        <v>63</v>
      </c>
      <c r="CH158" s="5">
        <v>80.122406213858795</v>
      </c>
      <c r="CI158">
        <f t="shared" si="444"/>
        <v>3.0118801020817045</v>
      </c>
      <c r="CJ158" s="5">
        <f>CH158*(1- EXP(-1*(4*PI()*Constants!$B$2/$B$1)^2))</f>
        <v>1.9977102299378215</v>
      </c>
      <c r="CK158" s="5">
        <f t="shared" ref="CK158:CK170" si="474">CJ158+CI158</f>
        <v>5.0095903320195259</v>
      </c>
      <c r="CL158" s="5">
        <f t="shared" ref="CL158:CL170" si="475">CH158/100</f>
        <v>0.80122406213858799</v>
      </c>
      <c r="CM158" s="5"/>
      <c r="CN158">
        <f t="shared" si="445"/>
        <v>0</v>
      </c>
      <c r="CO158" s="5">
        <f>CM158*(1- EXP(-1*(4*PI()*Constants!$B$2/$B$1)^2))</f>
        <v>0</v>
      </c>
      <c r="CP158" s="5">
        <f t="shared" ref="CP158:CP170" si="476">CO158+CN158</f>
        <v>0</v>
      </c>
      <c r="CQ158" s="5">
        <f t="shared" ref="CQ158:CQ170" si="477">CM158/100</f>
        <v>0</v>
      </c>
      <c r="CU158" t="s">
        <v>63</v>
      </c>
      <c r="CV158" s="5">
        <v>80.123459700470093</v>
      </c>
      <c r="CW158">
        <f t="shared" si="446"/>
        <v>1.2964475478476061</v>
      </c>
      <c r="CX158" s="5">
        <f>CV158*(1- EXP(-1*(4*PI()*Constants!$B$2/$B$1)^2))</f>
        <v>1.9977364967597997</v>
      </c>
      <c r="CY158" s="5">
        <f t="shared" ref="CY158:CY170" si="478">CX158+CW158</f>
        <v>3.2941840446074058</v>
      </c>
      <c r="CZ158" s="5">
        <f t="shared" ref="CZ158:CZ170" si="479">CV158/100</f>
        <v>0.8012345970047009</v>
      </c>
      <c r="DA158" s="5"/>
      <c r="DB158">
        <f t="shared" si="447"/>
        <v>0</v>
      </c>
      <c r="DC158" s="5">
        <f>DA158*(1- EXP(-1*(4*PI()*Constants!$B$2/$B$1)^2))</f>
        <v>0</v>
      </c>
      <c r="DD158" s="5">
        <f t="shared" ref="DD158:DD170" si="480">DC158+DB158</f>
        <v>0</v>
      </c>
      <c r="DE158" s="5">
        <f t="shared" ref="DE158:DE170" si="481">DA158/100</f>
        <v>0</v>
      </c>
      <c r="DI158" t="s">
        <v>63</v>
      </c>
      <c r="DJ158" s="5">
        <v>77.483917354890394</v>
      </c>
      <c r="DK158">
        <f t="shared" si="448"/>
        <v>1.6178823799957058</v>
      </c>
      <c r="DL158" s="5">
        <f>DJ158*(1- EXP(-1*(4*PI()*Constants!$B$2/$B$1)^2))</f>
        <v>1.9319241853815805</v>
      </c>
      <c r="DM158" s="5">
        <f t="shared" ref="DM158:DM170" si="482">DL158+DK158</f>
        <v>3.5498065653772866</v>
      </c>
      <c r="DN158" s="5">
        <f t="shared" ref="DN158:DN170" si="483">DJ158/100</f>
        <v>0.77483917354890397</v>
      </c>
      <c r="DO158" s="5"/>
      <c r="DP158">
        <f t="shared" si="449"/>
        <v>0</v>
      </c>
      <c r="DQ158" s="5">
        <f>DO158*(1- EXP(-1*(4*PI()*Constants!$B$2/$B$1)^2))</f>
        <v>0</v>
      </c>
      <c r="DR158" s="5">
        <f t="shared" ref="DR158:DR170" si="484">DQ158+DP158</f>
        <v>0</v>
      </c>
      <c r="DS158" s="5">
        <f t="shared" ref="DS158:DS170" si="485">DO158/100</f>
        <v>0</v>
      </c>
    </row>
    <row r="159" spans="1:123" x14ac:dyDescent="0.25">
      <c r="A159" t="s">
        <v>64</v>
      </c>
      <c r="B159" s="5">
        <v>5.4652258700131397E-5</v>
      </c>
      <c r="C159">
        <f t="shared" si="432"/>
        <v>26.382110163307999</v>
      </c>
      <c r="D159" s="5">
        <f>B159*(1- EXP(-1*(4*PI()*Constants!$B$2/$B$1)^2))</f>
        <v>1.3626572322733864E-6</v>
      </c>
      <c r="E159" s="5">
        <f t="shared" si="450"/>
        <v>26.382111525965232</v>
      </c>
      <c r="F159" s="5">
        <f t="shared" si="451"/>
        <v>5.4652258700131392E-7</v>
      </c>
      <c r="G159" s="5"/>
      <c r="H159">
        <f t="shared" si="433"/>
        <v>0</v>
      </c>
      <c r="I159" s="5">
        <f>G159*(1- EXP(-1*(4*PI()*Constants!$B$2/$B$1)^2))</f>
        <v>0</v>
      </c>
      <c r="J159" s="5">
        <f t="shared" si="452"/>
        <v>0</v>
      </c>
      <c r="K159" s="5">
        <f t="shared" si="453"/>
        <v>0</v>
      </c>
      <c r="O159" t="s">
        <v>64</v>
      </c>
      <c r="P159" s="5">
        <v>5.4652258700131397E-5</v>
      </c>
      <c r="Q159">
        <f t="shared" si="434"/>
        <v>26.382110163307999</v>
      </c>
      <c r="R159" s="5">
        <f>P159*(1- EXP(-1*(4*PI()*Constants!$B$2/$B$1)^2))</f>
        <v>1.3626572322733864E-6</v>
      </c>
      <c r="S159" s="5">
        <f t="shared" si="454"/>
        <v>26.382111525965232</v>
      </c>
      <c r="T159" s="5">
        <f t="shared" si="455"/>
        <v>5.4652258700131392E-7</v>
      </c>
      <c r="U159" s="5"/>
      <c r="V159">
        <f t="shared" si="435"/>
        <v>0</v>
      </c>
      <c r="W159" s="5">
        <f>U159*(1- EXP(-1*(4*PI()*Constants!$B$2/$B$1)^2))</f>
        <v>0</v>
      </c>
      <c r="X159" s="5">
        <f t="shared" si="456"/>
        <v>0</v>
      </c>
      <c r="Y159" s="5">
        <f t="shared" si="457"/>
        <v>0</v>
      </c>
      <c r="AC159" t="s">
        <v>64</v>
      </c>
      <c r="AD159" s="2">
        <v>3.4104452963373E-3</v>
      </c>
      <c r="AE159">
        <f t="shared" si="436"/>
        <v>55.20012655497726</v>
      </c>
      <c r="AF159" s="5">
        <f>AD159*(1- EXP(-1*(4*PI()*Constants!$B$2/$B$1)^2))</f>
        <v>8.5033410491332559E-5</v>
      </c>
      <c r="AG159" s="5">
        <f t="shared" si="458"/>
        <v>55.200211588387752</v>
      </c>
      <c r="AH159" s="5">
        <f t="shared" si="459"/>
        <v>3.4104452963372998E-5</v>
      </c>
      <c r="AI159" s="5"/>
      <c r="AJ159">
        <f t="shared" si="437"/>
        <v>0</v>
      </c>
      <c r="AK159" s="5">
        <f>AI159*(1- EXP(-1*(4*PI()*Constants!$B$2/$B$1)^2))</f>
        <v>0</v>
      </c>
      <c r="AL159" s="5">
        <f t="shared" si="460"/>
        <v>0</v>
      </c>
      <c r="AM159" s="5">
        <f t="shared" si="461"/>
        <v>0</v>
      </c>
      <c r="AQ159" t="s">
        <v>64</v>
      </c>
      <c r="AR159" s="5">
        <v>2.0228453219428801</v>
      </c>
      <c r="AS159">
        <f t="shared" si="438"/>
        <v>70.692967049765215</v>
      </c>
      <c r="AT159" s="5">
        <f>AR159*(1- EXP(-1*(4*PI()*Constants!$B$2/$B$1)^2))</f>
        <v>5.0436063820162386E-2</v>
      </c>
      <c r="AU159" s="5">
        <f t="shared" si="462"/>
        <v>70.743403113585373</v>
      </c>
      <c r="AV159" s="5">
        <f t="shared" si="463"/>
        <v>2.0228453219428802E-2</v>
      </c>
      <c r="AW159" s="5"/>
      <c r="AX159">
        <f t="shared" si="439"/>
        <v>0</v>
      </c>
      <c r="AY159" s="5">
        <f>AW159*(1- EXP(-1*(4*PI()*Constants!$B$2/$B$1)^2))</f>
        <v>0</v>
      </c>
      <c r="AZ159" s="5">
        <f t="shared" si="464"/>
        <v>0</v>
      </c>
      <c r="BA159" s="5">
        <f t="shared" si="465"/>
        <v>0</v>
      </c>
      <c r="BE159" t="s">
        <v>64</v>
      </c>
      <c r="BF159" s="5">
        <v>0.328862939581616</v>
      </c>
      <c r="BG159">
        <f t="shared" si="440"/>
        <v>72.698059877746985</v>
      </c>
      <c r="BH159" s="5">
        <f>BF159*(1- EXP(-1*(4*PI()*Constants!$B$2/$B$1)^2))</f>
        <v>8.1996146857604129E-3</v>
      </c>
      <c r="BI159" s="5">
        <f t="shared" si="466"/>
        <v>72.70625949243275</v>
      </c>
      <c r="BJ159" s="5">
        <f t="shared" si="467"/>
        <v>3.2886293958161602E-3</v>
      </c>
      <c r="BK159" s="5"/>
      <c r="BL159">
        <f t="shared" si="441"/>
        <v>0</v>
      </c>
      <c r="BM159" s="5">
        <f>BK159*(1- EXP(-1*(4*PI()*Constants!$B$2/$B$1)^2))</f>
        <v>0</v>
      </c>
      <c r="BN159" s="5">
        <f t="shared" si="468"/>
        <v>0</v>
      </c>
      <c r="BO159" s="5">
        <f t="shared" si="469"/>
        <v>0</v>
      </c>
      <c r="BS159" t="s">
        <v>64</v>
      </c>
      <c r="BT159" s="5">
        <v>8.8918269990516496E-2</v>
      </c>
      <c r="BU159">
        <f t="shared" si="442"/>
        <v>70.216420150983481</v>
      </c>
      <c r="BV159" s="5">
        <f>BT159*(1- EXP(-1*(4*PI()*Constants!$B$2/$B$1)^2))</f>
        <v>2.2170195078053305E-3</v>
      </c>
      <c r="BW159" s="5">
        <f t="shared" si="470"/>
        <v>70.218637170491291</v>
      </c>
      <c r="BX159" s="5">
        <f t="shared" si="471"/>
        <v>8.8918269990516494E-4</v>
      </c>
      <c r="BY159" s="5"/>
      <c r="BZ159">
        <f t="shared" si="443"/>
        <v>0</v>
      </c>
      <c r="CA159" s="5">
        <f>BY159*(1- EXP(-1*(4*PI()*Constants!$B$2/$B$1)^2))</f>
        <v>0</v>
      </c>
      <c r="CB159" s="5">
        <f t="shared" si="472"/>
        <v>0</v>
      </c>
      <c r="CC159" s="5">
        <f t="shared" si="473"/>
        <v>0</v>
      </c>
      <c r="CG159" t="s">
        <v>64</v>
      </c>
      <c r="CH159" s="5">
        <v>79.038206935879401</v>
      </c>
      <c r="CI159">
        <f t="shared" si="444"/>
        <v>1.0841992779793941</v>
      </c>
      <c r="CJ159" s="5">
        <f>CH159*(1- EXP(-1*(4*PI()*Constants!$B$2/$B$1)^2))</f>
        <v>1.9706776420356373</v>
      </c>
      <c r="CK159" s="5">
        <f t="shared" si="474"/>
        <v>3.0548769200150314</v>
      </c>
      <c r="CL159" s="5">
        <f t="shared" si="475"/>
        <v>0.79038206935879396</v>
      </c>
      <c r="CM159" s="5"/>
      <c r="CN159">
        <f t="shared" si="445"/>
        <v>0</v>
      </c>
      <c r="CO159" s="5">
        <f>CM159*(1- EXP(-1*(4*PI()*Constants!$B$2/$B$1)^2))</f>
        <v>0</v>
      </c>
      <c r="CP159" s="5">
        <f t="shared" si="476"/>
        <v>0</v>
      </c>
      <c r="CQ159" s="5">
        <f t="shared" si="477"/>
        <v>0</v>
      </c>
      <c r="CU159" t="s">
        <v>64</v>
      </c>
      <c r="CV159" s="5">
        <v>80.058179941411893</v>
      </c>
      <c r="CW159">
        <f t="shared" si="446"/>
        <v>6.5279759058199716E-2</v>
      </c>
      <c r="CX159" s="5">
        <f>CV159*(1- EXP(-1*(4*PI()*Constants!$B$2/$B$1)^2))</f>
        <v>1.9961088616369809</v>
      </c>
      <c r="CY159" s="5">
        <f t="shared" si="478"/>
        <v>2.0613886206951806</v>
      </c>
      <c r="CZ159" s="5">
        <f t="shared" si="479"/>
        <v>0.80058179941411889</v>
      </c>
      <c r="DA159" s="5"/>
      <c r="DB159">
        <f t="shared" si="447"/>
        <v>0</v>
      </c>
      <c r="DC159" s="5">
        <f>DA159*(1- EXP(-1*(4*PI()*Constants!$B$2/$B$1)^2))</f>
        <v>0</v>
      </c>
      <c r="DD159" s="5">
        <f t="shared" si="480"/>
        <v>0</v>
      </c>
      <c r="DE159" s="5">
        <f t="shared" si="481"/>
        <v>0</v>
      </c>
      <c r="DI159" t="s">
        <v>64</v>
      </c>
      <c r="DJ159" s="5">
        <v>77.393303643337802</v>
      </c>
      <c r="DK159">
        <f t="shared" si="448"/>
        <v>9.0613711552592235E-2</v>
      </c>
      <c r="DL159" s="5">
        <f>DJ159*(1- EXP(-1*(4*PI()*Constants!$B$2/$B$1)^2))</f>
        <v>1.9296648930425802</v>
      </c>
      <c r="DM159" s="5">
        <f t="shared" si="482"/>
        <v>2.0202786045951724</v>
      </c>
      <c r="DN159" s="5">
        <f t="shared" si="483"/>
        <v>0.77393303643337807</v>
      </c>
      <c r="DO159" s="5"/>
      <c r="DP159">
        <f t="shared" si="449"/>
        <v>0</v>
      </c>
      <c r="DQ159" s="5">
        <f>DO159*(1- EXP(-1*(4*PI()*Constants!$B$2/$B$1)^2))</f>
        <v>0</v>
      </c>
      <c r="DR159" s="5">
        <f t="shared" si="484"/>
        <v>0</v>
      </c>
      <c r="DS159" s="5">
        <f t="shared" si="485"/>
        <v>0</v>
      </c>
    </row>
    <row r="160" spans="1:123" x14ac:dyDescent="0.25">
      <c r="A160" t="s">
        <v>65</v>
      </c>
      <c r="B160" s="5">
        <v>3.0226253411297898E-12</v>
      </c>
      <c r="C160">
        <f t="shared" si="432"/>
        <v>5.4652255677506054E-5</v>
      </c>
      <c r="D160" s="5">
        <f>B160*(1- EXP(-1*(4*PI()*Constants!$B$2/$B$1)^2))</f>
        <v>7.5363807086959744E-14</v>
      </c>
      <c r="E160" s="5">
        <f t="shared" si="450"/>
        <v>5.4652255752869862E-5</v>
      </c>
      <c r="F160" s="5">
        <f t="shared" si="451"/>
        <v>3.0226253411297896E-14</v>
      </c>
      <c r="G160" s="5"/>
      <c r="H160">
        <f t="shared" si="433"/>
        <v>0</v>
      </c>
      <c r="I160" s="5">
        <f>G160*(1- EXP(-1*(4*PI()*Constants!$B$2/$B$1)^2))</f>
        <v>0</v>
      </c>
      <c r="J160" s="5">
        <f t="shared" si="452"/>
        <v>0</v>
      </c>
      <c r="K160" s="5">
        <f t="shared" si="453"/>
        <v>0</v>
      </c>
      <c r="O160" t="s">
        <v>65</v>
      </c>
      <c r="P160" s="5">
        <v>3.0226253411297898E-12</v>
      </c>
      <c r="Q160">
        <f t="shared" si="434"/>
        <v>5.4652255677506054E-5</v>
      </c>
      <c r="R160" s="5">
        <f>P160*(1- EXP(-1*(4*PI()*Constants!$B$2/$B$1)^2))</f>
        <v>7.5363807086959744E-14</v>
      </c>
      <c r="S160" s="5">
        <f t="shared" si="454"/>
        <v>5.4652255752869862E-5</v>
      </c>
      <c r="T160" s="5">
        <f t="shared" si="455"/>
        <v>3.0226253411297896E-14</v>
      </c>
      <c r="U160" s="5"/>
      <c r="V160">
        <f t="shared" si="435"/>
        <v>0</v>
      </c>
      <c r="W160" s="5">
        <f>U160*(1- EXP(-1*(4*PI()*Constants!$B$2/$B$1)^2))</f>
        <v>0</v>
      </c>
      <c r="X160" s="5">
        <f t="shared" si="456"/>
        <v>0</v>
      </c>
      <c r="Y160" s="5">
        <f t="shared" si="457"/>
        <v>0</v>
      </c>
      <c r="AC160" t="s">
        <v>65</v>
      </c>
      <c r="AD160" s="2">
        <v>7.6352594839032907E-12</v>
      </c>
      <c r="AE160">
        <f t="shared" si="436"/>
        <v>3.4104452887020404E-3</v>
      </c>
      <c r="AF160" s="5">
        <f>AD160*(1- EXP(-1*(4*PI()*Constants!$B$2/$B$1)^2))</f>
        <v>1.9037166630406381E-13</v>
      </c>
      <c r="AG160" s="5">
        <f t="shared" si="458"/>
        <v>3.410445288892412E-3</v>
      </c>
      <c r="AH160" s="5">
        <f t="shared" si="459"/>
        <v>7.6352594839032911E-14</v>
      </c>
      <c r="AI160" s="5"/>
      <c r="AJ160">
        <f t="shared" si="437"/>
        <v>0</v>
      </c>
      <c r="AK160" s="5">
        <f>AI160*(1- EXP(-1*(4*PI()*Constants!$B$2/$B$1)^2))</f>
        <v>0</v>
      </c>
      <c r="AL160" s="5">
        <f t="shared" si="460"/>
        <v>0</v>
      </c>
      <c r="AM160" s="5">
        <f t="shared" si="461"/>
        <v>0</v>
      </c>
      <c r="AQ160" t="s">
        <v>65</v>
      </c>
      <c r="AR160" s="5">
        <v>4.0987581513090303E-11</v>
      </c>
      <c r="AS160">
        <f t="shared" si="438"/>
        <v>2.0228453219018925</v>
      </c>
      <c r="AT160" s="5">
        <f>AR160*(1- EXP(-1*(4*PI()*Constants!$B$2/$B$1)^2))</f>
        <v>1.0219527190753264E-12</v>
      </c>
      <c r="AU160" s="5">
        <f t="shared" si="462"/>
        <v>2.0228453219029143</v>
      </c>
      <c r="AV160" s="5">
        <f t="shared" si="463"/>
        <v>4.0987581513090304E-13</v>
      </c>
      <c r="AW160" s="5"/>
      <c r="AX160">
        <f t="shared" si="439"/>
        <v>0</v>
      </c>
      <c r="AY160" s="5">
        <f>AW160*(1- EXP(-1*(4*PI()*Constants!$B$2/$B$1)^2))</f>
        <v>0</v>
      </c>
      <c r="AZ160" s="5">
        <f t="shared" si="464"/>
        <v>0</v>
      </c>
      <c r="BA160" s="5">
        <f t="shared" si="465"/>
        <v>0</v>
      </c>
      <c r="BE160" t="s">
        <v>65</v>
      </c>
      <c r="BF160" s="5">
        <v>9.580218292540341E-10</v>
      </c>
      <c r="BG160">
        <f t="shared" si="440"/>
        <v>0.32886293862359417</v>
      </c>
      <c r="BH160" s="5">
        <f>BF160*(1- EXP(-1*(4*PI()*Constants!$B$2/$B$1)^2))</f>
        <v>2.3886576792216827E-11</v>
      </c>
      <c r="BI160" s="5">
        <f t="shared" si="466"/>
        <v>0.32886293864748073</v>
      </c>
      <c r="BJ160" s="5">
        <f t="shared" si="467"/>
        <v>9.5802182925403406E-12</v>
      </c>
      <c r="BK160" s="5"/>
      <c r="BL160">
        <f t="shared" si="441"/>
        <v>0</v>
      </c>
      <c r="BM160" s="5">
        <f>BK160*(1- EXP(-1*(4*PI()*Constants!$B$2/$B$1)^2))</f>
        <v>0</v>
      </c>
      <c r="BN160" s="5">
        <f t="shared" si="468"/>
        <v>0</v>
      </c>
      <c r="BO160" s="5">
        <f t="shared" si="469"/>
        <v>0</v>
      </c>
      <c r="BS160" t="s">
        <v>65</v>
      </c>
      <c r="BT160" s="5">
        <v>1.12592898282123E-9</v>
      </c>
      <c r="BU160">
        <f t="shared" si="442"/>
        <v>8.8918268864587507E-2</v>
      </c>
      <c r="BV160" s="5">
        <f>BT160*(1- EXP(-1*(4*PI()*Constants!$B$2/$B$1)^2))</f>
        <v>2.8073044151492273E-11</v>
      </c>
      <c r="BW160" s="5">
        <f t="shared" si="470"/>
        <v>8.8918268892660551E-2</v>
      </c>
      <c r="BX160" s="5">
        <f t="shared" si="471"/>
        <v>1.1259289828212301E-11</v>
      </c>
      <c r="BY160" s="5"/>
      <c r="BZ160">
        <f t="shared" si="443"/>
        <v>0</v>
      </c>
      <c r="CA160" s="5">
        <f>BY160*(1- EXP(-1*(4*PI()*Constants!$B$2/$B$1)^2))</f>
        <v>0</v>
      </c>
      <c r="CB160" s="5">
        <f t="shared" si="472"/>
        <v>0</v>
      </c>
      <c r="CC160" s="5">
        <f t="shared" si="473"/>
        <v>0</v>
      </c>
      <c r="CG160" t="s">
        <v>65</v>
      </c>
      <c r="CH160" s="5">
        <v>6.4441008034375598E-6</v>
      </c>
      <c r="CI160">
        <f t="shared" si="444"/>
        <v>79.038200491778596</v>
      </c>
      <c r="CJ160" s="5">
        <f>CH160*(1- EXP(-1*(4*PI()*Constants!$B$2/$B$1)^2))</f>
        <v>1.606722352223993E-7</v>
      </c>
      <c r="CK160" s="5">
        <f t="shared" si="474"/>
        <v>79.038200652450826</v>
      </c>
      <c r="CL160" s="5">
        <f t="shared" si="475"/>
        <v>6.4441008034375592E-8</v>
      </c>
      <c r="CM160" s="5"/>
      <c r="CN160">
        <f t="shared" si="445"/>
        <v>0</v>
      </c>
      <c r="CO160" s="5">
        <f>CM160*(1- EXP(-1*(4*PI()*Constants!$B$2/$B$1)^2))</f>
        <v>0</v>
      </c>
      <c r="CP160" s="5">
        <f t="shared" si="476"/>
        <v>0</v>
      </c>
      <c r="CQ160" s="5">
        <f t="shared" si="477"/>
        <v>0</v>
      </c>
      <c r="CU160" t="s">
        <v>65</v>
      </c>
      <c r="CV160" s="5">
        <v>27.967195373964</v>
      </c>
      <c r="CW160">
        <f t="shared" si="446"/>
        <v>52.09098456744789</v>
      </c>
      <c r="CX160" s="5">
        <f>CV160*(1- EXP(-1*(4*PI()*Constants!$B$2/$B$1)^2))</f>
        <v>0.69731246153680404</v>
      </c>
      <c r="CY160" s="5">
        <f t="shared" si="478"/>
        <v>52.788297028984694</v>
      </c>
      <c r="CZ160" s="5">
        <f t="shared" si="479"/>
        <v>0.27967195373963999</v>
      </c>
      <c r="DA160" s="5"/>
      <c r="DB160">
        <f t="shared" si="447"/>
        <v>0</v>
      </c>
      <c r="DC160" s="5">
        <f>DA160*(1- EXP(-1*(4*PI()*Constants!$B$2/$B$1)^2))</f>
        <v>0</v>
      </c>
      <c r="DD160" s="5">
        <f t="shared" si="480"/>
        <v>0</v>
      </c>
      <c r="DE160" s="5">
        <f t="shared" si="481"/>
        <v>0</v>
      </c>
      <c r="DI160" t="s">
        <v>65</v>
      </c>
      <c r="DJ160" s="5">
        <v>75.936186709770396</v>
      </c>
      <c r="DK160">
        <f t="shared" si="448"/>
        <v>1.4571169335674057</v>
      </c>
      <c r="DL160" s="5">
        <f>DJ160*(1- EXP(-1*(4*PI()*Constants!$B$2/$B$1)^2))</f>
        <v>1.8933342641716298</v>
      </c>
      <c r="DM160" s="5">
        <f t="shared" si="482"/>
        <v>3.3504511977390354</v>
      </c>
      <c r="DN160" s="5">
        <f t="shared" si="483"/>
        <v>0.75936186709770392</v>
      </c>
      <c r="DO160" s="5"/>
      <c r="DP160">
        <f t="shared" si="449"/>
        <v>0</v>
      </c>
      <c r="DQ160" s="5">
        <f>DO160*(1- EXP(-1*(4*PI()*Constants!$B$2/$B$1)^2))</f>
        <v>0</v>
      </c>
      <c r="DR160" s="5">
        <f t="shared" si="484"/>
        <v>0</v>
      </c>
      <c r="DS160" s="5">
        <f t="shared" si="485"/>
        <v>0</v>
      </c>
    </row>
    <row r="161" spans="1:125" x14ac:dyDescent="0.25">
      <c r="A161" t="s">
        <v>5</v>
      </c>
      <c r="B161" s="5">
        <v>0</v>
      </c>
      <c r="C161">
        <f t="shared" si="432"/>
        <v>3.0226253411297898E-12</v>
      </c>
      <c r="D161" s="5">
        <f>B161*(1- EXP(-1*(4*PI()*Constants!$B$2/$B$1)^2))</f>
        <v>0</v>
      </c>
      <c r="E161" s="5">
        <f t="shared" si="450"/>
        <v>3.0226253411297898E-12</v>
      </c>
      <c r="F161" s="5">
        <f t="shared" si="451"/>
        <v>0</v>
      </c>
      <c r="G161" s="5"/>
      <c r="H161">
        <f t="shared" si="433"/>
        <v>0</v>
      </c>
      <c r="I161" s="5">
        <f>G161*(1- EXP(-1*(4*PI()*Constants!$B$2/$B$1)^2))</f>
        <v>0</v>
      </c>
      <c r="J161" s="5">
        <f t="shared" si="452"/>
        <v>0</v>
      </c>
      <c r="K161" s="5">
        <f t="shared" si="453"/>
        <v>0</v>
      </c>
      <c r="O161" t="s">
        <v>5</v>
      </c>
      <c r="P161" s="5">
        <v>0</v>
      </c>
      <c r="Q161">
        <f t="shared" si="434"/>
        <v>3.0226253411297898E-12</v>
      </c>
      <c r="R161" s="5">
        <f>P161*(1- EXP(-1*(4*PI()*Constants!$B$2/$B$1)^2))</f>
        <v>0</v>
      </c>
      <c r="S161" s="5">
        <f t="shared" si="454"/>
        <v>3.0226253411297898E-12</v>
      </c>
      <c r="T161" s="5">
        <f t="shared" si="455"/>
        <v>0</v>
      </c>
      <c r="U161" s="5"/>
      <c r="V161">
        <f t="shared" si="435"/>
        <v>0</v>
      </c>
      <c r="W161" s="5">
        <f>U161*(1- EXP(-1*(4*PI()*Constants!$B$2/$B$1)^2))</f>
        <v>0</v>
      </c>
      <c r="X161" s="5">
        <f t="shared" si="456"/>
        <v>0</v>
      </c>
      <c r="Y161" s="5">
        <f t="shared" si="457"/>
        <v>0</v>
      </c>
      <c r="AC161" t="s">
        <v>5</v>
      </c>
      <c r="AD161" s="2">
        <v>7.1370977402924199E-23</v>
      </c>
      <c r="AE161">
        <f t="shared" si="436"/>
        <v>7.6352594838319205E-12</v>
      </c>
      <c r="AF161" s="5">
        <f>AD161*(1- EXP(-1*(4*PI()*Constants!$B$2/$B$1)^2))</f>
        <v>1.7795088592062392E-24</v>
      </c>
      <c r="AG161" s="5">
        <f t="shared" si="458"/>
        <v>7.6352594838336993E-12</v>
      </c>
      <c r="AH161" s="5">
        <f t="shared" si="459"/>
        <v>7.1370977402924197E-25</v>
      </c>
      <c r="AI161" s="5"/>
      <c r="AJ161">
        <f t="shared" si="437"/>
        <v>0</v>
      </c>
      <c r="AK161" s="5">
        <f>AI161*(1- EXP(-1*(4*PI()*Constants!$B$2/$B$1)^2))</f>
        <v>0</v>
      </c>
      <c r="AL161" s="5">
        <f t="shared" si="460"/>
        <v>0</v>
      </c>
      <c r="AM161" s="5">
        <f t="shared" si="461"/>
        <v>0</v>
      </c>
      <c r="AQ161" t="s">
        <v>5</v>
      </c>
      <c r="AR161" s="5">
        <v>9.3612809601296707E-18</v>
      </c>
      <c r="AS161">
        <f t="shared" si="438"/>
        <v>4.0987572151809343E-11</v>
      </c>
      <c r="AT161" s="5">
        <f>AR161*(1- EXP(-1*(4*PI()*Constants!$B$2/$B$1)^2))</f>
        <v>2.3340695347387677E-19</v>
      </c>
      <c r="AU161" s="5">
        <f t="shared" si="462"/>
        <v>4.0987572385216298E-11</v>
      </c>
      <c r="AV161" s="5">
        <f t="shared" si="463"/>
        <v>9.3612809601296701E-20</v>
      </c>
      <c r="AW161" s="5"/>
      <c r="AX161">
        <f t="shared" si="439"/>
        <v>0</v>
      </c>
      <c r="AY161" s="5">
        <f>AW161*(1- EXP(-1*(4*PI()*Constants!$B$2/$B$1)^2))</f>
        <v>0</v>
      </c>
      <c r="AZ161" s="5">
        <f t="shared" si="464"/>
        <v>0</v>
      </c>
      <c r="BA161" s="5">
        <f t="shared" si="465"/>
        <v>0</v>
      </c>
      <c r="BE161" t="s">
        <v>5</v>
      </c>
      <c r="BF161" s="5">
        <v>3.5898732651544398E-16</v>
      </c>
      <c r="BG161">
        <f t="shared" si="440"/>
        <v>9.5802147026670753E-10</v>
      </c>
      <c r="BH161" s="5">
        <f>BF161*(1- EXP(-1*(4*PI()*Constants!$B$2/$B$1)^2))</f>
        <v>8.9507128965116531E-18</v>
      </c>
      <c r="BI161" s="5">
        <f t="shared" si="466"/>
        <v>9.5802147921742049E-10</v>
      </c>
      <c r="BJ161" s="5">
        <f t="shared" si="467"/>
        <v>3.5898732651544402E-18</v>
      </c>
      <c r="BK161" s="5"/>
      <c r="BL161">
        <f t="shared" si="441"/>
        <v>0</v>
      </c>
      <c r="BM161" s="5">
        <f>BK161*(1- EXP(-1*(4*PI()*Constants!$B$2/$B$1)^2))</f>
        <v>0</v>
      </c>
      <c r="BN161" s="5">
        <f t="shared" si="468"/>
        <v>0</v>
      </c>
      <c r="BO161" s="5">
        <f t="shared" si="469"/>
        <v>0</v>
      </c>
      <c r="BS161" t="s">
        <v>5</v>
      </c>
      <c r="BT161" s="5">
        <v>0</v>
      </c>
      <c r="BU161">
        <f t="shared" si="442"/>
        <v>1.12592898282123E-9</v>
      </c>
      <c r="BV161" s="5">
        <f>BT161*(1- EXP(-1*(4*PI()*Constants!$B$2/$B$1)^2))</f>
        <v>0</v>
      </c>
      <c r="BW161" s="5">
        <f t="shared" si="470"/>
        <v>1.12592898282123E-9</v>
      </c>
      <c r="BX161" s="5">
        <f t="shared" si="471"/>
        <v>0</v>
      </c>
      <c r="BY161" s="5"/>
      <c r="BZ161">
        <f t="shared" si="443"/>
        <v>0</v>
      </c>
      <c r="CA161" s="5">
        <f>BY161*(1- EXP(-1*(4*PI()*Constants!$B$2/$B$1)^2))</f>
        <v>0</v>
      </c>
      <c r="CB161" s="5">
        <f t="shared" si="472"/>
        <v>0</v>
      </c>
      <c r="CC161" s="5">
        <f t="shared" si="473"/>
        <v>0</v>
      </c>
      <c r="CG161" t="s">
        <v>5</v>
      </c>
      <c r="CH161" s="5">
        <v>3.4400050515358201E-9</v>
      </c>
      <c r="CI161">
        <f t="shared" si="444"/>
        <v>6.4406607983860237E-6</v>
      </c>
      <c r="CJ161" s="5">
        <f>CH161*(1- EXP(-1*(4*PI()*Constants!$B$2/$B$1)^2))</f>
        <v>8.5770430610235663E-11</v>
      </c>
      <c r="CK161" s="5">
        <f t="shared" si="474"/>
        <v>6.4407465688166342E-6</v>
      </c>
      <c r="CL161" s="5">
        <f t="shared" si="475"/>
        <v>3.4400050515358203E-11</v>
      </c>
      <c r="CM161" s="5"/>
      <c r="CN161">
        <f t="shared" si="445"/>
        <v>0</v>
      </c>
      <c r="CO161" s="5">
        <f>CM161*(1- EXP(-1*(4*PI()*Constants!$B$2/$B$1)^2))</f>
        <v>0</v>
      </c>
      <c r="CP161" s="5">
        <f t="shared" si="476"/>
        <v>0</v>
      </c>
      <c r="CQ161" s="5">
        <f t="shared" si="477"/>
        <v>0</v>
      </c>
      <c r="CU161" t="s">
        <v>5</v>
      </c>
      <c r="CV161" s="5">
        <v>0.48659019809174597</v>
      </c>
      <c r="CW161">
        <f t="shared" si="446"/>
        <v>27.480605175872252</v>
      </c>
      <c r="CX161" s="5">
        <f>CV161*(1- EXP(-1*(4*PI()*Constants!$B$2/$B$1)^2))</f>
        <v>1.2132264399558352E-2</v>
      </c>
      <c r="CY161" s="5">
        <f t="shared" si="478"/>
        <v>27.49273744027181</v>
      </c>
      <c r="CZ161" s="5">
        <f t="shared" si="479"/>
        <v>4.8659019809174598E-3</v>
      </c>
      <c r="DA161" s="5"/>
      <c r="DB161">
        <f t="shared" si="447"/>
        <v>0</v>
      </c>
      <c r="DC161" s="5">
        <f>DA161*(1- EXP(-1*(4*PI()*Constants!$B$2/$B$1)^2))</f>
        <v>0</v>
      </c>
      <c r="DD161" s="5">
        <f t="shared" si="480"/>
        <v>0</v>
      </c>
      <c r="DE161" s="5">
        <f t="shared" si="481"/>
        <v>0</v>
      </c>
      <c r="DI161" t="s">
        <v>5</v>
      </c>
      <c r="DJ161" s="5">
        <v>65.916338744159702</v>
      </c>
      <c r="DK161">
        <f t="shared" si="448"/>
        <v>10.019847965610694</v>
      </c>
      <c r="DL161" s="5">
        <f>DJ161*(1- EXP(-1*(4*PI()*Constants!$B$2/$B$1)^2))</f>
        <v>1.6435071093318909</v>
      </c>
      <c r="DM161" s="5">
        <f t="shared" si="482"/>
        <v>11.663355074942585</v>
      </c>
      <c r="DN161" s="5">
        <f t="shared" si="483"/>
        <v>0.65916338744159697</v>
      </c>
      <c r="DO161" s="5"/>
      <c r="DP161">
        <f t="shared" si="449"/>
        <v>0</v>
      </c>
      <c r="DQ161" s="5">
        <f>DO161*(1- EXP(-1*(4*PI()*Constants!$B$2/$B$1)^2))</f>
        <v>0</v>
      </c>
      <c r="DR161" s="5">
        <f t="shared" si="484"/>
        <v>0</v>
      </c>
      <c r="DS161" s="5">
        <f t="shared" si="485"/>
        <v>0</v>
      </c>
    </row>
    <row r="162" spans="1:125" x14ac:dyDescent="0.25">
      <c r="A162" t="s">
        <v>66</v>
      </c>
      <c r="B162" s="5">
        <v>0</v>
      </c>
      <c r="C162">
        <f t="shared" si="432"/>
        <v>0</v>
      </c>
      <c r="D162" s="5">
        <f>B162*(1- EXP(-1*(4*PI()*Constants!$B$2/$B$1)^2))</f>
        <v>0</v>
      </c>
      <c r="E162" s="5">
        <f t="shared" si="450"/>
        <v>0</v>
      </c>
      <c r="F162" s="5">
        <f t="shared" si="451"/>
        <v>0</v>
      </c>
      <c r="G162" s="5"/>
      <c r="H162">
        <f t="shared" si="433"/>
        <v>0</v>
      </c>
      <c r="I162" s="5">
        <f>G162*(1- EXP(-1*(4*PI()*Constants!$B$2/$B$1)^2))</f>
        <v>0</v>
      </c>
      <c r="J162" s="5">
        <f t="shared" si="452"/>
        <v>0</v>
      </c>
      <c r="K162" s="5">
        <f t="shared" si="453"/>
        <v>0</v>
      </c>
      <c r="O162" t="s">
        <v>66</v>
      </c>
      <c r="P162" s="5">
        <v>0</v>
      </c>
      <c r="Q162">
        <f t="shared" si="434"/>
        <v>0</v>
      </c>
      <c r="R162" s="5">
        <f>P162*(1- EXP(-1*(4*PI()*Constants!$B$2/$B$1)^2))</f>
        <v>0</v>
      </c>
      <c r="S162" s="5">
        <f t="shared" si="454"/>
        <v>0</v>
      </c>
      <c r="T162" s="5">
        <f t="shared" si="455"/>
        <v>0</v>
      </c>
      <c r="U162" s="5"/>
      <c r="V162">
        <f t="shared" si="435"/>
        <v>0</v>
      </c>
      <c r="W162" s="5">
        <f>U162*(1- EXP(-1*(4*PI()*Constants!$B$2/$B$1)^2))</f>
        <v>0</v>
      </c>
      <c r="X162" s="5">
        <f t="shared" si="456"/>
        <v>0</v>
      </c>
      <c r="Y162" s="5">
        <f t="shared" si="457"/>
        <v>0</v>
      </c>
      <c r="AC162" t="s">
        <v>66</v>
      </c>
      <c r="AD162" s="2">
        <v>9.2221081842056293E-24</v>
      </c>
      <c r="AE162">
        <f t="shared" si="436"/>
        <v>6.2148869218718574E-23</v>
      </c>
      <c r="AF162" s="5">
        <f>AD162*(1- EXP(-1*(4*PI()*Constants!$B$2/$B$1)^2))</f>
        <v>2.2993692690664905E-25</v>
      </c>
      <c r="AG162" s="5">
        <f t="shared" si="458"/>
        <v>6.2378806145625219E-23</v>
      </c>
      <c r="AH162" s="5">
        <f t="shared" si="459"/>
        <v>9.2221081842056296E-26</v>
      </c>
      <c r="AI162" s="5"/>
      <c r="AJ162">
        <f t="shared" si="437"/>
        <v>0</v>
      </c>
      <c r="AK162" s="5">
        <f>AI162*(1- EXP(-1*(4*PI()*Constants!$B$2/$B$1)^2))</f>
        <v>0</v>
      </c>
      <c r="AL162" s="5">
        <f t="shared" si="460"/>
        <v>0</v>
      </c>
      <c r="AM162" s="5">
        <f t="shared" si="461"/>
        <v>0</v>
      </c>
      <c r="AQ162" t="s">
        <v>66</v>
      </c>
      <c r="AR162" s="5">
        <v>4.7041999551132298E-19</v>
      </c>
      <c r="AS162">
        <f t="shared" si="438"/>
        <v>8.8908609646183481E-18</v>
      </c>
      <c r="AT162" s="5">
        <f>AR162*(1- EXP(-1*(4*PI()*Constants!$B$2/$B$1)^2))</f>
        <v>1.1729089050220299E-20</v>
      </c>
      <c r="AU162" s="5">
        <f t="shared" si="462"/>
        <v>8.9025900536685687E-18</v>
      </c>
      <c r="AV162" s="5">
        <f t="shared" si="463"/>
        <v>4.7041999551132301E-21</v>
      </c>
      <c r="AW162" s="5"/>
      <c r="AX162">
        <f t="shared" si="439"/>
        <v>0</v>
      </c>
      <c r="AY162" s="5">
        <f>AW162*(1- EXP(-1*(4*PI()*Constants!$B$2/$B$1)^2))</f>
        <v>0</v>
      </c>
      <c r="AZ162" s="5">
        <f t="shared" si="464"/>
        <v>0</v>
      </c>
      <c r="BA162" s="5">
        <f t="shared" si="465"/>
        <v>0</v>
      </c>
      <c r="BE162" t="s">
        <v>66</v>
      </c>
      <c r="BF162" s="5">
        <v>3.4041883048917398E-17</v>
      </c>
      <c r="BG162">
        <f t="shared" si="440"/>
        <v>3.249454434665266E-16</v>
      </c>
      <c r="BH162" s="5">
        <f>BF162*(1- EXP(-1*(4*PI()*Constants!$B$2/$B$1)^2))</f>
        <v>8.4877403496409492E-19</v>
      </c>
      <c r="BI162" s="5">
        <f t="shared" si="466"/>
        <v>3.257942175014907E-16</v>
      </c>
      <c r="BJ162" s="5">
        <f t="shared" si="467"/>
        <v>3.4041883048917397E-19</v>
      </c>
      <c r="BK162" s="5"/>
      <c r="BL162">
        <f t="shared" si="441"/>
        <v>0</v>
      </c>
      <c r="BM162" s="5">
        <f>BK162*(1- EXP(-1*(4*PI()*Constants!$B$2/$B$1)^2))</f>
        <v>0</v>
      </c>
      <c r="BN162" s="5">
        <f t="shared" si="468"/>
        <v>0</v>
      </c>
      <c r="BO162" s="5">
        <f t="shared" si="469"/>
        <v>0</v>
      </c>
      <c r="BS162" t="s">
        <v>66</v>
      </c>
      <c r="BT162" s="5">
        <v>0</v>
      </c>
      <c r="BU162">
        <f t="shared" si="442"/>
        <v>0</v>
      </c>
      <c r="BV162" s="5">
        <f>BT162*(1- EXP(-1*(4*PI()*Constants!$B$2/$B$1)^2))</f>
        <v>0</v>
      </c>
      <c r="BW162" s="5">
        <f t="shared" si="470"/>
        <v>0</v>
      </c>
      <c r="BX162" s="5">
        <f t="shared" si="471"/>
        <v>0</v>
      </c>
      <c r="BY162" s="5"/>
      <c r="BZ162">
        <f t="shared" si="443"/>
        <v>0</v>
      </c>
      <c r="CA162" s="5">
        <f>BY162*(1- EXP(-1*(4*PI()*Constants!$B$2/$B$1)^2))</f>
        <v>0</v>
      </c>
      <c r="CB162" s="5">
        <f t="shared" si="472"/>
        <v>0</v>
      </c>
      <c r="CC162" s="5">
        <f t="shared" si="473"/>
        <v>0</v>
      </c>
      <c r="CG162" t="s">
        <v>66</v>
      </c>
      <c r="CH162" s="5">
        <v>5.1717665680131401E-12</v>
      </c>
      <c r="CI162">
        <f t="shared" si="444"/>
        <v>3.4348332849678068E-9</v>
      </c>
      <c r="CJ162" s="5">
        <f>CH162*(1- EXP(-1*(4*PI()*Constants!$B$2/$B$1)^2))</f>
        <v>1.2894883551292037E-13</v>
      </c>
      <c r="CK162" s="5">
        <f t="shared" si="474"/>
        <v>3.4349622338033199E-9</v>
      </c>
      <c r="CL162" s="5">
        <f t="shared" si="475"/>
        <v>5.1717665680131402E-14</v>
      </c>
      <c r="CM162" s="5"/>
      <c r="CN162">
        <f t="shared" si="445"/>
        <v>0</v>
      </c>
      <c r="CO162" s="5">
        <f>CM162*(1- EXP(-1*(4*PI()*Constants!$B$2/$B$1)^2))</f>
        <v>0</v>
      </c>
      <c r="CP162" s="5">
        <f t="shared" si="476"/>
        <v>0</v>
      </c>
      <c r="CQ162" s="5">
        <f t="shared" si="477"/>
        <v>0</v>
      </c>
      <c r="CU162" t="s">
        <v>66</v>
      </c>
      <c r="CV162" s="5">
        <v>0.16412485154510301</v>
      </c>
      <c r="CW162">
        <f t="shared" si="446"/>
        <v>0.32246534654664294</v>
      </c>
      <c r="CX162" s="5">
        <f>CV162*(1- EXP(-1*(4*PI()*Constants!$B$2/$B$1)^2))</f>
        <v>4.0921623602208556E-3</v>
      </c>
      <c r="CY162" s="5">
        <f t="shared" si="478"/>
        <v>0.3265575089068638</v>
      </c>
      <c r="CZ162" s="5">
        <f t="shared" si="479"/>
        <v>1.64124851545103E-3</v>
      </c>
      <c r="DA162" s="5"/>
      <c r="DB162">
        <f t="shared" si="447"/>
        <v>0</v>
      </c>
      <c r="DC162" s="5">
        <f>DA162*(1- EXP(-1*(4*PI()*Constants!$B$2/$B$1)^2))</f>
        <v>0</v>
      </c>
      <c r="DD162" s="5">
        <f t="shared" si="480"/>
        <v>0</v>
      </c>
      <c r="DE162" s="5">
        <f t="shared" si="481"/>
        <v>0</v>
      </c>
      <c r="DI162" t="s">
        <v>66</v>
      </c>
      <c r="DJ162" s="5">
        <v>63.493550846921899</v>
      </c>
      <c r="DK162">
        <f t="shared" si="448"/>
        <v>2.4227878972378036</v>
      </c>
      <c r="DL162" s="5">
        <f>DJ162*(1- EXP(-1*(4*PI()*Constants!$B$2/$B$1)^2))</f>
        <v>1.5830991860555639</v>
      </c>
      <c r="DM162" s="5">
        <f t="shared" si="482"/>
        <v>4.0058870832933673</v>
      </c>
      <c r="DN162" s="5">
        <f t="shared" si="483"/>
        <v>0.63493550846921898</v>
      </c>
      <c r="DO162" s="5"/>
      <c r="DP162">
        <f t="shared" si="449"/>
        <v>0</v>
      </c>
      <c r="DQ162" s="5">
        <f>DO162*(1- EXP(-1*(4*PI()*Constants!$B$2/$B$1)^2))</f>
        <v>0</v>
      </c>
      <c r="DR162" s="5">
        <f t="shared" si="484"/>
        <v>0</v>
      </c>
      <c r="DS162" s="5">
        <f t="shared" si="485"/>
        <v>0</v>
      </c>
    </row>
    <row r="163" spans="1:125" x14ac:dyDescent="0.25">
      <c r="A163" t="s">
        <v>67</v>
      </c>
      <c r="B163" s="5">
        <v>0</v>
      </c>
      <c r="C163">
        <f t="shared" si="432"/>
        <v>0</v>
      </c>
      <c r="D163" s="5">
        <f>B163*(1- EXP(-1*(4*PI()*Constants!$B$2/$B$1)^2))</f>
        <v>0</v>
      </c>
      <c r="E163" s="5">
        <f t="shared" si="450"/>
        <v>0</v>
      </c>
      <c r="F163" s="5">
        <f t="shared" si="451"/>
        <v>0</v>
      </c>
      <c r="G163" s="5"/>
      <c r="H163">
        <f t="shared" si="433"/>
        <v>0</v>
      </c>
      <c r="I163" s="5">
        <f>G163*(1- EXP(-1*(4*PI()*Constants!$B$2/$B$1)^2))</f>
        <v>0</v>
      </c>
      <c r="J163" s="5">
        <f t="shared" si="452"/>
        <v>0</v>
      </c>
      <c r="K163" s="5">
        <f t="shared" si="453"/>
        <v>0</v>
      </c>
      <c r="O163" t="s">
        <v>67</v>
      </c>
      <c r="P163" s="5">
        <v>0</v>
      </c>
      <c r="Q163">
        <f t="shared" si="434"/>
        <v>0</v>
      </c>
      <c r="R163" s="5">
        <f>P163*(1- EXP(-1*(4*PI()*Constants!$B$2/$B$1)^2))</f>
        <v>0</v>
      </c>
      <c r="S163" s="5">
        <f t="shared" si="454"/>
        <v>0</v>
      </c>
      <c r="T163" s="5">
        <f t="shared" si="455"/>
        <v>0</v>
      </c>
      <c r="U163" s="5"/>
      <c r="V163">
        <f t="shared" si="435"/>
        <v>0</v>
      </c>
      <c r="W163" s="5">
        <f>U163*(1- EXP(-1*(4*PI()*Constants!$B$2/$B$1)^2))</f>
        <v>0</v>
      </c>
      <c r="X163" s="5">
        <f t="shared" si="456"/>
        <v>0</v>
      </c>
      <c r="Y163" s="5">
        <f t="shared" si="457"/>
        <v>0</v>
      </c>
      <c r="AC163" t="s">
        <v>67</v>
      </c>
      <c r="AD163" s="2">
        <v>3.3423862993205803E-30</v>
      </c>
      <c r="AE163">
        <f t="shared" si="436"/>
        <v>9.2221048418193302E-24</v>
      </c>
      <c r="AF163" s="5">
        <f>AD163*(1- EXP(-1*(4*PI()*Constants!$B$2/$B$1)^2))</f>
        <v>8.3336479994553604E-32</v>
      </c>
      <c r="AG163" s="5">
        <f t="shared" si="458"/>
        <v>9.2221049251558097E-24</v>
      </c>
      <c r="AH163" s="5">
        <f t="shared" si="459"/>
        <v>3.3423862993205804E-32</v>
      </c>
      <c r="AI163" s="5"/>
      <c r="AJ163">
        <f t="shared" si="437"/>
        <v>0</v>
      </c>
      <c r="AK163" s="5">
        <f>AI163*(1- EXP(-1*(4*PI()*Constants!$B$2/$B$1)^2))</f>
        <v>0</v>
      </c>
      <c r="AL163" s="5">
        <f t="shared" si="460"/>
        <v>0</v>
      </c>
      <c r="AM163" s="5">
        <f t="shared" si="461"/>
        <v>0</v>
      </c>
      <c r="AQ163" t="s">
        <v>67</v>
      </c>
      <c r="AR163" s="5">
        <v>1.7956352521386601E-20</v>
      </c>
      <c r="AS163">
        <f t="shared" si="438"/>
        <v>4.5246364298993639E-19</v>
      </c>
      <c r="AT163" s="5">
        <f>AR163*(1- EXP(-1*(4*PI()*Constants!$B$2/$B$1)^2))</f>
        <v>4.4770983323437795E-22</v>
      </c>
      <c r="AU163" s="5">
        <f t="shared" si="462"/>
        <v>4.5291135282317077E-19</v>
      </c>
      <c r="AV163" s="5">
        <f t="shared" si="463"/>
        <v>1.79563525213866E-22</v>
      </c>
      <c r="AW163" s="5"/>
      <c r="AX163">
        <f t="shared" si="439"/>
        <v>0</v>
      </c>
      <c r="AY163" s="5">
        <f>AW163*(1- EXP(-1*(4*PI()*Constants!$B$2/$B$1)^2))</f>
        <v>0</v>
      </c>
      <c r="AZ163" s="5">
        <f t="shared" si="464"/>
        <v>0</v>
      </c>
      <c r="BA163" s="5">
        <f t="shared" si="465"/>
        <v>0</v>
      </c>
      <c r="BE163" t="s">
        <v>67</v>
      </c>
      <c r="BF163" s="5">
        <v>1.3037624511668801E-18</v>
      </c>
      <c r="BG163">
        <f t="shared" si="440"/>
        <v>3.2738120597750516E-17</v>
      </c>
      <c r="BH163" s="5">
        <f>BF163*(1- EXP(-1*(4*PI()*Constants!$B$2/$B$1)^2))</f>
        <v>3.2507006581317294E-20</v>
      </c>
      <c r="BI163" s="5">
        <f t="shared" si="466"/>
        <v>3.2770627604331833E-17</v>
      </c>
      <c r="BJ163" s="5">
        <f t="shared" si="467"/>
        <v>1.30376245116688E-20</v>
      </c>
      <c r="BK163" s="5"/>
      <c r="BL163">
        <f t="shared" si="441"/>
        <v>0</v>
      </c>
      <c r="BM163" s="5">
        <f>BK163*(1- EXP(-1*(4*PI()*Constants!$B$2/$B$1)^2))</f>
        <v>0</v>
      </c>
      <c r="BN163" s="5">
        <f t="shared" si="468"/>
        <v>0</v>
      </c>
      <c r="BO163" s="5">
        <f t="shared" si="469"/>
        <v>0</v>
      </c>
      <c r="BS163" t="s">
        <v>67</v>
      </c>
      <c r="BT163" s="5">
        <v>0</v>
      </c>
      <c r="BU163">
        <f t="shared" si="442"/>
        <v>0</v>
      </c>
      <c r="BV163" s="5">
        <f>BT163*(1- EXP(-1*(4*PI()*Constants!$B$2/$B$1)^2))</f>
        <v>0</v>
      </c>
      <c r="BW163" s="5">
        <f t="shared" si="470"/>
        <v>0</v>
      </c>
      <c r="BX163" s="5">
        <f t="shared" si="471"/>
        <v>0</v>
      </c>
      <c r="BY163" s="5"/>
      <c r="BZ163">
        <f t="shared" si="443"/>
        <v>0</v>
      </c>
      <c r="CA163" s="5">
        <f>BY163*(1- EXP(-1*(4*PI()*Constants!$B$2/$B$1)^2))</f>
        <v>0</v>
      </c>
      <c r="CB163" s="5">
        <f t="shared" si="472"/>
        <v>0</v>
      </c>
      <c r="CC163" s="5">
        <f t="shared" si="473"/>
        <v>0</v>
      </c>
      <c r="CG163" t="s">
        <v>67</v>
      </c>
      <c r="CH163" s="5">
        <v>5.2102865227269497E-13</v>
      </c>
      <c r="CI163">
        <f t="shared" si="444"/>
        <v>4.6507379157404449E-12</v>
      </c>
      <c r="CJ163" s="5">
        <f>CH163*(1- EXP(-1*(4*PI()*Constants!$B$2/$B$1)^2))</f>
        <v>1.2990926233014705E-14</v>
      </c>
      <c r="CK163" s="5">
        <f t="shared" si="474"/>
        <v>4.6637288419734599E-12</v>
      </c>
      <c r="CL163" s="5">
        <f t="shared" si="475"/>
        <v>5.2102865227269497E-15</v>
      </c>
      <c r="CM163" s="5"/>
      <c r="CN163">
        <f t="shared" si="445"/>
        <v>0</v>
      </c>
      <c r="CO163" s="5">
        <f>CM163*(1- EXP(-1*(4*PI()*Constants!$B$2/$B$1)^2))</f>
        <v>0</v>
      </c>
      <c r="CP163" s="5">
        <f t="shared" si="476"/>
        <v>0</v>
      </c>
      <c r="CQ163" s="5">
        <f t="shared" si="477"/>
        <v>0</v>
      </c>
      <c r="CU163" t="s">
        <v>67</v>
      </c>
      <c r="CV163" s="5">
        <v>0.153142982388771</v>
      </c>
      <c r="CW163">
        <f t="shared" si="446"/>
        <v>1.0981869156332008E-2</v>
      </c>
      <c r="CX163" s="5">
        <f>CV163*(1- EXP(-1*(4*PI()*Constants!$B$2/$B$1)^2))</f>
        <v>3.8183489115971875E-3</v>
      </c>
      <c r="CY163" s="5">
        <f t="shared" si="478"/>
        <v>1.4800218067929196E-2</v>
      </c>
      <c r="CZ163" s="5">
        <f t="shared" si="479"/>
        <v>1.53142982388771E-3</v>
      </c>
      <c r="DA163" s="5"/>
      <c r="DB163">
        <f t="shared" si="447"/>
        <v>0</v>
      </c>
      <c r="DC163" s="5">
        <f>DA163*(1- EXP(-1*(4*PI()*Constants!$B$2/$B$1)^2))</f>
        <v>0</v>
      </c>
      <c r="DD163" s="5">
        <f t="shared" si="480"/>
        <v>0</v>
      </c>
      <c r="DE163" s="5">
        <f t="shared" si="481"/>
        <v>0</v>
      </c>
      <c r="DI163" t="s">
        <v>67</v>
      </c>
      <c r="DJ163" s="5">
        <v>62.796421474110801</v>
      </c>
      <c r="DK163">
        <f t="shared" si="448"/>
        <v>0.69712937281109788</v>
      </c>
      <c r="DL163" s="5">
        <f>DJ163*(1- EXP(-1*(4*PI()*Constants!$B$2/$B$1)^2))</f>
        <v>1.5657175003890396</v>
      </c>
      <c r="DM163" s="5">
        <f t="shared" si="482"/>
        <v>2.2628468732001377</v>
      </c>
      <c r="DN163" s="5">
        <f t="shared" si="483"/>
        <v>0.62796421474110797</v>
      </c>
      <c r="DO163" s="5"/>
      <c r="DP163">
        <f t="shared" si="449"/>
        <v>0</v>
      </c>
      <c r="DQ163" s="5">
        <f>DO163*(1- EXP(-1*(4*PI()*Constants!$B$2/$B$1)^2))</f>
        <v>0</v>
      </c>
      <c r="DR163" s="5">
        <f t="shared" si="484"/>
        <v>0</v>
      </c>
      <c r="DS163" s="5">
        <f t="shared" si="485"/>
        <v>0</v>
      </c>
    </row>
    <row r="164" spans="1:125" x14ac:dyDescent="0.25">
      <c r="A164" t="s">
        <v>69</v>
      </c>
      <c r="B164" s="5">
        <v>0</v>
      </c>
      <c r="C164">
        <f t="shared" si="432"/>
        <v>0</v>
      </c>
      <c r="D164" s="5">
        <f>B164*(1- EXP(-1*(4*PI()*Constants!$B$2/$B$1)^2))</f>
        <v>0</v>
      </c>
      <c r="E164" s="5">
        <f t="shared" si="450"/>
        <v>0</v>
      </c>
      <c r="F164" s="5">
        <f t="shared" si="451"/>
        <v>0</v>
      </c>
      <c r="G164" s="5"/>
      <c r="H164">
        <f t="shared" si="433"/>
        <v>0</v>
      </c>
      <c r="I164" s="5">
        <f>G164*(1- EXP(-1*(4*PI()*Constants!$B$2/$B$1)^2))</f>
        <v>0</v>
      </c>
      <c r="J164" s="5">
        <f t="shared" si="452"/>
        <v>0</v>
      </c>
      <c r="K164" s="5">
        <f t="shared" si="453"/>
        <v>0</v>
      </c>
      <c r="O164" t="s">
        <v>69</v>
      </c>
      <c r="P164" s="5">
        <v>0</v>
      </c>
      <c r="Q164">
        <f t="shared" si="434"/>
        <v>0</v>
      </c>
      <c r="R164" s="5">
        <f>P164*(1- EXP(-1*(4*PI()*Constants!$B$2/$B$1)^2))</f>
        <v>0</v>
      </c>
      <c r="S164" s="5">
        <f t="shared" si="454"/>
        <v>0</v>
      </c>
      <c r="T164" s="5">
        <f t="shared" si="455"/>
        <v>0</v>
      </c>
      <c r="U164" s="5"/>
      <c r="V164">
        <f t="shared" si="435"/>
        <v>0</v>
      </c>
      <c r="W164" s="5">
        <f>U164*(1- EXP(-1*(4*PI()*Constants!$B$2/$B$1)^2))</f>
        <v>0</v>
      </c>
      <c r="X164" s="5">
        <f t="shared" si="456"/>
        <v>0</v>
      </c>
      <c r="Y164" s="5">
        <f t="shared" si="457"/>
        <v>0</v>
      </c>
      <c r="AC164" t="s">
        <v>69</v>
      </c>
      <c r="AD164" s="2">
        <v>5.1487735966850303E-35</v>
      </c>
      <c r="AE164">
        <f t="shared" si="436"/>
        <v>3.3423348115846137E-30</v>
      </c>
      <c r="AF164" s="5">
        <f>AD164*(1- EXP(-1*(4*PI()*Constants!$B$2/$B$1)^2))</f>
        <v>1.2837554651413234E-36</v>
      </c>
      <c r="AG164" s="5">
        <f t="shared" si="458"/>
        <v>3.3423360953400791E-30</v>
      </c>
      <c r="AH164" s="5">
        <f t="shared" si="459"/>
        <v>5.1487735966850304E-37</v>
      </c>
      <c r="AI164" s="5"/>
      <c r="AJ164">
        <f t="shared" si="437"/>
        <v>0</v>
      </c>
      <c r="AK164" s="5">
        <f>AI164*(1- EXP(-1*(4*PI()*Constants!$B$2/$B$1)^2))</f>
        <v>0</v>
      </c>
      <c r="AL164" s="5">
        <f t="shared" si="460"/>
        <v>0</v>
      </c>
      <c r="AM164" s="5">
        <f t="shared" si="461"/>
        <v>0</v>
      </c>
      <c r="AQ164" t="s">
        <v>69</v>
      </c>
      <c r="AR164" s="5">
        <v>9.4103012901357997E-27</v>
      </c>
      <c r="AS164">
        <f t="shared" si="438"/>
        <v>1.795634311108531E-20</v>
      </c>
      <c r="AT164" s="5">
        <f>AR164*(1- EXP(-1*(4*PI()*Constants!$B$2/$B$1)^2))</f>
        <v>2.3462918854338763E-28</v>
      </c>
      <c r="AU164" s="5">
        <f t="shared" si="462"/>
        <v>1.79563433457145E-20</v>
      </c>
      <c r="AV164" s="5">
        <f t="shared" si="463"/>
        <v>9.4103012901358002E-29</v>
      </c>
      <c r="AW164" s="5"/>
      <c r="AX164">
        <f t="shared" si="439"/>
        <v>0</v>
      </c>
      <c r="AY164" s="5">
        <f>AW164*(1- EXP(-1*(4*PI()*Constants!$B$2/$B$1)^2))</f>
        <v>0</v>
      </c>
      <c r="AZ164" s="5">
        <f t="shared" si="464"/>
        <v>0</v>
      </c>
      <c r="BA164" s="5">
        <f t="shared" si="465"/>
        <v>0</v>
      </c>
      <c r="BE164" t="s">
        <v>69</v>
      </c>
      <c r="BF164" s="5">
        <v>1.28376944212932E-23</v>
      </c>
      <c r="BG164">
        <f t="shared" si="440"/>
        <v>1.3037496134724587E-18</v>
      </c>
      <c r="BH164" s="5">
        <f>BF164*(1- EXP(-1*(4*PI()*Constants!$B$2/$B$1)^2))</f>
        <v>3.2008516326606693E-25</v>
      </c>
      <c r="BI164" s="5">
        <f t="shared" si="466"/>
        <v>1.303749933557622E-18</v>
      </c>
      <c r="BJ164" s="5">
        <f t="shared" si="467"/>
        <v>1.28376944212932E-25</v>
      </c>
      <c r="BK164" s="5"/>
      <c r="BL164">
        <f t="shared" si="441"/>
        <v>0</v>
      </c>
      <c r="BM164" s="5">
        <f>BK164*(1- EXP(-1*(4*PI()*Constants!$B$2/$B$1)^2))</f>
        <v>0</v>
      </c>
      <c r="BN164" s="5">
        <f t="shared" si="468"/>
        <v>0</v>
      </c>
      <c r="BO164" s="5">
        <f t="shared" si="469"/>
        <v>0</v>
      </c>
      <c r="BS164" t="s">
        <v>69</v>
      </c>
      <c r="BT164" s="5">
        <v>0</v>
      </c>
      <c r="BU164">
        <f t="shared" si="442"/>
        <v>0</v>
      </c>
      <c r="BV164" s="5">
        <f>BT164*(1- EXP(-1*(4*PI()*Constants!$B$2/$B$1)^2))</f>
        <v>0</v>
      </c>
      <c r="BW164" s="5">
        <f t="shared" si="470"/>
        <v>0</v>
      </c>
      <c r="BX164" s="5">
        <f t="shared" si="471"/>
        <v>0</v>
      </c>
      <c r="BY164" s="5"/>
      <c r="BZ164">
        <f t="shared" si="443"/>
        <v>0</v>
      </c>
      <c r="CA164" s="5">
        <f>BY164*(1- EXP(-1*(4*PI()*Constants!$B$2/$B$1)^2))</f>
        <v>0</v>
      </c>
      <c r="CB164" s="5">
        <f t="shared" si="472"/>
        <v>0</v>
      </c>
      <c r="CC164" s="5">
        <f t="shared" si="473"/>
        <v>0</v>
      </c>
      <c r="CG164" t="s">
        <v>69</v>
      </c>
      <c r="CH164" s="5">
        <v>2.7426950360556399E-14</v>
      </c>
      <c r="CI164">
        <f t="shared" si="444"/>
        <v>4.9360170191213856E-13</v>
      </c>
      <c r="CJ164" s="5">
        <f>CH164*(1- EXP(-1*(4*PI()*Constants!$B$2/$B$1)^2))</f>
        <v>6.838424093883879E-16</v>
      </c>
      <c r="CK164" s="5">
        <f t="shared" si="474"/>
        <v>4.9428554432152693E-13</v>
      </c>
      <c r="CL164" s="5">
        <f t="shared" si="475"/>
        <v>2.7426950360556401E-16</v>
      </c>
      <c r="CM164" s="5"/>
      <c r="CN164">
        <f t="shared" si="445"/>
        <v>0</v>
      </c>
      <c r="CO164" s="5">
        <f>CM164*(1- EXP(-1*(4*PI()*Constants!$B$2/$B$1)^2))</f>
        <v>0</v>
      </c>
      <c r="CP164" s="5">
        <f t="shared" si="476"/>
        <v>0</v>
      </c>
      <c r="CQ164" s="5">
        <f t="shared" si="477"/>
        <v>0</v>
      </c>
      <c r="CU164" t="s">
        <v>69</v>
      </c>
      <c r="CV164" s="5">
        <v>0.116776863098358</v>
      </c>
      <c r="CW164">
        <f t="shared" si="446"/>
        <v>3.6366119290413002E-2</v>
      </c>
      <c r="CX164" s="5">
        <f>CV164*(1- EXP(-1*(4*PI()*Constants!$B$2/$B$1)^2))</f>
        <v>2.9116241642688791E-3</v>
      </c>
      <c r="CY164" s="5">
        <f t="shared" si="478"/>
        <v>3.9277743454681879E-2</v>
      </c>
      <c r="CZ164" s="5">
        <f t="shared" si="479"/>
        <v>1.1677686309835801E-3</v>
      </c>
      <c r="DA164" s="5"/>
      <c r="DB164">
        <f t="shared" si="447"/>
        <v>0</v>
      </c>
      <c r="DC164" s="5">
        <f>DA164*(1- EXP(-1*(4*PI()*Constants!$B$2/$B$1)^2))</f>
        <v>0</v>
      </c>
      <c r="DD164" s="5">
        <f t="shared" si="480"/>
        <v>0</v>
      </c>
      <c r="DE164" s="5">
        <f t="shared" si="481"/>
        <v>0</v>
      </c>
      <c r="DI164" t="s">
        <v>69</v>
      </c>
      <c r="DJ164" s="5">
        <v>51.603084615220503</v>
      </c>
      <c r="DK164">
        <f t="shared" si="448"/>
        <v>11.193336858890298</v>
      </c>
      <c r="DL164" s="5">
        <f>DJ164*(1- EXP(-1*(4*PI()*Constants!$B$2/$B$1)^2))</f>
        <v>1.2866314793020013</v>
      </c>
      <c r="DM164" s="5">
        <f t="shared" si="482"/>
        <v>12.479968338192299</v>
      </c>
      <c r="DN164" s="5">
        <f t="shared" si="483"/>
        <v>0.51603084615220507</v>
      </c>
      <c r="DO164" s="5"/>
      <c r="DP164">
        <f t="shared" si="449"/>
        <v>0</v>
      </c>
      <c r="DQ164" s="5">
        <f>DO164*(1- EXP(-1*(4*PI()*Constants!$B$2/$B$1)^2))</f>
        <v>0</v>
      </c>
      <c r="DR164" s="5">
        <f t="shared" si="484"/>
        <v>0</v>
      </c>
      <c r="DS164" s="5">
        <f t="shared" si="485"/>
        <v>0</v>
      </c>
    </row>
    <row r="165" spans="1:125" x14ac:dyDescent="0.25">
      <c r="A165" t="s">
        <v>68</v>
      </c>
      <c r="B165" s="5">
        <v>0</v>
      </c>
      <c r="C165">
        <f t="shared" si="432"/>
        <v>0</v>
      </c>
      <c r="D165" s="5">
        <f>B165*(1- EXP(-1*(4*PI()*Constants!$B$2/$B$1)^2))</f>
        <v>0</v>
      </c>
      <c r="E165" s="5">
        <f t="shared" si="450"/>
        <v>0</v>
      </c>
      <c r="F165" s="5">
        <f t="shared" si="451"/>
        <v>0</v>
      </c>
      <c r="G165" s="5"/>
      <c r="H165">
        <f t="shared" si="433"/>
        <v>0</v>
      </c>
      <c r="I165" s="5">
        <f>G165*(1- EXP(-1*(4*PI()*Constants!$B$2/$B$1)^2))</f>
        <v>0</v>
      </c>
      <c r="J165" s="5">
        <f t="shared" si="452"/>
        <v>0</v>
      </c>
      <c r="K165" s="5">
        <f t="shared" si="453"/>
        <v>0</v>
      </c>
      <c r="O165" t="s">
        <v>68</v>
      </c>
      <c r="P165" s="5">
        <v>0</v>
      </c>
      <c r="Q165">
        <f t="shared" si="434"/>
        <v>0</v>
      </c>
      <c r="R165" s="5">
        <f>P165*(1- EXP(-1*(4*PI()*Constants!$B$2/$B$1)^2))</f>
        <v>0</v>
      </c>
      <c r="S165" s="5">
        <f t="shared" si="454"/>
        <v>0</v>
      </c>
      <c r="T165" s="5">
        <f t="shared" si="455"/>
        <v>0</v>
      </c>
      <c r="U165" s="5"/>
      <c r="V165">
        <f t="shared" si="435"/>
        <v>0</v>
      </c>
      <c r="W165" s="5">
        <f>U165*(1- EXP(-1*(4*PI()*Constants!$B$2/$B$1)^2))</f>
        <v>0</v>
      </c>
      <c r="X165" s="5">
        <f t="shared" si="456"/>
        <v>0</v>
      </c>
      <c r="Y165" s="5">
        <f t="shared" si="457"/>
        <v>0</v>
      </c>
      <c r="AC165" t="s">
        <v>68</v>
      </c>
      <c r="AD165" s="2">
        <v>8.2008790484687801E-38</v>
      </c>
      <c r="AE165">
        <f t="shared" si="436"/>
        <v>5.140572717636562E-35</v>
      </c>
      <c r="AF165" s="5">
        <f>AD165*(1- EXP(-1*(4*PI()*Constants!$B$2/$B$1)^2))</f>
        <v>2.0447438792439886E-39</v>
      </c>
      <c r="AG165" s="5">
        <f t="shared" si="458"/>
        <v>5.1407771920244864E-35</v>
      </c>
      <c r="AH165" s="5">
        <f t="shared" si="459"/>
        <v>8.2008790484687807E-40</v>
      </c>
      <c r="AI165" s="5"/>
      <c r="AJ165">
        <f t="shared" si="437"/>
        <v>0</v>
      </c>
      <c r="AK165" s="5">
        <f>AI165*(1- EXP(-1*(4*PI()*Constants!$B$2/$B$1)^2))</f>
        <v>0</v>
      </c>
      <c r="AL165" s="5">
        <f t="shared" si="460"/>
        <v>0</v>
      </c>
      <c r="AM165" s="5">
        <f t="shared" si="461"/>
        <v>0</v>
      </c>
      <c r="AQ165" t="s">
        <v>68</v>
      </c>
      <c r="AR165" s="5">
        <v>7.8595693256568202E-28</v>
      </c>
      <c r="AS165">
        <f t="shared" si="438"/>
        <v>8.624344357570118E-27</v>
      </c>
      <c r="AT165" s="5">
        <f>AR165*(1- EXP(-1*(4*PI()*Constants!$B$2/$B$1)^2))</f>
        <v>1.9596443475326261E-29</v>
      </c>
      <c r="AU165" s="5">
        <f t="shared" si="462"/>
        <v>8.6439408010454448E-27</v>
      </c>
      <c r="AV165" s="5">
        <f t="shared" si="463"/>
        <v>7.8595693256568205E-30</v>
      </c>
      <c r="AW165" s="5"/>
      <c r="AX165">
        <f t="shared" si="439"/>
        <v>0</v>
      </c>
      <c r="AY165" s="5">
        <f>AW165*(1- EXP(-1*(4*PI()*Constants!$B$2/$B$1)^2))</f>
        <v>0</v>
      </c>
      <c r="AZ165" s="5">
        <f t="shared" si="464"/>
        <v>0</v>
      </c>
      <c r="BA165" s="5">
        <f t="shared" si="465"/>
        <v>0</v>
      </c>
      <c r="BE165" t="s">
        <v>68</v>
      </c>
      <c r="BF165" s="5">
        <v>2.15290036021789E-24</v>
      </c>
      <c r="BG165">
        <f t="shared" si="440"/>
        <v>1.0684794061075311E-23</v>
      </c>
      <c r="BH165" s="5">
        <f>BF165*(1- EXP(-1*(4*PI()*Constants!$B$2/$B$1)^2))</f>
        <v>5.3678755754843732E-26</v>
      </c>
      <c r="BI165" s="5">
        <f t="shared" si="466"/>
        <v>1.0738472816830154E-23</v>
      </c>
      <c r="BJ165" s="5">
        <f t="shared" si="467"/>
        <v>2.1529003602178901E-26</v>
      </c>
      <c r="BK165" s="5"/>
      <c r="BL165">
        <f t="shared" si="441"/>
        <v>0</v>
      </c>
      <c r="BM165" s="5">
        <f>BK165*(1- EXP(-1*(4*PI()*Constants!$B$2/$B$1)^2))</f>
        <v>0</v>
      </c>
      <c r="BN165" s="5">
        <f t="shared" si="468"/>
        <v>0</v>
      </c>
      <c r="BO165" s="5">
        <f t="shared" si="469"/>
        <v>0</v>
      </c>
      <c r="BS165" t="s">
        <v>68</v>
      </c>
      <c r="BT165" s="5">
        <v>0</v>
      </c>
      <c r="BU165">
        <f t="shared" si="442"/>
        <v>0</v>
      </c>
      <c r="BV165" s="5">
        <f>BT165*(1- EXP(-1*(4*PI()*Constants!$B$2/$B$1)^2))</f>
        <v>0</v>
      </c>
      <c r="BW165" s="5">
        <f t="shared" si="470"/>
        <v>0</v>
      </c>
      <c r="BX165" s="5">
        <f t="shared" si="471"/>
        <v>0</v>
      </c>
      <c r="BY165" s="5"/>
      <c r="BZ165">
        <f t="shared" si="443"/>
        <v>0</v>
      </c>
      <c r="CA165" s="5">
        <f>BY165*(1- EXP(-1*(4*PI()*Constants!$B$2/$B$1)^2))</f>
        <v>0</v>
      </c>
      <c r="CB165" s="5">
        <f t="shared" si="472"/>
        <v>0</v>
      </c>
      <c r="CC165" s="5">
        <f t="shared" si="473"/>
        <v>0</v>
      </c>
      <c r="CG165" t="s">
        <v>68</v>
      </c>
      <c r="CH165" s="5">
        <v>1.5826361354804801E-14</v>
      </c>
      <c r="CI165">
        <f t="shared" si="444"/>
        <v>1.1600589005751598E-14</v>
      </c>
      <c r="CJ165" s="5">
        <f>CH165*(1- EXP(-1*(4*PI()*Constants!$B$2/$B$1)^2))</f>
        <v>3.9460227763001752E-16</v>
      </c>
      <c r="CK165" s="5">
        <f t="shared" si="474"/>
        <v>1.1995191283381615E-14</v>
      </c>
      <c r="CL165" s="5">
        <f t="shared" si="475"/>
        <v>1.5826361354804801E-16</v>
      </c>
      <c r="CM165" s="5"/>
      <c r="CN165">
        <f t="shared" si="445"/>
        <v>0</v>
      </c>
      <c r="CO165" s="5">
        <f>CM165*(1- EXP(-1*(4*PI()*Constants!$B$2/$B$1)^2))</f>
        <v>0</v>
      </c>
      <c r="CP165" s="5">
        <f t="shared" si="476"/>
        <v>0</v>
      </c>
      <c r="CQ165" s="5">
        <f t="shared" si="477"/>
        <v>0</v>
      </c>
      <c r="CU165" t="s">
        <v>68</v>
      </c>
      <c r="CV165" s="5">
        <v>0.116350640376292</v>
      </c>
      <c r="CW165">
        <f t="shared" si="446"/>
        <v>4.2622272206599421E-4</v>
      </c>
      <c r="CX165" s="5">
        <f>CV165*(1- EXP(-1*(4*PI()*Constants!$B$2/$B$1)^2))</f>
        <v>2.9009970559188067E-3</v>
      </c>
      <c r="CY165" s="5">
        <f t="shared" si="478"/>
        <v>3.3272197779848009E-3</v>
      </c>
      <c r="CZ165" s="5">
        <f t="shared" si="479"/>
        <v>1.1635064037629199E-3</v>
      </c>
      <c r="DA165" s="5"/>
      <c r="DB165">
        <f t="shared" si="447"/>
        <v>0</v>
      </c>
      <c r="DC165" s="5">
        <f>DA165*(1- EXP(-1*(4*PI()*Constants!$B$2/$B$1)^2))</f>
        <v>0</v>
      </c>
      <c r="DD165" s="5">
        <f t="shared" si="480"/>
        <v>0</v>
      </c>
      <c r="DE165" s="5">
        <f t="shared" si="481"/>
        <v>0</v>
      </c>
      <c r="DI165" t="s">
        <v>68</v>
      </c>
      <c r="DJ165" s="5">
        <v>51.379636786668399</v>
      </c>
      <c r="DK165">
        <f t="shared" si="448"/>
        <v>0.22344782855210354</v>
      </c>
      <c r="DL165" s="5">
        <f>DJ165*(1- EXP(-1*(4*PI()*Constants!$B$2/$B$1)^2))</f>
        <v>1.2810602036245777</v>
      </c>
      <c r="DM165" s="5">
        <f t="shared" si="482"/>
        <v>1.5045080321766813</v>
      </c>
      <c r="DN165" s="5">
        <f t="shared" si="483"/>
        <v>0.51379636786668403</v>
      </c>
      <c r="DO165" s="5"/>
      <c r="DP165">
        <f t="shared" si="449"/>
        <v>0</v>
      </c>
      <c r="DQ165" s="5">
        <f>DO165*(1- EXP(-1*(4*PI()*Constants!$B$2/$B$1)^2))</f>
        <v>0</v>
      </c>
      <c r="DR165" s="5">
        <f t="shared" si="484"/>
        <v>0</v>
      </c>
      <c r="DS165" s="5">
        <f t="shared" si="485"/>
        <v>0</v>
      </c>
    </row>
    <row r="166" spans="1:125" x14ac:dyDescent="0.25">
      <c r="A166" t="s">
        <v>70</v>
      </c>
      <c r="B166" s="5">
        <v>0</v>
      </c>
      <c r="C166">
        <f t="shared" si="432"/>
        <v>0</v>
      </c>
      <c r="D166" s="5">
        <f>B166*(1- EXP(-1*(4*PI()*Constants!$B$2/$B$1)^2))</f>
        <v>0</v>
      </c>
      <c r="E166" s="5">
        <f t="shared" si="450"/>
        <v>0</v>
      </c>
      <c r="F166" s="5">
        <f t="shared" si="451"/>
        <v>0</v>
      </c>
      <c r="G166" s="5"/>
      <c r="H166">
        <f t="shared" si="433"/>
        <v>0</v>
      </c>
      <c r="I166" s="5">
        <f>G166*(1- EXP(-1*(4*PI()*Constants!$B$2/$B$1)^2))</f>
        <v>0</v>
      </c>
      <c r="J166" s="5">
        <f t="shared" si="452"/>
        <v>0</v>
      </c>
      <c r="K166" s="5">
        <f t="shared" si="453"/>
        <v>0</v>
      </c>
      <c r="O166" t="s">
        <v>70</v>
      </c>
      <c r="P166" s="5">
        <v>0</v>
      </c>
      <c r="Q166">
        <f t="shared" si="434"/>
        <v>0</v>
      </c>
      <c r="R166" s="5">
        <f>P166*(1- EXP(-1*(4*PI()*Constants!$B$2/$B$1)^2))</f>
        <v>0</v>
      </c>
      <c r="S166" s="5">
        <f t="shared" si="454"/>
        <v>0</v>
      </c>
      <c r="T166" s="5">
        <f t="shared" si="455"/>
        <v>0</v>
      </c>
      <c r="U166" s="5"/>
      <c r="V166">
        <f t="shared" si="435"/>
        <v>0</v>
      </c>
      <c r="W166" s="5">
        <f>U166*(1- EXP(-1*(4*PI()*Constants!$B$2/$B$1)^2))</f>
        <v>0</v>
      </c>
      <c r="X166" s="5">
        <f t="shared" si="456"/>
        <v>0</v>
      </c>
      <c r="Y166" s="5">
        <f t="shared" si="457"/>
        <v>0</v>
      </c>
      <c r="AC166" t="s">
        <v>70</v>
      </c>
      <c r="AD166" s="2">
        <v>2.3182736167091401E-42</v>
      </c>
      <c r="AE166">
        <f t="shared" si="436"/>
        <v>8.2006472211071093E-38</v>
      </c>
      <c r="AF166" s="5">
        <f>AD166*(1- EXP(-1*(4*PI()*Constants!$B$2/$B$1)^2))</f>
        <v>5.780204488034627E-44</v>
      </c>
      <c r="AG166" s="5">
        <f t="shared" si="458"/>
        <v>8.2006530013115974E-38</v>
      </c>
      <c r="AH166" s="5">
        <f t="shared" si="459"/>
        <v>2.3182736167091401E-44</v>
      </c>
      <c r="AI166" s="5"/>
      <c r="AJ166">
        <f t="shared" si="437"/>
        <v>0</v>
      </c>
      <c r="AK166" s="5">
        <f>AI166*(1- EXP(-1*(4*PI()*Constants!$B$2/$B$1)^2))</f>
        <v>0</v>
      </c>
      <c r="AL166" s="5">
        <f t="shared" si="460"/>
        <v>0</v>
      </c>
      <c r="AM166" s="5">
        <f t="shared" si="461"/>
        <v>0</v>
      </c>
      <c r="AQ166" t="s">
        <v>70</v>
      </c>
      <c r="AR166" s="5">
        <v>5.7014321131544902E-31</v>
      </c>
      <c r="AS166">
        <f t="shared" si="438"/>
        <v>7.8538678935436656E-28</v>
      </c>
      <c r="AT166" s="5">
        <f>AR166*(1- EXP(-1*(4*PI()*Constants!$B$2/$B$1)^2))</f>
        <v>1.4215510736589232E-32</v>
      </c>
      <c r="AU166" s="5">
        <f t="shared" si="462"/>
        <v>7.8540100486510317E-28</v>
      </c>
      <c r="AV166" s="5">
        <f t="shared" si="463"/>
        <v>5.7014321131544901E-33</v>
      </c>
      <c r="AW166" s="5"/>
      <c r="AX166">
        <f t="shared" si="439"/>
        <v>0</v>
      </c>
      <c r="AY166" s="5">
        <f>AW166*(1- EXP(-1*(4*PI()*Constants!$B$2/$B$1)^2))</f>
        <v>0</v>
      </c>
      <c r="AZ166" s="5">
        <f t="shared" si="464"/>
        <v>0</v>
      </c>
      <c r="BA166" s="5">
        <f t="shared" si="465"/>
        <v>0</v>
      </c>
      <c r="BE166" t="s">
        <v>70</v>
      </c>
      <c r="BF166" s="5">
        <v>1.96716388827994E-27</v>
      </c>
      <c r="BG166">
        <f t="shared" si="440"/>
        <v>2.1509331963296102E-24</v>
      </c>
      <c r="BH166" s="5">
        <f>BF166*(1- EXP(-1*(4*PI()*Constants!$B$2/$B$1)^2))</f>
        <v>4.9047745933787938E-29</v>
      </c>
      <c r="BI166" s="5">
        <f t="shared" si="466"/>
        <v>2.150982244075544E-24</v>
      </c>
      <c r="BJ166" s="5">
        <f t="shared" si="467"/>
        <v>1.9671638882799401E-29</v>
      </c>
      <c r="BK166" s="5"/>
      <c r="BL166">
        <f t="shared" si="441"/>
        <v>0</v>
      </c>
      <c r="BM166" s="5">
        <f>BK166*(1- EXP(-1*(4*PI()*Constants!$B$2/$B$1)^2))</f>
        <v>0</v>
      </c>
      <c r="BN166" s="5">
        <f t="shared" si="468"/>
        <v>0</v>
      </c>
      <c r="BO166" s="5">
        <f t="shared" si="469"/>
        <v>0</v>
      </c>
      <c r="BS166" t="s">
        <v>70</v>
      </c>
      <c r="BT166" s="5">
        <v>0</v>
      </c>
      <c r="BU166">
        <f t="shared" si="442"/>
        <v>0</v>
      </c>
      <c r="BV166" s="5">
        <f>BT166*(1- EXP(-1*(4*PI()*Constants!$B$2/$B$1)^2))</f>
        <v>0</v>
      </c>
      <c r="BW166" s="5">
        <f t="shared" si="470"/>
        <v>0</v>
      </c>
      <c r="BX166" s="5">
        <f t="shared" si="471"/>
        <v>0</v>
      </c>
      <c r="BY166" s="5"/>
      <c r="BZ166">
        <f t="shared" si="443"/>
        <v>0</v>
      </c>
      <c r="CA166" s="5">
        <f>BY166*(1- EXP(-1*(4*PI()*Constants!$B$2/$B$1)^2))</f>
        <v>0</v>
      </c>
      <c r="CB166" s="5">
        <f t="shared" si="472"/>
        <v>0</v>
      </c>
      <c r="CC166" s="5">
        <f t="shared" si="473"/>
        <v>0</v>
      </c>
      <c r="CG166" t="s">
        <v>70</v>
      </c>
      <c r="CH166" s="5">
        <v>8.5455103677090906E-15</v>
      </c>
      <c r="CI166">
        <f t="shared" si="444"/>
        <v>7.2808509870957106E-15</v>
      </c>
      <c r="CJ166" s="5">
        <f>CH166*(1- EXP(-1*(4*PI()*Constants!$B$2/$B$1)^2))</f>
        <v>2.1306715921693463E-16</v>
      </c>
      <c r="CK166" s="5">
        <f t="shared" si="474"/>
        <v>7.4939181463126445E-15</v>
      </c>
      <c r="CL166" s="5">
        <f t="shared" si="475"/>
        <v>8.5455103677090905E-17</v>
      </c>
      <c r="CM166" s="5"/>
      <c r="CN166">
        <f t="shared" si="445"/>
        <v>0</v>
      </c>
      <c r="CO166" s="5">
        <f>CM166*(1- EXP(-1*(4*PI()*Constants!$B$2/$B$1)^2))</f>
        <v>0</v>
      </c>
      <c r="CP166" s="5">
        <f t="shared" si="476"/>
        <v>0</v>
      </c>
      <c r="CQ166" s="5">
        <f t="shared" si="477"/>
        <v>0</v>
      </c>
      <c r="CU166" t="s">
        <v>70</v>
      </c>
      <c r="CV166" s="5">
        <v>0.11490146761560199</v>
      </c>
      <c r="CW166">
        <f t="shared" si="446"/>
        <v>1.4491727606900096E-3</v>
      </c>
      <c r="CX166" s="5">
        <f>CV166*(1- EXP(-1*(4*PI()*Constants!$B$2/$B$1)^2))</f>
        <v>2.8648645009222628E-3</v>
      </c>
      <c r="CY166" s="5">
        <f t="shared" si="478"/>
        <v>4.3140372616122724E-3</v>
      </c>
      <c r="CZ166" s="5">
        <f t="shared" si="479"/>
        <v>1.1490146761560199E-3</v>
      </c>
      <c r="DA166" s="5"/>
      <c r="DB166">
        <f t="shared" si="447"/>
        <v>0</v>
      </c>
      <c r="DC166" s="5">
        <f>DA166*(1- EXP(-1*(4*PI()*Constants!$B$2/$B$1)^2))</f>
        <v>0</v>
      </c>
      <c r="DD166" s="5">
        <f t="shared" si="480"/>
        <v>0</v>
      </c>
      <c r="DE166" s="5">
        <f t="shared" si="481"/>
        <v>0</v>
      </c>
      <c r="DI166" t="s">
        <v>70</v>
      </c>
      <c r="DJ166" s="5">
        <v>50.767865884305699</v>
      </c>
      <c r="DK166">
        <f t="shared" si="448"/>
        <v>0.61177090236270004</v>
      </c>
      <c r="DL166" s="5">
        <f>DJ166*(1- EXP(-1*(4*PI()*Constants!$B$2/$B$1)^2))</f>
        <v>1.2658067801718897</v>
      </c>
      <c r="DM166" s="5">
        <f t="shared" si="482"/>
        <v>1.8775776825345898</v>
      </c>
      <c r="DN166" s="5">
        <f t="shared" si="483"/>
        <v>0.50767865884305696</v>
      </c>
      <c r="DO166" s="5"/>
      <c r="DP166">
        <f t="shared" si="449"/>
        <v>0</v>
      </c>
      <c r="DQ166" s="5">
        <f>DO166*(1- EXP(-1*(4*PI()*Constants!$B$2/$B$1)^2))</f>
        <v>0</v>
      </c>
      <c r="DR166" s="5">
        <f t="shared" si="484"/>
        <v>0</v>
      </c>
      <c r="DS166" s="5">
        <f t="shared" si="485"/>
        <v>0</v>
      </c>
    </row>
    <row r="167" spans="1:125" x14ac:dyDescent="0.25">
      <c r="A167" t="s">
        <v>7</v>
      </c>
      <c r="B167" s="5">
        <v>0</v>
      </c>
      <c r="C167">
        <f t="shared" si="432"/>
        <v>0</v>
      </c>
      <c r="D167" s="5">
        <f>B167*(1- EXP(-1*(4*PI()*Constants!$B$2/$B$1)^2))</f>
        <v>0</v>
      </c>
      <c r="E167" s="5">
        <f t="shared" si="450"/>
        <v>0</v>
      </c>
      <c r="F167" s="5">
        <f t="shared" si="451"/>
        <v>0</v>
      </c>
      <c r="G167" s="5"/>
      <c r="H167">
        <f t="shared" si="433"/>
        <v>0</v>
      </c>
      <c r="I167" s="5">
        <f>G167*(1- EXP(-1*(4*PI()*Constants!$B$2/$B$1)^2))</f>
        <v>0</v>
      </c>
      <c r="J167" s="5">
        <f t="shared" si="452"/>
        <v>0</v>
      </c>
      <c r="K167" s="5">
        <f t="shared" si="453"/>
        <v>0</v>
      </c>
      <c r="O167" t="s">
        <v>7</v>
      </c>
      <c r="P167" s="5">
        <v>0</v>
      </c>
      <c r="Q167">
        <f t="shared" si="434"/>
        <v>0</v>
      </c>
      <c r="R167" s="5">
        <f>P167*(1- EXP(-1*(4*PI()*Constants!$B$2/$B$1)^2))</f>
        <v>0</v>
      </c>
      <c r="S167" s="5">
        <f t="shared" si="454"/>
        <v>0</v>
      </c>
      <c r="T167" s="5">
        <f t="shared" si="455"/>
        <v>0</v>
      </c>
      <c r="U167" s="5"/>
      <c r="V167">
        <f t="shared" si="435"/>
        <v>0</v>
      </c>
      <c r="W167" s="5">
        <f>U167*(1- EXP(-1*(4*PI()*Constants!$B$2/$B$1)^2))</f>
        <v>0</v>
      </c>
      <c r="X167" s="5">
        <f t="shared" si="456"/>
        <v>0</v>
      </c>
      <c r="Y167" s="5">
        <f t="shared" si="457"/>
        <v>0</v>
      </c>
      <c r="AC167" t="s">
        <v>7</v>
      </c>
      <c r="AD167" s="2">
        <v>9.2833284470318902E-47</v>
      </c>
      <c r="AE167">
        <f t="shared" si="436"/>
        <v>2.3181807834246698E-42</v>
      </c>
      <c r="AF167" s="5">
        <f>AD167*(1- EXP(-1*(4*PI()*Constants!$B$2/$B$1)^2))</f>
        <v>2.3146334568395168E-48</v>
      </c>
      <c r="AG167" s="5">
        <f t="shared" si="458"/>
        <v>2.3181830980581265E-42</v>
      </c>
      <c r="AH167" s="5">
        <f t="shared" si="459"/>
        <v>9.2833284470318904E-49</v>
      </c>
      <c r="AI167" s="5"/>
      <c r="AJ167">
        <f t="shared" si="437"/>
        <v>0</v>
      </c>
      <c r="AK167" s="5">
        <f>AI167*(1- EXP(-1*(4*PI()*Constants!$B$2/$B$1)^2))</f>
        <v>0</v>
      </c>
      <c r="AL167" s="5">
        <f t="shared" si="460"/>
        <v>0</v>
      </c>
      <c r="AM167" s="5">
        <f t="shared" si="461"/>
        <v>0</v>
      </c>
      <c r="AQ167" t="s">
        <v>7</v>
      </c>
      <c r="AR167" s="5">
        <v>2.3996563093818698E-33</v>
      </c>
      <c r="AS167">
        <f t="shared" si="438"/>
        <v>5.6774355500606711E-31</v>
      </c>
      <c r="AT167" s="5">
        <f>AR167*(1- EXP(-1*(4*PI()*Constants!$B$2/$B$1)^2))</f>
        <v>5.983117812003268E-35</v>
      </c>
      <c r="AU167" s="5">
        <f t="shared" si="462"/>
        <v>5.6780338618418718E-31</v>
      </c>
      <c r="AV167" s="5">
        <f t="shared" si="463"/>
        <v>2.3996563093818698E-35</v>
      </c>
      <c r="AW167" s="5"/>
      <c r="AX167">
        <f t="shared" si="439"/>
        <v>0</v>
      </c>
      <c r="AY167" s="5">
        <f>AW167*(1- EXP(-1*(4*PI()*Constants!$B$2/$B$1)^2))</f>
        <v>0</v>
      </c>
      <c r="AZ167" s="5">
        <f t="shared" si="464"/>
        <v>0</v>
      </c>
      <c r="BA167" s="5">
        <f t="shared" si="465"/>
        <v>0</v>
      </c>
      <c r="BE167" t="s">
        <v>7</v>
      </c>
      <c r="BF167" s="5">
        <v>4.5570010196105499E-30</v>
      </c>
      <c r="BG167">
        <f t="shared" si="440"/>
        <v>1.9626068872603296E-27</v>
      </c>
      <c r="BH167" s="5">
        <f>BF167*(1- EXP(-1*(4*PI()*Constants!$B$2/$B$1)^2))</f>
        <v>1.1362074586744541E-31</v>
      </c>
      <c r="BI167" s="5">
        <f t="shared" si="466"/>
        <v>1.962720508006197E-27</v>
      </c>
      <c r="BJ167" s="5">
        <f t="shared" si="467"/>
        <v>4.55700101961055E-32</v>
      </c>
      <c r="BK167" s="5"/>
      <c r="BL167">
        <f t="shared" si="441"/>
        <v>0</v>
      </c>
      <c r="BM167" s="5">
        <f>BK167*(1- EXP(-1*(4*PI()*Constants!$B$2/$B$1)^2))</f>
        <v>0</v>
      </c>
      <c r="BN167" s="5">
        <f t="shared" si="468"/>
        <v>0</v>
      </c>
      <c r="BO167" s="5">
        <f t="shared" si="469"/>
        <v>0</v>
      </c>
      <c r="BS167" t="s">
        <v>7</v>
      </c>
      <c r="BT167" s="5">
        <v>0</v>
      </c>
      <c r="BU167">
        <f t="shared" si="442"/>
        <v>0</v>
      </c>
      <c r="BV167" s="5">
        <f>BT167*(1- EXP(-1*(4*PI()*Constants!$B$2/$B$1)^2))</f>
        <v>0</v>
      </c>
      <c r="BW167" s="5">
        <f t="shared" si="470"/>
        <v>0</v>
      </c>
      <c r="BX167" s="5">
        <f t="shared" si="471"/>
        <v>0</v>
      </c>
      <c r="BY167" s="5"/>
      <c r="BZ167">
        <f t="shared" si="443"/>
        <v>0</v>
      </c>
      <c r="CA167" s="5">
        <f>BY167*(1- EXP(-1*(4*PI()*Constants!$B$2/$B$1)^2))</f>
        <v>0</v>
      </c>
      <c r="CB167" s="5">
        <f t="shared" si="472"/>
        <v>0</v>
      </c>
      <c r="CC167" s="5">
        <f t="shared" si="473"/>
        <v>0</v>
      </c>
      <c r="CG167" t="s">
        <v>7</v>
      </c>
      <c r="CH167" s="5">
        <v>1.8838896029988099E-16</v>
      </c>
      <c r="CI167">
        <f t="shared" si="444"/>
        <v>8.3571214074092097E-15</v>
      </c>
      <c r="CJ167" s="5">
        <f>CH167*(1- EXP(-1*(4*PI()*Constants!$B$2/$B$1)^2))</f>
        <v>4.6971449184126678E-18</v>
      </c>
      <c r="CK167" s="5">
        <f t="shared" si="474"/>
        <v>8.3618185523276218E-15</v>
      </c>
      <c r="CL167" s="5">
        <f t="shared" si="475"/>
        <v>1.8838896029988099E-18</v>
      </c>
      <c r="CM167" s="5"/>
      <c r="CN167">
        <f t="shared" si="445"/>
        <v>0</v>
      </c>
      <c r="CO167" s="5">
        <f>CM167*(1- EXP(-1*(4*PI()*Constants!$B$2/$B$1)^2))</f>
        <v>0</v>
      </c>
      <c r="CP167" s="5">
        <f t="shared" si="476"/>
        <v>0</v>
      </c>
      <c r="CQ167" s="5">
        <f t="shared" si="477"/>
        <v>0</v>
      </c>
      <c r="CU167" t="s">
        <v>7</v>
      </c>
      <c r="CV167" s="5">
        <v>9.3109726497235895E-2</v>
      </c>
      <c r="CW167">
        <f t="shared" si="446"/>
        <v>2.1791741118366098E-2</v>
      </c>
      <c r="CX167" s="5">
        <f>CV167*(1- EXP(-1*(4*PI()*Constants!$B$2/$B$1)^2))</f>
        <v>2.3215260489526739E-3</v>
      </c>
      <c r="CY167" s="5">
        <f t="shared" si="478"/>
        <v>2.4113267167318771E-2</v>
      </c>
      <c r="CZ167" s="5">
        <f t="shared" si="479"/>
        <v>9.3109726497235892E-4</v>
      </c>
      <c r="DA167" s="5"/>
      <c r="DB167">
        <f t="shared" si="447"/>
        <v>0</v>
      </c>
      <c r="DC167" s="5">
        <f>DA167*(1- EXP(-1*(4*PI()*Constants!$B$2/$B$1)^2))</f>
        <v>0</v>
      </c>
      <c r="DD167" s="5">
        <f t="shared" si="480"/>
        <v>0</v>
      </c>
      <c r="DE167" s="5">
        <f t="shared" si="481"/>
        <v>0</v>
      </c>
      <c r="DI167" t="s">
        <v>7</v>
      </c>
      <c r="DJ167" s="5">
        <v>48.473553608477602</v>
      </c>
      <c r="DK167">
        <f t="shared" si="448"/>
        <v>2.2943122758280978</v>
      </c>
      <c r="DL167" s="5">
        <f>DJ167*(1- EXP(-1*(4*PI()*Constants!$B$2/$B$1)^2))</f>
        <v>1.2086021688692785</v>
      </c>
      <c r="DM167" s="5">
        <f t="shared" si="482"/>
        <v>3.5029144446973763</v>
      </c>
      <c r="DN167" s="5">
        <f t="shared" si="483"/>
        <v>0.48473553608477604</v>
      </c>
      <c r="DO167" s="5"/>
      <c r="DP167">
        <f t="shared" si="449"/>
        <v>0</v>
      </c>
      <c r="DQ167" s="5">
        <f>DO167*(1- EXP(-1*(4*PI()*Constants!$B$2/$B$1)^2))</f>
        <v>0</v>
      </c>
      <c r="DR167" s="5">
        <f t="shared" si="484"/>
        <v>0</v>
      </c>
      <c r="DS167" s="5">
        <f t="shared" si="485"/>
        <v>0</v>
      </c>
    </row>
    <row r="168" spans="1:125" x14ac:dyDescent="0.25">
      <c r="A168" t="s">
        <v>8</v>
      </c>
      <c r="B168" s="5">
        <v>0</v>
      </c>
      <c r="C168">
        <f t="shared" si="432"/>
        <v>0</v>
      </c>
      <c r="D168" s="5">
        <f>B168*(1- EXP(-1*(4*PI()*Constants!$B$2/$B$1)^2))</f>
        <v>0</v>
      </c>
      <c r="E168" s="5">
        <f t="shared" si="450"/>
        <v>0</v>
      </c>
      <c r="F168" s="5">
        <f t="shared" si="451"/>
        <v>0</v>
      </c>
      <c r="G168" s="5"/>
      <c r="H168">
        <f t="shared" si="433"/>
        <v>0</v>
      </c>
      <c r="I168" s="5">
        <f>G168*(1- EXP(-1*(4*PI()*Constants!$B$2/$B$1)^2))</f>
        <v>0</v>
      </c>
      <c r="J168" s="5">
        <f t="shared" si="452"/>
        <v>0</v>
      </c>
      <c r="K168" s="5">
        <f t="shared" si="453"/>
        <v>0</v>
      </c>
      <c r="O168" t="s">
        <v>8</v>
      </c>
      <c r="P168" s="5">
        <v>0</v>
      </c>
      <c r="Q168">
        <f t="shared" si="434"/>
        <v>0</v>
      </c>
      <c r="R168" s="5">
        <f>P168*(1- EXP(-1*(4*PI()*Constants!$B$2/$B$1)^2))</f>
        <v>0</v>
      </c>
      <c r="S168" s="5">
        <f t="shared" si="454"/>
        <v>0</v>
      </c>
      <c r="T168" s="5">
        <f t="shared" si="455"/>
        <v>0</v>
      </c>
      <c r="U168" s="5"/>
      <c r="V168">
        <f t="shared" si="435"/>
        <v>0</v>
      </c>
      <c r="W168" s="5">
        <f>U168*(1- EXP(-1*(4*PI()*Constants!$B$2/$B$1)^2))</f>
        <v>0</v>
      </c>
      <c r="X168" s="5">
        <f t="shared" si="456"/>
        <v>0</v>
      </c>
      <c r="Y168" s="5">
        <f t="shared" si="457"/>
        <v>0</v>
      </c>
      <c r="AC168" t="s">
        <v>8</v>
      </c>
      <c r="AD168" s="2">
        <v>8.8179503748506193E-47</v>
      </c>
      <c r="AE168">
        <f t="shared" si="436"/>
        <v>4.6537807218127087E-48</v>
      </c>
      <c r="AF168" s="5">
        <f>AD168*(1- EXP(-1*(4*PI()*Constants!$B$2/$B$1)^2))</f>
        <v>2.1985996805817515E-48</v>
      </c>
      <c r="AG168" s="5">
        <f t="shared" si="458"/>
        <v>6.8523804023944602E-48</v>
      </c>
      <c r="AH168" s="5">
        <f t="shared" si="459"/>
        <v>8.8179503748506186E-49</v>
      </c>
      <c r="AI168" s="5"/>
      <c r="AJ168">
        <f t="shared" si="437"/>
        <v>0</v>
      </c>
      <c r="AK168" s="5">
        <f>AI168*(1- EXP(-1*(4*PI()*Constants!$B$2/$B$1)^2))</f>
        <v>0</v>
      </c>
      <c r="AL168" s="5">
        <f t="shared" si="460"/>
        <v>0</v>
      </c>
      <c r="AM168" s="5">
        <f t="shared" si="461"/>
        <v>0</v>
      </c>
      <c r="AQ168" t="s">
        <v>8</v>
      </c>
      <c r="AR168" s="5">
        <v>2.16540767047719E-33</v>
      </c>
      <c r="AS168">
        <f t="shared" si="438"/>
        <v>2.3424863890467982E-34</v>
      </c>
      <c r="AT168" s="5">
        <f>AR168*(1- EXP(-1*(4*PI()*Constants!$B$2/$B$1)^2))</f>
        <v>5.3990603374438657E-35</v>
      </c>
      <c r="AU168" s="5">
        <f t="shared" si="462"/>
        <v>2.882392422791185E-34</v>
      </c>
      <c r="AV168" s="5">
        <f t="shared" si="463"/>
        <v>2.1654076704771899E-35</v>
      </c>
      <c r="AW168" s="5"/>
      <c r="AX168">
        <f t="shared" si="439"/>
        <v>0</v>
      </c>
      <c r="AY168" s="5">
        <f>AW168*(1- EXP(-1*(4*PI()*Constants!$B$2/$B$1)^2))</f>
        <v>0</v>
      </c>
      <c r="AZ168" s="5">
        <f t="shared" si="464"/>
        <v>0</v>
      </c>
      <c r="BA168" s="5">
        <f t="shared" si="465"/>
        <v>0</v>
      </c>
      <c r="BE168" t="s">
        <v>8</v>
      </c>
      <c r="BF168" s="5">
        <v>4.13564078668276E-30</v>
      </c>
      <c r="BG168">
        <f t="shared" si="440"/>
        <v>4.2136023292778993E-31</v>
      </c>
      <c r="BH168" s="5">
        <f>BF168*(1- EXP(-1*(4*PI()*Constants!$B$2/$B$1)^2))</f>
        <v>1.0311487506818287E-31</v>
      </c>
      <c r="BI168" s="5">
        <f t="shared" si="466"/>
        <v>5.2447510799597276E-31</v>
      </c>
      <c r="BJ168" s="5">
        <f t="shared" si="467"/>
        <v>4.1356407866827598E-32</v>
      </c>
      <c r="BK168" s="5"/>
      <c r="BL168">
        <f t="shared" si="441"/>
        <v>0</v>
      </c>
      <c r="BM168" s="5">
        <f>BK168*(1- EXP(-1*(4*PI()*Constants!$B$2/$B$1)^2))</f>
        <v>0</v>
      </c>
      <c r="BN168" s="5">
        <f t="shared" si="468"/>
        <v>0</v>
      </c>
      <c r="BO168" s="5">
        <f t="shared" si="469"/>
        <v>0</v>
      </c>
      <c r="BS168" t="s">
        <v>8</v>
      </c>
      <c r="BT168" s="5">
        <v>0</v>
      </c>
      <c r="BU168">
        <f t="shared" si="442"/>
        <v>0</v>
      </c>
      <c r="BV168" s="5">
        <f>BT168*(1- EXP(-1*(4*PI()*Constants!$B$2/$B$1)^2))</f>
        <v>0</v>
      </c>
      <c r="BW168" s="5">
        <f t="shared" si="470"/>
        <v>0</v>
      </c>
      <c r="BX168" s="5">
        <f t="shared" si="471"/>
        <v>0</v>
      </c>
      <c r="BY168" s="5"/>
      <c r="BZ168">
        <f t="shared" si="443"/>
        <v>0</v>
      </c>
      <c r="CA168" s="5">
        <f>BY168*(1- EXP(-1*(4*PI()*Constants!$B$2/$B$1)^2))</f>
        <v>0</v>
      </c>
      <c r="CB168" s="5">
        <f t="shared" si="472"/>
        <v>0</v>
      </c>
      <c r="CC168" s="5">
        <f t="shared" si="473"/>
        <v>0</v>
      </c>
      <c r="CG168" t="s">
        <v>8</v>
      </c>
      <c r="CH168" s="5">
        <v>1.7827357454054999E-16</v>
      </c>
      <c r="CI168">
        <f t="shared" si="444"/>
        <v>1.0115385759331004E-17</v>
      </c>
      <c r="CJ168" s="5">
        <f>CH168*(1- EXP(-1*(4*PI()*Constants!$B$2/$B$1)^2))</f>
        <v>4.4449356979700642E-18</v>
      </c>
      <c r="CK168" s="5">
        <f t="shared" si="474"/>
        <v>1.4560321457301069E-17</v>
      </c>
      <c r="CL168" s="5">
        <f t="shared" si="475"/>
        <v>1.7827357454055E-18</v>
      </c>
      <c r="CM168" s="5"/>
      <c r="CN168">
        <f t="shared" si="445"/>
        <v>0</v>
      </c>
      <c r="CO168" s="5">
        <f>CM168*(1- EXP(-1*(4*PI()*Constants!$B$2/$B$1)^2))</f>
        <v>0</v>
      </c>
      <c r="CP168" s="5">
        <f t="shared" si="476"/>
        <v>0</v>
      </c>
      <c r="CQ168" s="5">
        <f t="shared" si="477"/>
        <v>0</v>
      </c>
      <c r="CU168" t="s">
        <v>8</v>
      </c>
      <c r="CV168" s="5">
        <v>9.0816454840564595E-2</v>
      </c>
      <c r="CW168">
        <f t="shared" si="446"/>
        <v>2.2932716566713002E-3</v>
      </c>
      <c r="CX168" s="5">
        <f>CV168*(1- EXP(-1*(4*PI()*Constants!$B$2/$B$1)^2))</f>
        <v>2.2643473836448632E-3</v>
      </c>
      <c r="CY168" s="5">
        <f t="shared" si="478"/>
        <v>4.5576190403161633E-3</v>
      </c>
      <c r="CZ168" s="5">
        <f t="shared" si="479"/>
        <v>9.0816454840564591E-4</v>
      </c>
      <c r="DA168" s="5"/>
      <c r="DB168">
        <f t="shared" si="447"/>
        <v>0</v>
      </c>
      <c r="DC168" s="5">
        <f>DA168*(1- EXP(-1*(4*PI()*Constants!$B$2/$B$1)^2))</f>
        <v>0</v>
      </c>
      <c r="DD168" s="5">
        <f t="shared" si="480"/>
        <v>0</v>
      </c>
      <c r="DE168" s="5">
        <f t="shared" si="481"/>
        <v>0</v>
      </c>
      <c r="DI168" t="s">
        <v>8</v>
      </c>
      <c r="DJ168" s="5">
        <v>47.260364404625101</v>
      </c>
      <c r="DK168">
        <f t="shared" si="448"/>
        <v>1.213189203852501</v>
      </c>
      <c r="DL168" s="5">
        <f>DJ168*(1- EXP(-1*(4*PI()*Constants!$B$2/$B$1)^2))</f>
        <v>1.1783534457228806</v>
      </c>
      <c r="DM168" s="5">
        <f t="shared" si="482"/>
        <v>2.3915426495753813</v>
      </c>
      <c r="DN168" s="5">
        <f t="shared" si="483"/>
        <v>0.47260364404625099</v>
      </c>
      <c r="DO168" s="5"/>
      <c r="DP168">
        <f t="shared" si="449"/>
        <v>0</v>
      </c>
      <c r="DQ168" s="5">
        <f>DO168*(1- EXP(-1*(4*PI()*Constants!$B$2/$B$1)^2))</f>
        <v>0</v>
      </c>
      <c r="DR168" s="5">
        <f t="shared" si="484"/>
        <v>0</v>
      </c>
      <c r="DS168" s="5">
        <f t="shared" si="485"/>
        <v>0</v>
      </c>
    </row>
    <row r="169" spans="1:125" x14ac:dyDescent="0.25">
      <c r="A169" t="s">
        <v>9</v>
      </c>
      <c r="B169" s="5">
        <v>0</v>
      </c>
      <c r="C169">
        <f t="shared" si="432"/>
        <v>0</v>
      </c>
      <c r="D169" s="5">
        <f>B169*(1- EXP(-1*(4*PI()*Constants!$B$2/$B$1)^2))</f>
        <v>0</v>
      </c>
      <c r="E169" s="5">
        <f t="shared" si="450"/>
        <v>0</v>
      </c>
      <c r="F169" s="5">
        <f t="shared" si="451"/>
        <v>0</v>
      </c>
      <c r="G169" s="5"/>
      <c r="H169">
        <f t="shared" si="433"/>
        <v>0</v>
      </c>
      <c r="I169" s="5">
        <f>G169*(1- EXP(-1*(4*PI()*Constants!$B$2/$B$1)^2))</f>
        <v>0</v>
      </c>
      <c r="J169" s="5">
        <f t="shared" si="452"/>
        <v>0</v>
      </c>
      <c r="K169" s="5">
        <f t="shared" si="453"/>
        <v>0</v>
      </c>
      <c r="O169" t="s">
        <v>9</v>
      </c>
      <c r="P169" s="5">
        <v>0</v>
      </c>
      <c r="Q169">
        <f t="shared" si="434"/>
        <v>0</v>
      </c>
      <c r="R169" s="5">
        <f>P169*(1- EXP(-1*(4*PI()*Constants!$B$2/$B$1)^2))</f>
        <v>0</v>
      </c>
      <c r="S169" s="5">
        <f t="shared" si="454"/>
        <v>0</v>
      </c>
      <c r="T169" s="5">
        <f t="shared" si="455"/>
        <v>0</v>
      </c>
      <c r="U169" s="5"/>
      <c r="V169">
        <f t="shared" si="435"/>
        <v>0</v>
      </c>
      <c r="W169" s="5">
        <f>U169*(1- EXP(-1*(4*PI()*Constants!$B$2/$B$1)^2))</f>
        <v>0</v>
      </c>
      <c r="X169" s="5">
        <f t="shared" si="456"/>
        <v>0</v>
      </c>
      <c r="Y169" s="5">
        <f t="shared" si="457"/>
        <v>0</v>
      </c>
      <c r="AC169" t="s">
        <v>9</v>
      </c>
      <c r="AD169" s="2">
        <v>8.7668146501752895E-47</v>
      </c>
      <c r="AE169">
        <f t="shared" si="436"/>
        <v>5.1135724675329779E-49</v>
      </c>
      <c r="AF169" s="5">
        <f>AD169*(1- EXP(-1*(4*PI()*Constants!$B$2/$B$1)^2))</f>
        <v>2.1858498937085859E-48</v>
      </c>
      <c r="AG169" s="5">
        <f t="shared" si="458"/>
        <v>2.6972071404618837E-48</v>
      </c>
      <c r="AH169" s="5">
        <f t="shared" si="459"/>
        <v>8.7668146501752889E-49</v>
      </c>
      <c r="AI169" s="5"/>
      <c r="AJ169">
        <f t="shared" si="437"/>
        <v>0</v>
      </c>
      <c r="AK169" s="5">
        <f>AI169*(1- EXP(-1*(4*PI()*Constants!$B$2/$B$1)^2))</f>
        <v>0</v>
      </c>
      <c r="AL169" s="5">
        <f t="shared" si="460"/>
        <v>0</v>
      </c>
      <c r="AM169" s="5">
        <f t="shared" si="461"/>
        <v>0</v>
      </c>
      <c r="AQ169" t="s">
        <v>9</v>
      </c>
      <c r="AR169" s="5">
        <v>2.1424319639201201E-33</v>
      </c>
      <c r="AS169">
        <f t="shared" si="438"/>
        <v>2.2975706557069886E-35</v>
      </c>
      <c r="AT169" s="5">
        <f>AR169*(1- EXP(-1*(4*PI()*Constants!$B$2/$B$1)^2))</f>
        <v>5.3417744842125019E-35</v>
      </c>
      <c r="AU169" s="5">
        <f t="shared" si="462"/>
        <v>7.6393451399194904E-35</v>
      </c>
      <c r="AV169" s="5">
        <f t="shared" si="463"/>
        <v>2.1424319639201202E-35</v>
      </c>
      <c r="AW169" s="5"/>
      <c r="AX169">
        <f t="shared" si="439"/>
        <v>0</v>
      </c>
      <c r="AY169" s="5">
        <f>AW169*(1- EXP(-1*(4*PI()*Constants!$B$2/$B$1)^2))</f>
        <v>0</v>
      </c>
      <c r="AZ169" s="5">
        <f t="shared" si="464"/>
        <v>0</v>
      </c>
      <c r="BA169" s="5">
        <f t="shared" si="465"/>
        <v>0</v>
      </c>
      <c r="BE169" t="s">
        <v>9</v>
      </c>
      <c r="BF169" s="5">
        <v>4.0982148407260397E-30</v>
      </c>
      <c r="BG169">
        <f t="shared" si="440"/>
        <v>3.7425945956720303E-32</v>
      </c>
      <c r="BH169" s="5">
        <f>BF169*(1- EXP(-1*(4*PI()*Constants!$B$2/$B$1)^2))</f>
        <v>1.0218172542083857E-31</v>
      </c>
      <c r="BI169" s="5">
        <f t="shared" si="466"/>
        <v>1.3960767137755888E-31</v>
      </c>
      <c r="BJ169" s="5">
        <f t="shared" si="467"/>
        <v>4.0982148407260399E-32</v>
      </c>
      <c r="BK169" s="5"/>
      <c r="BL169">
        <f t="shared" si="441"/>
        <v>0</v>
      </c>
      <c r="BM169" s="5">
        <f>BK169*(1- EXP(-1*(4*PI()*Constants!$B$2/$B$1)^2))</f>
        <v>0</v>
      </c>
      <c r="BN169" s="5">
        <f t="shared" si="468"/>
        <v>0</v>
      </c>
      <c r="BO169" s="5">
        <f t="shared" si="469"/>
        <v>0</v>
      </c>
      <c r="BS169" t="s">
        <v>9</v>
      </c>
      <c r="BT169" s="5">
        <v>0</v>
      </c>
      <c r="BU169">
        <f t="shared" si="442"/>
        <v>0</v>
      </c>
      <c r="BV169" s="5">
        <f>BT169*(1- EXP(-1*(4*PI()*Constants!$B$2/$B$1)^2))</f>
        <v>0</v>
      </c>
      <c r="BW169" s="5">
        <f t="shared" si="470"/>
        <v>0</v>
      </c>
      <c r="BX169" s="5">
        <f t="shared" si="471"/>
        <v>0</v>
      </c>
      <c r="BY169" s="5"/>
      <c r="BZ169">
        <f t="shared" si="443"/>
        <v>0</v>
      </c>
      <c r="CA169" s="5">
        <f>BY169*(1- EXP(-1*(4*PI()*Constants!$B$2/$B$1)^2))</f>
        <v>0</v>
      </c>
      <c r="CB169" s="5">
        <f t="shared" si="472"/>
        <v>0</v>
      </c>
      <c r="CC169" s="5">
        <f t="shared" si="473"/>
        <v>0</v>
      </c>
      <c r="CG169" t="s">
        <v>9</v>
      </c>
      <c r="CH169" s="5">
        <v>1.7437120461167E-16</v>
      </c>
      <c r="CI169">
        <f t="shared" si="444"/>
        <v>3.9023699288799902E-18</v>
      </c>
      <c r="CJ169" s="5">
        <f>CH169*(1- EXP(-1*(4*PI()*Constants!$B$2/$B$1)^2))</f>
        <v>4.3476370184082313E-18</v>
      </c>
      <c r="CK169" s="5">
        <f t="shared" si="474"/>
        <v>8.2500069472882215E-18</v>
      </c>
      <c r="CL169" s="5">
        <f t="shared" si="475"/>
        <v>1.7437120461167E-18</v>
      </c>
      <c r="CM169" s="5"/>
      <c r="CN169">
        <f t="shared" si="445"/>
        <v>0</v>
      </c>
      <c r="CO169" s="5">
        <f>CM169*(1- EXP(-1*(4*PI()*Constants!$B$2/$B$1)^2))</f>
        <v>0</v>
      </c>
      <c r="CP169" s="5">
        <f t="shared" si="476"/>
        <v>0</v>
      </c>
      <c r="CQ169" s="5">
        <f t="shared" si="477"/>
        <v>0</v>
      </c>
      <c r="CU169" t="s">
        <v>9</v>
      </c>
      <c r="CV169" s="5">
        <v>9.0792317419821703E-2</v>
      </c>
      <c r="CW169">
        <f t="shared" si="446"/>
        <v>2.4137420742892379E-5</v>
      </c>
      <c r="CX169" s="5">
        <f>CV169*(1- EXP(-1*(4*PI()*Constants!$B$2/$B$1)^2))</f>
        <v>2.2637455598277689E-3</v>
      </c>
      <c r="CY169" s="5">
        <f t="shared" si="478"/>
        <v>2.2878829805706613E-3</v>
      </c>
      <c r="CZ169" s="5">
        <f t="shared" si="479"/>
        <v>9.0792317419821698E-4</v>
      </c>
      <c r="DA169" s="5"/>
      <c r="DB169">
        <f t="shared" si="447"/>
        <v>0</v>
      </c>
      <c r="DC169" s="5">
        <f>DA169*(1- EXP(-1*(4*PI()*Constants!$B$2/$B$1)^2))</f>
        <v>0</v>
      </c>
      <c r="DD169" s="5">
        <f t="shared" si="480"/>
        <v>0</v>
      </c>
      <c r="DE169" s="5">
        <f t="shared" si="481"/>
        <v>0</v>
      </c>
      <c r="DI169" t="s">
        <v>9</v>
      </c>
      <c r="DJ169" s="5">
        <v>47.035113252714098</v>
      </c>
      <c r="DK169">
        <f t="shared" si="448"/>
        <v>0.22525115191100298</v>
      </c>
      <c r="DL169" s="5">
        <f>DJ169*(1- EXP(-1*(4*PI()*Constants!$B$2/$B$1)^2))</f>
        <v>1.172737207372814</v>
      </c>
      <c r="DM169" s="5">
        <f t="shared" si="482"/>
        <v>1.3979883592838169</v>
      </c>
      <c r="DN169" s="5">
        <f t="shared" si="483"/>
        <v>0.470351132527141</v>
      </c>
      <c r="DO169" s="5"/>
      <c r="DP169">
        <f t="shared" si="449"/>
        <v>0</v>
      </c>
      <c r="DQ169" s="5">
        <f>DO169*(1- EXP(-1*(4*PI()*Constants!$B$2/$B$1)^2))</f>
        <v>0</v>
      </c>
      <c r="DR169" s="5">
        <f t="shared" si="484"/>
        <v>0</v>
      </c>
      <c r="DS169" s="5">
        <f t="shared" si="485"/>
        <v>0</v>
      </c>
    </row>
    <row r="170" spans="1:125" x14ac:dyDescent="0.25">
      <c r="A170" t="s">
        <v>10</v>
      </c>
      <c r="B170" s="5">
        <v>0</v>
      </c>
      <c r="C170">
        <f t="shared" si="432"/>
        <v>0</v>
      </c>
      <c r="D170" s="5">
        <f>B170*(1- EXP(-1*(4*PI()*Constants!$B$2/$B$1)^2))</f>
        <v>0</v>
      </c>
      <c r="E170" s="5">
        <f t="shared" si="450"/>
        <v>0</v>
      </c>
      <c r="F170" s="5">
        <f t="shared" si="451"/>
        <v>0</v>
      </c>
      <c r="G170" s="5"/>
      <c r="H170">
        <f t="shared" si="433"/>
        <v>0</v>
      </c>
      <c r="I170" s="5">
        <f>G170*(1- EXP(-1*(4*PI()*Constants!$B$2/$B$1)^2))</f>
        <v>0</v>
      </c>
      <c r="J170" s="5">
        <f t="shared" si="452"/>
        <v>0</v>
      </c>
      <c r="K170" s="5">
        <f t="shared" si="453"/>
        <v>0</v>
      </c>
      <c r="O170" t="s">
        <v>10</v>
      </c>
      <c r="P170" s="5">
        <v>0</v>
      </c>
      <c r="Q170">
        <f t="shared" si="434"/>
        <v>0</v>
      </c>
      <c r="R170" s="5">
        <f>P170*(1- EXP(-1*(4*PI()*Constants!$B$2/$B$1)^2))</f>
        <v>0</v>
      </c>
      <c r="S170" s="5">
        <f t="shared" si="454"/>
        <v>0</v>
      </c>
      <c r="T170" s="5">
        <f t="shared" si="455"/>
        <v>0</v>
      </c>
      <c r="U170" s="5"/>
      <c r="V170">
        <f t="shared" si="435"/>
        <v>0</v>
      </c>
      <c r="W170" s="5">
        <f>U170*(1- EXP(-1*(4*PI()*Constants!$B$2/$B$1)^2))</f>
        <v>0</v>
      </c>
      <c r="X170" s="5">
        <f t="shared" si="456"/>
        <v>0</v>
      </c>
      <c r="Y170" s="5">
        <f t="shared" si="457"/>
        <v>0</v>
      </c>
      <c r="AC170" t="s">
        <v>10</v>
      </c>
      <c r="AD170" s="2">
        <v>8.5222080752591997E-47</v>
      </c>
      <c r="AE170">
        <f t="shared" si="436"/>
        <v>2.4460657491608982E-48</v>
      </c>
      <c r="AF170" s="5">
        <f>AD170*(1- EXP(-1*(4*PI()*Constants!$B$2/$B$1)^2))</f>
        <v>2.1248615784406151E-48</v>
      </c>
      <c r="AG170" s="5">
        <f t="shared" si="458"/>
        <v>4.5709273276015136E-48</v>
      </c>
      <c r="AH170" s="5">
        <f t="shared" si="459"/>
        <v>8.5222080752592001E-49</v>
      </c>
      <c r="AI170" s="5"/>
      <c r="AJ170">
        <f t="shared" si="437"/>
        <v>0</v>
      </c>
      <c r="AK170" s="5">
        <f>AI170*(1- EXP(-1*(4*PI()*Constants!$B$2/$B$1)^2))</f>
        <v>0</v>
      </c>
      <c r="AL170" s="5">
        <f t="shared" si="460"/>
        <v>0</v>
      </c>
      <c r="AM170" s="5">
        <f t="shared" si="461"/>
        <v>0</v>
      </c>
      <c r="AQ170" t="s">
        <v>10</v>
      </c>
      <c r="AR170" s="5">
        <v>2.0678348179088502E-33</v>
      </c>
      <c r="AS170">
        <f t="shared" si="438"/>
        <v>7.4597146011269973E-35</v>
      </c>
      <c r="AT170" s="5">
        <f>AR170*(1- EXP(-1*(4*PI()*Constants!$B$2/$B$1)^2))</f>
        <v>5.1557797185122396E-35</v>
      </c>
      <c r="AU170" s="5">
        <f t="shared" si="462"/>
        <v>1.2615494319639237E-34</v>
      </c>
      <c r="AV170" s="5">
        <f t="shared" si="463"/>
        <v>2.0678348179088501E-35</v>
      </c>
      <c r="AW170" s="5"/>
      <c r="AX170">
        <f t="shared" si="439"/>
        <v>0</v>
      </c>
      <c r="AY170" s="5">
        <f>AW170*(1- EXP(-1*(4*PI()*Constants!$B$2/$B$1)^2))</f>
        <v>0</v>
      </c>
      <c r="AZ170" s="5">
        <f t="shared" si="464"/>
        <v>0</v>
      </c>
      <c r="BA170" s="5">
        <f t="shared" si="465"/>
        <v>0</v>
      </c>
      <c r="BE170" t="s">
        <v>10</v>
      </c>
      <c r="BF170" s="5">
        <v>3.9576492067486997E-30</v>
      </c>
      <c r="BG170">
        <f t="shared" si="440"/>
        <v>1.4056563397734E-31</v>
      </c>
      <c r="BH170" s="5">
        <f>BF170*(1- EXP(-1*(4*PI()*Constants!$B$2/$B$1)^2))</f>
        <v>9.8676970406058983E-32</v>
      </c>
      <c r="BI170" s="5">
        <f t="shared" si="466"/>
        <v>2.3924260438339901E-31</v>
      </c>
      <c r="BJ170" s="5">
        <f t="shared" si="467"/>
        <v>3.9576492067486996E-32</v>
      </c>
      <c r="BK170" s="5"/>
      <c r="BL170">
        <f t="shared" si="441"/>
        <v>0</v>
      </c>
      <c r="BM170" s="5">
        <f>BK170*(1- EXP(-1*(4*PI()*Constants!$B$2/$B$1)^2))</f>
        <v>0</v>
      </c>
      <c r="BN170" s="5">
        <f t="shared" si="468"/>
        <v>0</v>
      </c>
      <c r="BO170" s="5">
        <f t="shared" si="469"/>
        <v>0</v>
      </c>
      <c r="BS170" t="s">
        <v>10</v>
      </c>
      <c r="BT170" s="5">
        <v>0</v>
      </c>
      <c r="BU170">
        <f t="shared" si="442"/>
        <v>0</v>
      </c>
      <c r="BV170" s="5">
        <f>BT170*(1- EXP(-1*(4*PI()*Constants!$B$2/$B$1)^2))</f>
        <v>0</v>
      </c>
      <c r="BW170" s="5">
        <f t="shared" si="470"/>
        <v>0</v>
      </c>
      <c r="BX170" s="5">
        <f t="shared" si="471"/>
        <v>0</v>
      </c>
      <c r="BY170" s="5"/>
      <c r="BZ170">
        <f t="shared" si="443"/>
        <v>0</v>
      </c>
      <c r="CA170" s="5">
        <f>BY170*(1- EXP(-1*(4*PI()*Constants!$B$2/$B$1)^2))</f>
        <v>0</v>
      </c>
      <c r="CB170" s="5">
        <f t="shared" si="472"/>
        <v>0</v>
      </c>
      <c r="CC170" s="5">
        <f t="shared" si="473"/>
        <v>0</v>
      </c>
      <c r="CG170" t="s">
        <v>10</v>
      </c>
      <c r="CH170" s="5">
        <v>1.700775323854E-16</v>
      </c>
      <c r="CI170">
        <f t="shared" si="444"/>
        <v>4.2936722262699953E-18</v>
      </c>
      <c r="CJ170" s="5">
        <f>CH170*(1- EXP(-1*(4*PI()*Constants!$B$2/$B$1)^2))</f>
        <v>4.2405819094100716E-18</v>
      </c>
      <c r="CK170" s="5">
        <f t="shared" si="474"/>
        <v>8.5342541356800669E-18</v>
      </c>
      <c r="CL170" s="5">
        <f t="shared" si="475"/>
        <v>1.7007753238539999E-18</v>
      </c>
      <c r="CM170" s="5"/>
      <c r="CN170">
        <f t="shared" si="445"/>
        <v>0</v>
      </c>
      <c r="CO170" s="5">
        <f>CM170*(1- EXP(-1*(4*PI()*Constants!$B$2/$B$1)^2))</f>
        <v>0</v>
      </c>
      <c r="CP170" s="5">
        <f t="shared" si="476"/>
        <v>0</v>
      </c>
      <c r="CQ170" s="5">
        <f t="shared" si="477"/>
        <v>0</v>
      </c>
      <c r="CU170" t="s">
        <v>10</v>
      </c>
      <c r="CV170" s="5">
        <v>8.84380121003433E-2</v>
      </c>
      <c r="CW170">
        <f t="shared" si="446"/>
        <v>2.354305319478403E-3</v>
      </c>
      <c r="CX170" s="5">
        <f>CV170*(1- EXP(-1*(4*PI()*Constants!$B$2/$B$1)^2))</f>
        <v>2.2050451282834959E-3</v>
      </c>
      <c r="CY170" s="5">
        <f t="shared" si="478"/>
        <v>4.5593504477618989E-3</v>
      </c>
      <c r="CZ170" s="5">
        <f t="shared" si="479"/>
        <v>8.8438012100343301E-4</v>
      </c>
      <c r="DA170" s="5"/>
      <c r="DB170">
        <f t="shared" si="447"/>
        <v>0</v>
      </c>
      <c r="DC170" s="5">
        <f>DA170*(1- EXP(-1*(4*PI()*Constants!$B$2/$B$1)^2))</f>
        <v>0</v>
      </c>
      <c r="DD170" s="5">
        <f t="shared" si="480"/>
        <v>0</v>
      </c>
      <c r="DE170" s="5">
        <f t="shared" si="481"/>
        <v>0</v>
      </c>
      <c r="DI170" t="s">
        <v>10</v>
      </c>
      <c r="DJ170" s="5">
        <v>44.946878656001402</v>
      </c>
      <c r="DK170">
        <f t="shared" si="448"/>
        <v>2.0882345967126952</v>
      </c>
      <c r="DL170" s="5">
        <f>DJ170*(1- EXP(-1*(4*PI()*Constants!$B$2/$B$1)^2))</f>
        <v>1.1206707778496146</v>
      </c>
      <c r="DM170" s="5">
        <f t="shared" si="482"/>
        <v>3.2089053745623097</v>
      </c>
      <c r="DN170" s="5">
        <f t="shared" si="483"/>
        <v>0.44946878656001404</v>
      </c>
      <c r="DO170" s="5"/>
      <c r="DP170">
        <f t="shared" si="449"/>
        <v>0</v>
      </c>
      <c r="DQ170" s="5">
        <f>DO170*(1- EXP(-1*(4*PI()*Constants!$B$2/$B$1)^2))</f>
        <v>0</v>
      </c>
      <c r="DR170" s="5">
        <f t="shared" si="484"/>
        <v>0</v>
      </c>
      <c r="DS170" s="5">
        <f t="shared" si="485"/>
        <v>0</v>
      </c>
    </row>
    <row r="172" spans="1:125" x14ac:dyDescent="0.25">
      <c r="A172" t="s">
        <v>75</v>
      </c>
      <c r="B172" s="5">
        <v>19</v>
      </c>
      <c r="C172" s="5"/>
      <c r="D172" s="5"/>
      <c r="E172" s="5"/>
      <c r="F172" s="5"/>
      <c r="G172" s="5"/>
      <c r="H172" s="5"/>
      <c r="I172" s="5"/>
      <c r="J172" s="5"/>
      <c r="P172" s="5"/>
      <c r="Q172" s="5"/>
      <c r="R172" s="5"/>
      <c r="S172" s="5"/>
      <c r="T172" s="5"/>
      <c r="U172" s="5"/>
      <c r="V172" s="5"/>
      <c r="W172" s="5"/>
      <c r="X172" s="5"/>
      <c r="AD172" s="5"/>
      <c r="AE172" s="5"/>
      <c r="AF172" s="5"/>
      <c r="AG172" s="5"/>
      <c r="AH172" s="5"/>
      <c r="AI172" s="5"/>
      <c r="AJ172" s="5"/>
      <c r="AK172" s="5"/>
      <c r="AL172" s="5"/>
      <c r="AR172" s="5"/>
      <c r="AS172" s="5"/>
      <c r="AT172" s="5"/>
      <c r="AU172" s="5"/>
      <c r="AV172" s="5"/>
      <c r="AW172" s="5"/>
      <c r="AX172" s="5"/>
      <c r="AY172" s="5"/>
      <c r="AZ172" s="5"/>
      <c r="BF172" s="5"/>
      <c r="BG172" s="5"/>
      <c r="BH172" s="5"/>
      <c r="BI172" s="5"/>
      <c r="BJ172" s="5"/>
      <c r="BK172" s="5"/>
      <c r="BL172" s="5"/>
      <c r="BM172" s="5"/>
      <c r="BN172" s="5"/>
      <c r="BT172" s="5"/>
      <c r="BU172" s="5"/>
      <c r="BV172" s="5"/>
      <c r="BW172" s="5"/>
      <c r="BX172" s="5"/>
      <c r="BY172" s="5"/>
      <c r="BZ172" s="5"/>
      <c r="CA172" s="5"/>
      <c r="CB172" s="5"/>
      <c r="CH172" s="5"/>
      <c r="CI172" s="5"/>
      <c r="CJ172" s="5"/>
      <c r="CK172" s="5"/>
      <c r="CL172" s="5"/>
      <c r="CM172" s="5"/>
      <c r="CN172" s="5"/>
      <c r="CO172" s="5"/>
      <c r="CP172" s="5"/>
      <c r="CV172" s="5"/>
      <c r="CW172" s="5"/>
      <c r="CX172" s="5"/>
      <c r="CY172" s="5"/>
      <c r="CZ172" s="5"/>
      <c r="DA172" s="5"/>
      <c r="DB172" s="5"/>
      <c r="DC172" s="5"/>
      <c r="DD172" s="5"/>
      <c r="DJ172" s="5"/>
      <c r="DK172" s="5"/>
      <c r="DL172" s="5"/>
      <c r="DM172" s="5"/>
      <c r="DN172" s="5"/>
      <c r="DO172" s="5"/>
      <c r="DP172" s="5"/>
      <c r="DQ172" s="5"/>
      <c r="DR172" s="5"/>
    </row>
    <row r="173" spans="1:125" x14ac:dyDescent="0.25">
      <c r="A173" t="s">
        <v>76</v>
      </c>
      <c r="B173" s="5">
        <v>14</v>
      </c>
      <c r="C173" s="5"/>
      <c r="D173" s="5"/>
      <c r="E173" s="5"/>
      <c r="F173" s="5"/>
      <c r="G173" s="5"/>
      <c r="H173" s="5"/>
      <c r="I173" s="5"/>
      <c r="J173" s="5"/>
      <c r="P173" s="5"/>
      <c r="Q173" s="5"/>
      <c r="R173" s="5"/>
      <c r="S173" s="5"/>
      <c r="T173" s="5"/>
      <c r="U173" s="5"/>
      <c r="V173" s="5"/>
      <c r="W173" s="5"/>
      <c r="X173" s="5"/>
      <c r="AD173" s="5"/>
      <c r="AE173" s="5"/>
      <c r="AF173" s="5"/>
      <c r="AG173" s="5"/>
      <c r="AH173" s="5"/>
      <c r="AI173" s="5"/>
      <c r="AJ173" s="5"/>
      <c r="AK173" s="5"/>
      <c r="AL173" s="5"/>
      <c r="AR173" s="5"/>
      <c r="AS173" s="5"/>
      <c r="AT173" s="5"/>
      <c r="AU173" s="5"/>
      <c r="AV173" s="5"/>
      <c r="AW173" s="5"/>
      <c r="AX173" s="5"/>
      <c r="AY173" s="5"/>
      <c r="AZ173" s="5"/>
      <c r="BF173" s="5"/>
      <c r="BG173" s="5"/>
      <c r="BH173" s="5"/>
      <c r="BI173" s="5"/>
      <c r="BJ173" s="5"/>
      <c r="BK173" s="5"/>
      <c r="BL173" s="5"/>
      <c r="BM173" s="5"/>
      <c r="BN173" s="5"/>
      <c r="BT173" s="5"/>
      <c r="BU173" s="5"/>
      <c r="BV173" s="5"/>
      <c r="BW173" s="5"/>
      <c r="BX173" s="5"/>
      <c r="BY173" s="5"/>
      <c r="BZ173" s="5"/>
      <c r="CA173" s="5"/>
      <c r="CB173" s="5"/>
      <c r="CH173" s="5"/>
      <c r="CI173" s="5"/>
      <c r="CJ173" s="5"/>
      <c r="CK173" s="5"/>
      <c r="CL173" s="5"/>
      <c r="CM173" s="5"/>
      <c r="CN173" s="5"/>
      <c r="CO173" s="5"/>
      <c r="CP173" s="5"/>
      <c r="CV173" s="5"/>
      <c r="CW173" s="5"/>
      <c r="CX173" s="5"/>
      <c r="CY173" s="5"/>
      <c r="CZ173" s="5"/>
      <c r="DA173" s="5"/>
      <c r="DB173" s="5"/>
      <c r="DC173" s="5"/>
      <c r="DD173" s="5"/>
      <c r="DJ173" s="5"/>
      <c r="DK173" s="5"/>
      <c r="DL173" s="5"/>
      <c r="DM173" s="5"/>
      <c r="DN173" s="5"/>
      <c r="DO173" s="5"/>
      <c r="DP173" s="5"/>
      <c r="DQ173" s="5"/>
      <c r="DR173" s="5"/>
    </row>
    <row r="174" spans="1:125" x14ac:dyDescent="0.25">
      <c r="A174" s="1" t="s">
        <v>29</v>
      </c>
      <c r="O174" s="1" t="s">
        <v>29</v>
      </c>
      <c r="AC174" s="1" t="s">
        <v>29</v>
      </c>
      <c r="AQ174" s="1" t="s">
        <v>29</v>
      </c>
      <c r="BE174" s="1" t="s">
        <v>29</v>
      </c>
      <c r="BS174" s="1" t="s">
        <v>29</v>
      </c>
      <c r="CG174" s="1" t="s">
        <v>29</v>
      </c>
      <c r="CU174" s="1" t="s">
        <v>29</v>
      </c>
      <c r="DI174" s="1" t="s">
        <v>29</v>
      </c>
    </row>
    <row r="175" spans="1:125" x14ac:dyDescent="0.25">
      <c r="A175" s="1" t="s">
        <v>17</v>
      </c>
      <c r="B175" s="1" t="s">
        <v>79</v>
      </c>
      <c r="O175" s="1" t="s">
        <v>25</v>
      </c>
      <c r="P175" s="1" t="s">
        <v>79</v>
      </c>
      <c r="AC175" s="1" t="s">
        <v>56</v>
      </c>
      <c r="AD175" s="1" t="s">
        <v>79</v>
      </c>
      <c r="AQ175" s="1" t="s">
        <v>15</v>
      </c>
      <c r="AR175" s="1" t="s">
        <v>79</v>
      </c>
      <c r="BE175" s="1" t="s">
        <v>58</v>
      </c>
      <c r="BF175" s="1" t="s">
        <v>79</v>
      </c>
      <c r="BS175" s="1" t="s">
        <v>27</v>
      </c>
      <c r="BT175" s="1" t="s">
        <v>79</v>
      </c>
      <c r="CG175" s="1" t="s">
        <v>57</v>
      </c>
      <c r="CH175" s="1" t="s">
        <v>79</v>
      </c>
      <c r="CU175" s="1" t="s">
        <v>11</v>
      </c>
      <c r="CV175" s="1" t="s">
        <v>79</v>
      </c>
      <c r="DI175" s="1" t="s">
        <v>28</v>
      </c>
      <c r="DJ175" s="1" t="s">
        <v>79</v>
      </c>
      <c r="DT175" s="1"/>
      <c r="DU175" s="6"/>
    </row>
    <row r="176" spans="1:125" x14ac:dyDescent="0.25">
      <c r="A176" t="s">
        <v>0</v>
      </c>
      <c r="B176" t="s">
        <v>80</v>
      </c>
      <c r="C176" t="s">
        <v>1</v>
      </c>
      <c r="F176" s="7"/>
      <c r="G176" t="s">
        <v>20</v>
      </c>
      <c r="H176" t="s">
        <v>1</v>
      </c>
      <c r="K176" s="7"/>
      <c r="O176" t="s">
        <v>0</v>
      </c>
      <c r="P176" t="s">
        <v>19</v>
      </c>
      <c r="Q176" t="s">
        <v>1</v>
      </c>
      <c r="T176" s="7"/>
      <c r="U176" t="s">
        <v>20</v>
      </c>
      <c r="V176" t="s">
        <v>1</v>
      </c>
      <c r="Y176" s="7"/>
      <c r="AC176" t="s">
        <v>0</v>
      </c>
      <c r="AD176" t="s">
        <v>19</v>
      </c>
      <c r="AE176" t="s">
        <v>1</v>
      </c>
      <c r="AH176" s="7"/>
      <c r="AI176" t="s">
        <v>20</v>
      </c>
      <c r="AJ176" t="s">
        <v>1</v>
      </c>
      <c r="AM176" s="7"/>
      <c r="AQ176" t="s">
        <v>0</v>
      </c>
      <c r="AR176" t="s">
        <v>19</v>
      </c>
      <c r="AS176" t="s">
        <v>1</v>
      </c>
      <c r="AV176" s="7"/>
      <c r="AW176" t="s">
        <v>20</v>
      </c>
      <c r="AX176" t="s">
        <v>1</v>
      </c>
      <c r="BA176" s="7"/>
      <c r="BE176" t="s">
        <v>0</v>
      </c>
      <c r="BF176" t="s">
        <v>19</v>
      </c>
      <c r="BG176" t="s">
        <v>1</v>
      </c>
      <c r="BJ176" s="7"/>
      <c r="BK176" t="s">
        <v>20</v>
      </c>
      <c r="BL176" t="s">
        <v>1</v>
      </c>
      <c r="BO176" s="7"/>
      <c r="BS176" t="s">
        <v>0</v>
      </c>
      <c r="BT176" t="s">
        <v>19</v>
      </c>
      <c r="BU176" t="s">
        <v>1</v>
      </c>
      <c r="BX176" s="7"/>
      <c r="BY176" t="s">
        <v>20</v>
      </c>
      <c r="BZ176" t="s">
        <v>1</v>
      </c>
      <c r="CC176" s="7"/>
      <c r="CG176" t="s">
        <v>0</v>
      </c>
      <c r="CH176" t="s">
        <v>19</v>
      </c>
      <c r="CI176" t="s">
        <v>1</v>
      </c>
      <c r="CL176" s="7"/>
      <c r="CM176" t="s">
        <v>20</v>
      </c>
      <c r="CN176" t="s">
        <v>1</v>
      </c>
      <c r="CQ176" s="7"/>
      <c r="CU176" t="s">
        <v>0</v>
      </c>
      <c r="CV176" t="s">
        <v>19</v>
      </c>
      <c r="CW176" t="s">
        <v>1</v>
      </c>
      <c r="CZ176" s="7"/>
      <c r="DA176" t="s">
        <v>20</v>
      </c>
      <c r="DB176" t="s">
        <v>1</v>
      </c>
      <c r="DE176" s="7"/>
      <c r="DI176" t="s">
        <v>0</v>
      </c>
      <c r="DJ176" t="s">
        <v>19</v>
      </c>
      <c r="DK176" t="s">
        <v>1</v>
      </c>
      <c r="DN176" s="7"/>
      <c r="DO176" t="s">
        <v>20</v>
      </c>
      <c r="DP176" t="s">
        <v>1</v>
      </c>
      <c r="DS176" s="7"/>
      <c r="DT176" s="5"/>
      <c r="DU176" s="5"/>
    </row>
    <row r="177" spans="1:125" x14ac:dyDescent="0.25">
      <c r="A177" t="s">
        <v>72</v>
      </c>
      <c r="B177" cm="1">
        <f t="array" ref="B177">SUM(IF((MOD(ROW(B3:B155)-ROW(B3),$B$172)=0),B3:B155,0))/9</f>
        <v>100</v>
      </c>
      <c r="F177" s="7"/>
      <c r="G177" cm="1">
        <f t="array" ref="G177">SUM(IF((MOD(ROW(G3:G155)-ROW(G3),$B$172)=0),G3:G155,0))/9</f>
        <v>100</v>
      </c>
      <c r="K177" s="7"/>
      <c r="O177" t="s">
        <v>72</v>
      </c>
      <c r="P177" cm="1">
        <f t="array" ref="P177">SUM(IF((MOD(ROW(P3:P155)-ROW(P3),$B$172)=0),P3:P155,0))/9</f>
        <v>100</v>
      </c>
      <c r="T177" s="7"/>
      <c r="U177" cm="1">
        <f t="array" ref="U177">SUM(IF((MOD(ROW(U3:U155)-ROW(U3),$B$172)=0),U3:U155,0))/9</f>
        <v>100</v>
      </c>
      <c r="Y177" s="7"/>
      <c r="AC177" t="s">
        <v>72</v>
      </c>
      <c r="AD177" cm="1">
        <f t="array" ref="AD177">SUM(IF((MOD(ROW(AD3:AD155)-ROW(AD3),$B$172)=0),AD3:AD155,0))/9</f>
        <v>100</v>
      </c>
      <c r="AH177" s="7"/>
      <c r="AI177" cm="1">
        <f t="array" ref="AI177">SUM(IF((MOD(ROW(AI3:AI155)-ROW(AI3),$B$172)=0),AI3:AI155,0))/9</f>
        <v>100</v>
      </c>
      <c r="AM177" s="7"/>
      <c r="AQ177" t="s">
        <v>72</v>
      </c>
      <c r="AR177" cm="1">
        <f t="array" ref="AR177">SUM(IF((MOD(ROW(AR3:AR155)-ROW(AR3),$B$172)=0),AR3:AR155,0))/9</f>
        <v>100</v>
      </c>
      <c r="AV177" s="7"/>
      <c r="AW177" cm="1">
        <f t="array" ref="AW177">SUM(IF((MOD(ROW(AW3:AW155)-ROW(AW3),$B$172)=0),AW3:AW155,0))/9</f>
        <v>100</v>
      </c>
      <c r="BA177" s="7"/>
      <c r="BE177" t="s">
        <v>72</v>
      </c>
      <c r="BF177" cm="1">
        <f t="array" ref="BF177">SUM(IF((MOD(ROW(BF3:BF155)-ROW(BF3),$B$172)=0),BF3:BF155,0))/9</f>
        <v>100</v>
      </c>
      <c r="BJ177" s="7"/>
      <c r="BK177" cm="1">
        <f t="array" ref="BK177">SUM(IF((MOD(ROW(BK3:BK155)-ROW(BK3),$B$172)=0),BK3:BK155,0))/9</f>
        <v>100</v>
      </c>
      <c r="BO177" s="7"/>
      <c r="BS177" t="s">
        <v>72</v>
      </c>
      <c r="BT177" cm="1">
        <f t="array" ref="BT177">SUM(IF((MOD(ROW(BT3:BT155)-ROW(BT3),$B$172)=0),BT3:BT155,0))/9</f>
        <v>100</v>
      </c>
      <c r="BX177" s="7"/>
      <c r="BY177" cm="1">
        <f t="array" ref="BY177">SUM(IF((MOD(ROW(BY3:BY155)-ROW(BY3),$B$172)=0),BY3:BY155,0))/9</f>
        <v>100</v>
      </c>
      <c r="CC177" s="7"/>
      <c r="CG177" t="s">
        <v>72</v>
      </c>
      <c r="CH177" cm="1">
        <f t="array" ref="CH177">SUM(IF((MOD(ROW(CH3:CH155)-ROW(CH3),$B$172)=0),CH3:CH155,0))/9</f>
        <v>100</v>
      </c>
      <c r="CL177" s="7"/>
      <c r="CM177" cm="1">
        <f t="array" ref="CM177">SUM(IF((MOD(ROW(CM3:CM155)-ROW(CM3),$B$172)=0),CM3:CM155,0))/9</f>
        <v>100</v>
      </c>
      <c r="CQ177" s="7"/>
      <c r="CU177" t="s">
        <v>72</v>
      </c>
      <c r="CV177" cm="1">
        <f t="array" ref="CV177">SUM(IF((MOD(ROW(CV3:CV155)-ROW(CV3),$B$172)=0),CV3:CV155,0))/9</f>
        <v>100</v>
      </c>
      <c r="CZ177" s="7"/>
      <c r="DA177">
        <v>100</v>
      </c>
      <c r="DE177" s="7"/>
      <c r="DI177" t="s">
        <v>72</v>
      </c>
      <c r="DJ177" cm="1">
        <f t="array" ref="DJ177">SUM(IF((MOD(ROW(DJ3:DJ155)-ROW(DJ3),$B$172)=0),DJ3:DJ155,0))/9</f>
        <v>100</v>
      </c>
      <c r="DN177" s="7"/>
      <c r="DO177" cm="1">
        <f t="array" ref="DO177">SUM(IF((MOD(ROW(DO3:DO155)-ROW(DO3),$B$172)=0),DO3:DO155,0))/9</f>
        <v>100</v>
      </c>
      <c r="DS177" s="7"/>
      <c r="DT177" s="5"/>
      <c r="DU177" s="5"/>
    </row>
    <row r="178" spans="1:125" x14ac:dyDescent="0.25">
      <c r="A178" t="s">
        <v>62</v>
      </c>
      <c r="B178" cm="1">
        <f t="array" ref="B178">SUM(IF((MOD(ROW(B4:B156)-ROW(B4),$B$172)=0),B4:B156,0))/9</f>
        <v>92.883122566373231</v>
      </c>
      <c r="C178">
        <f>(B177-B178)/$B$177 *100</f>
        <v>7.1168774336267688</v>
      </c>
      <c r="D178" s="5"/>
      <c r="E178" s="5"/>
      <c r="F178" s="5"/>
      <c r="G178" cm="1">
        <f t="array" ref="G178">SUM(IF((MOD(ROW(G4:G156)-ROW(G4),$B$172)=0),G4:G156,0))/9</f>
        <v>0</v>
      </c>
      <c r="H178">
        <f>(G177-G178)/$B$177 *100</f>
        <v>100</v>
      </c>
      <c r="I178" s="5"/>
      <c r="J178" s="5"/>
      <c r="K178" s="5"/>
      <c r="O178" t="s">
        <v>62</v>
      </c>
      <c r="P178" cm="1">
        <f t="array" ref="P178">SUM(IF((MOD(ROW(P4:P156)-ROW(P4),$B$172)=0),P4:P156,0))/9</f>
        <v>92.774917726246883</v>
      </c>
      <c r="Q178">
        <f>(P177-P178)/$B$177 *100</f>
        <v>7.2250822737531166</v>
      </c>
      <c r="R178" s="5"/>
      <c r="S178" s="5"/>
      <c r="T178" s="5"/>
      <c r="U178" cm="1">
        <f t="array" ref="U178">SUM(IF((MOD(ROW(U4:U156)-ROW(U4),$B$172)=0),U4:U156,0))/9</f>
        <v>0</v>
      </c>
      <c r="V178">
        <f>(U177-U178)/$B$177 *100</f>
        <v>100</v>
      </c>
      <c r="W178" s="5"/>
      <c r="X178" s="5"/>
      <c r="Y178" s="5"/>
      <c r="AC178" t="s">
        <v>62</v>
      </c>
      <c r="AD178" cm="1">
        <f t="array" ref="AD178">SUM(IF((MOD(ROW(AD4:AD156)-ROW(AD4),$B$172)=0),AD4:AD156,0))/9</f>
        <v>96.204028777639522</v>
      </c>
      <c r="AE178">
        <f>(AD177-AD178)/$B$177 *100</f>
        <v>3.7959712223604782</v>
      </c>
      <c r="AF178" s="5"/>
      <c r="AG178" s="5"/>
      <c r="AH178" s="5"/>
      <c r="AI178" cm="1">
        <f t="array" ref="AI178">SUM(IF((MOD(ROW(AI4:AI156)-ROW(AI4),$B$172)=0),AI4:AI156,0))/9</f>
        <v>0</v>
      </c>
      <c r="AJ178">
        <f>(AI177-AI178)/$B$177 *100</f>
        <v>100</v>
      </c>
      <c r="AK178" s="5"/>
      <c r="AL178" s="5"/>
      <c r="AM178" s="5"/>
      <c r="AQ178" t="s">
        <v>62</v>
      </c>
      <c r="AR178" cm="1">
        <f t="array" ref="AR178">SUM(IF((MOD(ROW(AR4:AR156)-ROW(AR4),$B$172)=0),AR4:AR156,0))/9</f>
        <v>96.922646745720755</v>
      </c>
      <c r="AS178">
        <f>(AR177-AR178)/$B$177 *100</f>
        <v>3.0773532542792452</v>
      </c>
      <c r="AT178" s="5"/>
      <c r="AU178" s="5"/>
      <c r="AV178" s="5"/>
      <c r="AW178" cm="1">
        <f t="array" ref="AW178">SUM(IF((MOD(ROW(AW4:AW156)-ROW(AW4),$B$172)=0),AW4:AW156,0))/9</f>
        <v>0</v>
      </c>
      <c r="AX178">
        <f>(AW177-AW178)/$B$177 *100</f>
        <v>100</v>
      </c>
      <c r="AY178" s="5"/>
      <c r="AZ178" s="5"/>
      <c r="BA178" s="5"/>
      <c r="BE178" t="s">
        <v>62</v>
      </c>
      <c r="BF178" cm="1">
        <f t="array" ref="BF178">SUM(IF((MOD(ROW(BF4:BF156)-ROW(BF4),$B$172)=0),BF4:BF156,0))/9</f>
        <v>96.724736546770259</v>
      </c>
      <c r="BG178">
        <f>(BF177-BF178)/$B$177 *100</f>
        <v>3.2752634532297402</v>
      </c>
      <c r="BH178" s="5"/>
      <c r="BI178" s="5"/>
      <c r="BJ178" s="5"/>
      <c r="BK178" cm="1">
        <f t="array" ref="BK178">SUM(IF((MOD(ROW(BK4:BK156)-ROW(BK4),$B$172)=0),BK4:BK156,0))/9</f>
        <v>0</v>
      </c>
      <c r="BL178">
        <f>(BK177-BK178)/$B$177 *100</f>
        <v>100</v>
      </c>
      <c r="BM178" s="5"/>
      <c r="BN178" s="5"/>
      <c r="BO178" s="5"/>
      <c r="BS178" t="s">
        <v>62</v>
      </c>
      <c r="BT178" cm="1">
        <f t="array" ref="BT178">SUM(IF((MOD(ROW(BT4:BT156)-ROW(BT4),$B$172)=0),BT4:BT156,0))/9</f>
        <v>94.595711191919975</v>
      </c>
      <c r="BU178">
        <f>(BT177-BT178)/$B$177 *100</f>
        <v>5.4042888080800253</v>
      </c>
      <c r="BV178" s="5"/>
      <c r="BW178" s="5"/>
      <c r="BX178" s="5"/>
      <c r="BY178" cm="1">
        <f t="array" ref="BY178">SUM(IF((MOD(ROW(BY4:BY156)-ROW(BY4),$B$172)=0),BY4:BY156,0))/9</f>
        <v>0</v>
      </c>
      <c r="BZ178">
        <f>(BY177-BY178)/$B$177 *100</f>
        <v>100</v>
      </c>
      <c r="CA178" s="5"/>
      <c r="CB178" s="5"/>
      <c r="CC178" s="5"/>
      <c r="CG178" t="s">
        <v>62</v>
      </c>
      <c r="CH178" cm="1">
        <f t="array" ref="CH178">SUM(IF((MOD(ROW(CH4:CH156)-ROW(CH4),$B$172)=0),CH4:CH156,0))/9</f>
        <v>96.483393047506596</v>
      </c>
      <c r="CI178">
        <f>(CH177-CH178)/$B$177 *100</f>
        <v>3.516606952493404</v>
      </c>
      <c r="CJ178" s="5"/>
      <c r="CK178" s="5"/>
      <c r="CL178" s="5"/>
      <c r="CM178" cm="1">
        <f t="array" ref="CM178">SUM(IF((MOD(ROW(CM4:CM156)-ROW(CM4),$B$172)=0),CM4:CM156,0))/9</f>
        <v>0</v>
      </c>
      <c r="CN178">
        <f>(CM177-CM178)/$B$177 *100</f>
        <v>100</v>
      </c>
      <c r="CO178" s="5"/>
      <c r="CP178" s="5"/>
      <c r="CQ178" s="5"/>
      <c r="CU178" t="s">
        <v>62</v>
      </c>
      <c r="CV178" cm="1">
        <f t="array" ref="CV178">SUM(IF((MOD(ROW(CV4:CV156)-ROW(CV4),$B$172)=0),CV4:CV156,0))/9</f>
        <v>95.494721993224005</v>
      </c>
      <c r="CW178">
        <f>(CV177-CV178)/$B$177 *100</f>
        <v>4.5052780067759954</v>
      </c>
      <c r="CX178" s="5"/>
      <c r="CY178" s="5"/>
      <c r="CZ178" s="5"/>
      <c r="DB178">
        <f>DA177-DA178</f>
        <v>100</v>
      </c>
      <c r="DC178" s="5"/>
      <c r="DD178" s="5"/>
      <c r="DE178" s="5"/>
      <c r="DI178" t="s">
        <v>62</v>
      </c>
      <c r="DJ178" cm="1">
        <f t="array" ref="DJ178">SUM(IF((MOD(ROW(DJ4:DJ156)-ROW(DJ4),$B$172)=0),DJ4:DJ156,0))/9</f>
        <v>93.243911691172173</v>
      </c>
      <c r="DK178">
        <f>(DJ177-DJ178)/$B$177 *100</f>
        <v>6.7560883088278274</v>
      </c>
      <c r="DL178" s="5"/>
      <c r="DM178" s="5"/>
      <c r="DN178" s="5"/>
      <c r="DO178" cm="1">
        <f t="array" ref="DO178">SUM(IF((MOD(ROW(DO4:DO156)-ROW(DO4),$B$172)=0),DO4:DO156,0))/9</f>
        <v>0</v>
      </c>
      <c r="DP178">
        <f>(DO177-DO178)/$B$177 *100</f>
        <v>100</v>
      </c>
      <c r="DQ178" s="5"/>
      <c r="DR178" s="5"/>
      <c r="DS178" s="5"/>
      <c r="DT178" s="5"/>
      <c r="DU178" s="5"/>
    </row>
    <row r="179" spans="1:125" x14ac:dyDescent="0.25">
      <c r="A179" t="s">
        <v>4</v>
      </c>
      <c r="B179" cm="1">
        <f t="array" ref="B179">SUM(IF((MOD(ROW(B5:B157)-ROW(B5),$B$172)=0),B5:B157,0))/9</f>
        <v>88.73864967625353</v>
      </c>
      <c r="C179">
        <f t="shared" ref="C179:C192" si="486">(B178-B179)/$B$177 *100</f>
        <v>4.144472890119701</v>
      </c>
      <c r="D179" s="5"/>
      <c r="E179" s="5"/>
      <c r="F179" s="5"/>
      <c r="G179" cm="1">
        <f t="array" ref="G179">SUM(IF((MOD(ROW(G5:G157)-ROW(G5),$B$172)=0),G5:G157,0))/9</f>
        <v>0</v>
      </c>
      <c r="H179">
        <f t="shared" ref="H179:H192" si="487">(G178-G179)/$B$177 *100</f>
        <v>0</v>
      </c>
      <c r="I179" s="5"/>
      <c r="J179" s="5"/>
      <c r="K179" s="5"/>
      <c r="O179" t="s">
        <v>4</v>
      </c>
      <c r="P179" cm="1">
        <f t="array" ref="P179">SUM(IF((MOD(ROW(P5:P157)-ROW(P5),$B$172)=0),P5:P157,0))/9</f>
        <v>88.709780884965753</v>
      </c>
      <c r="Q179">
        <f t="shared" ref="Q179:Q192" si="488">(P178-P179)/$B$177 *100</f>
        <v>4.0651368412811308</v>
      </c>
      <c r="R179" s="5"/>
      <c r="S179" s="5"/>
      <c r="T179" s="5"/>
      <c r="U179" cm="1">
        <f t="array" ref="U179">SUM(IF((MOD(ROW(U5:U157)-ROW(U5),$B$172)=0),U5:U157,0))/9</f>
        <v>0</v>
      </c>
      <c r="V179">
        <f t="shared" ref="V179:V192" si="489">(U178-U179)/$B$177 *100</f>
        <v>0</v>
      </c>
      <c r="W179" s="5"/>
      <c r="X179" s="5"/>
      <c r="Y179" s="5"/>
      <c r="AC179" t="s">
        <v>4</v>
      </c>
      <c r="AD179" cm="1">
        <f t="array" ref="AD179">SUM(IF((MOD(ROW(AD5:AD157)-ROW(AD5),$B$172)=0),AD5:AD157,0))/9</f>
        <v>89.314569356995108</v>
      </c>
      <c r="AE179">
        <f t="shared" ref="AE179:AE192" si="490">(AD178-AD179)/$B$177 *100</f>
        <v>6.889459420644414</v>
      </c>
      <c r="AF179" s="5"/>
      <c r="AG179" s="5"/>
      <c r="AH179" s="5"/>
      <c r="AI179" cm="1">
        <f t="array" ref="AI179">SUM(IF((MOD(ROW(AI5:AI157)-ROW(AI5),$B$172)=0),AI5:AI157,0))/9</f>
        <v>0</v>
      </c>
      <c r="AJ179">
        <f t="shared" ref="AJ179:AJ192" si="491">(AI178-AI179)/$B$177 *100</f>
        <v>0</v>
      </c>
      <c r="AK179" s="5"/>
      <c r="AL179" s="5"/>
      <c r="AM179" s="5"/>
      <c r="AQ179" t="s">
        <v>4</v>
      </c>
      <c r="AR179" cm="1">
        <f t="array" ref="AR179">SUM(IF((MOD(ROW(AR5:AR157)-ROW(AR5),$B$172)=0),AR5:AR157,0))/9</f>
        <v>88.770500194778577</v>
      </c>
      <c r="AS179">
        <f t="shared" ref="AS179:AS192" si="492">(AR178-AR179)/$B$177 *100</f>
        <v>8.1521465509421773</v>
      </c>
      <c r="AT179" s="5"/>
      <c r="AU179" s="5"/>
      <c r="AV179" s="5"/>
      <c r="AW179" cm="1">
        <f t="array" ref="AW179">SUM(IF((MOD(ROW(AW5:AW157)-ROW(AW5),$B$172)=0),AW5:AW157,0))/9</f>
        <v>0</v>
      </c>
      <c r="AX179">
        <f t="shared" ref="AX179:AX192" si="493">(AW178-AW179)/$B$177 *100</f>
        <v>0</v>
      </c>
      <c r="AY179" s="5"/>
      <c r="AZ179" s="5"/>
      <c r="BA179" s="5"/>
      <c r="BE179" t="s">
        <v>4</v>
      </c>
      <c r="BF179" cm="1">
        <f t="array" ref="BF179">SUM(IF((MOD(ROW(BF5:BF157)-ROW(BF5),$B$172)=0),BF5:BF157,0))/9</f>
        <v>88.808453333940577</v>
      </c>
      <c r="BG179">
        <f t="shared" ref="BG179:BG192" si="494">(BF178-BF179)/$B$177 *100</f>
        <v>7.9162832128296836</v>
      </c>
      <c r="BH179" s="5"/>
      <c r="BI179" s="5"/>
      <c r="BJ179" s="5"/>
      <c r="BK179" cm="1">
        <f t="array" ref="BK179">SUM(IF((MOD(ROW(BK5:BK157)-ROW(BK5),$B$172)=0),BK5:BK157,0))/9</f>
        <v>0</v>
      </c>
      <c r="BL179">
        <f t="shared" ref="BL179:BL192" si="495">(BK178-BK179)/$B$177 *100</f>
        <v>0</v>
      </c>
      <c r="BM179" s="5"/>
      <c r="BN179" s="5"/>
      <c r="BO179" s="5"/>
      <c r="BS179" t="s">
        <v>4</v>
      </c>
      <c r="BT179" cm="1">
        <f t="array" ref="BT179">SUM(IF((MOD(ROW(BT5:BT157)-ROW(BT5),$B$172)=0),BT5:BT157,0))/9</f>
        <v>87.793969247875978</v>
      </c>
      <c r="BU179">
        <f t="shared" ref="BU179:BU192" si="496">(BT178-BT179)/$B$177 *100</f>
        <v>6.8017419440439975</v>
      </c>
      <c r="BV179" s="5"/>
      <c r="BW179" s="5"/>
      <c r="BX179" s="5"/>
      <c r="BY179" cm="1">
        <f t="array" ref="BY179">SUM(IF((MOD(ROW(BY5:BY157)-ROW(BY5),$B$172)=0),BY5:BY157,0))/9</f>
        <v>0</v>
      </c>
      <c r="BZ179">
        <f t="shared" ref="BZ179:BZ192" si="497">(BY178-BY179)/$B$177 *100</f>
        <v>0</v>
      </c>
      <c r="CA179" s="5"/>
      <c r="CB179" s="5"/>
      <c r="CC179" s="5"/>
      <c r="CG179" t="s">
        <v>4</v>
      </c>
      <c r="CH179" cm="1">
        <f t="array" ref="CH179">SUM(IF((MOD(ROW(CH5:CH157)-ROW(CH5),$B$172)=0),CH5:CH157,0))/9</f>
        <v>87.849650282203427</v>
      </c>
      <c r="CI179">
        <f t="shared" ref="CI179:CI192" si="498">(CH178-CH179)/$B$177 *100</f>
        <v>8.6337427653031682</v>
      </c>
      <c r="CJ179" s="5"/>
      <c r="CK179" s="5"/>
      <c r="CL179" s="5"/>
      <c r="CM179" cm="1">
        <f t="array" ref="CM179">SUM(IF((MOD(ROW(CM5:CM157)-ROW(CM5),$B$172)=0),CM5:CM157,0))/9</f>
        <v>0</v>
      </c>
      <c r="CN179">
        <f t="shared" ref="CN179:CN192" si="499">(CM178-CM179)/$B$177 *100</f>
        <v>0</v>
      </c>
      <c r="CO179" s="5"/>
      <c r="CP179" s="5"/>
      <c r="CQ179" s="5"/>
      <c r="CU179" t="s">
        <v>4</v>
      </c>
      <c r="CV179" cm="1">
        <f t="array" ref="CV179">SUM(IF((MOD(ROW(CV5:CV157)-ROW(CV5),$B$172)=0),CV5:CV157,0))/9</f>
        <v>86.614299920580009</v>
      </c>
      <c r="CW179">
        <f t="shared" ref="CW179:CW192" si="500">(CV178-CV179)/$B$177 *100</f>
        <v>8.8804220726439951</v>
      </c>
      <c r="CX179" s="5"/>
      <c r="CY179" s="5"/>
      <c r="CZ179" s="5"/>
      <c r="DA179" s="5"/>
      <c r="DB179">
        <f t="shared" ref="DB179:DB192" si="501">DA178-DA179</f>
        <v>0</v>
      </c>
      <c r="DC179" s="5"/>
      <c r="DD179" s="5"/>
      <c r="DE179" s="5"/>
      <c r="DI179" t="s">
        <v>4</v>
      </c>
      <c r="DJ179" cm="1">
        <f t="array" ref="DJ179">SUM(IF((MOD(ROW(DJ5:DJ157)-ROW(DJ5),$B$172)=0),DJ5:DJ157,0))/9</f>
        <v>85.100221101475114</v>
      </c>
      <c r="DK179">
        <f t="shared" ref="DK179:DK192" si="502">(DJ178-DJ179)/$B$177 *100</f>
        <v>8.1436905896970586</v>
      </c>
      <c r="DL179" s="5"/>
      <c r="DM179" s="5"/>
      <c r="DN179" s="5"/>
      <c r="DO179" cm="1">
        <f t="array" ref="DO179">SUM(IF((MOD(ROW(DO5:DO157)-ROW(DO5),$B$172)=0),DO5:DO157,0))/9</f>
        <v>0</v>
      </c>
      <c r="DP179">
        <f t="shared" ref="DP179:DP192" si="503">(DO178-DO179)/$B$177 *100</f>
        <v>0</v>
      </c>
      <c r="DQ179" s="5"/>
      <c r="DR179" s="5"/>
      <c r="DS179" s="5"/>
      <c r="DT179" s="5"/>
      <c r="DU179" s="5"/>
    </row>
    <row r="180" spans="1:125" x14ac:dyDescent="0.25">
      <c r="A180" t="s">
        <v>63</v>
      </c>
      <c r="B180" cm="1">
        <f t="array" ref="B180">SUM(IF((MOD(ROW(B6:B158)-ROW(B6),$B$172)=0),B6:B158,0))/9</f>
        <v>66.580011024859985</v>
      </c>
      <c r="C180">
        <f t="shared" si="486"/>
        <v>22.158638651393545</v>
      </c>
      <c r="D180" s="5"/>
      <c r="E180" s="5"/>
      <c r="F180" s="5"/>
      <c r="G180" cm="1">
        <f t="array" ref="G180">SUM(IF((MOD(ROW(G6:G158)-ROW(G6),$B$172)=0),G6:G158,0))/9</f>
        <v>0</v>
      </c>
      <c r="H180">
        <f t="shared" si="487"/>
        <v>0</v>
      </c>
      <c r="I180" s="5"/>
      <c r="J180" s="5"/>
      <c r="K180" s="5"/>
      <c r="O180" t="s">
        <v>63</v>
      </c>
      <c r="P180" cm="1">
        <f t="array" ref="P180">SUM(IF((MOD(ROW(P6:P158)-ROW(P6),$B$172)=0),P6:P158,0))/9</f>
        <v>66.548274275831417</v>
      </c>
      <c r="Q180">
        <f t="shared" si="488"/>
        <v>22.161506609134335</v>
      </c>
      <c r="R180" s="5"/>
      <c r="S180" s="5"/>
      <c r="T180" s="5"/>
      <c r="U180" cm="1">
        <f t="array" ref="U180">SUM(IF((MOD(ROW(U6:U158)-ROW(U6),$B$172)=0),U6:U158,0))/9</f>
        <v>0</v>
      </c>
      <c r="V180">
        <f t="shared" si="489"/>
        <v>0</v>
      </c>
      <c r="W180" s="5"/>
      <c r="X180" s="5"/>
      <c r="Y180" s="5"/>
      <c r="AC180" t="s">
        <v>63</v>
      </c>
      <c r="AD180" cm="1">
        <f t="array" ref="AD180">SUM(IF((MOD(ROW(AD6:AD158)-ROW(AD6),$B$172)=0),AD6:AD158,0))/9</f>
        <v>78.93520596597746</v>
      </c>
      <c r="AE180">
        <f t="shared" si="490"/>
        <v>10.379363391017648</v>
      </c>
      <c r="AF180" s="5"/>
      <c r="AG180" s="5"/>
      <c r="AH180" s="5"/>
      <c r="AI180" cm="1">
        <f t="array" ref="AI180">SUM(IF((MOD(ROW(AI6:AI158)-ROW(AI6),$B$172)=0),AI6:AI158,0))/9</f>
        <v>0</v>
      </c>
      <c r="AJ180">
        <f t="shared" si="491"/>
        <v>0</v>
      </c>
      <c r="AK180" s="5"/>
      <c r="AL180" s="5"/>
      <c r="AM180" s="5"/>
      <c r="AQ180" t="s">
        <v>63</v>
      </c>
      <c r="AR180" cm="1">
        <f t="array" ref="AR180">SUM(IF((MOD(ROW(AR6:AR158)-ROW(AR6),$B$172)=0),AR6:AR158,0))/9</f>
        <v>79.12798282488319</v>
      </c>
      <c r="AS180">
        <f t="shared" si="492"/>
        <v>9.642517369895387</v>
      </c>
      <c r="AT180" s="5"/>
      <c r="AU180" s="5"/>
      <c r="AV180" s="5"/>
      <c r="AW180" cm="1">
        <f t="array" ref="AW180">SUM(IF((MOD(ROW(AW6:AW158)-ROW(AW6),$B$172)=0),AW6:AW158,0))/9</f>
        <v>0</v>
      </c>
      <c r="AX180">
        <f t="shared" si="493"/>
        <v>0</v>
      </c>
      <c r="AY180" s="5"/>
      <c r="AZ180" s="5"/>
      <c r="BA180" s="5"/>
      <c r="BE180" t="s">
        <v>63</v>
      </c>
      <c r="BF180" cm="1">
        <f t="array" ref="BF180">SUM(IF((MOD(ROW(BF6:BF158)-ROW(BF6),$B$172)=0),BF6:BF158,0))/9</f>
        <v>79.253229221391507</v>
      </c>
      <c r="BG180">
        <f t="shared" si="494"/>
        <v>9.5552241125490696</v>
      </c>
      <c r="BH180" s="5"/>
      <c r="BI180" s="5"/>
      <c r="BJ180" s="5"/>
      <c r="BK180" cm="1">
        <f t="array" ref="BK180">SUM(IF((MOD(ROW(BK6:BK158)-ROW(BK6),$B$172)=0),BK6:BK158,0))/9</f>
        <v>0</v>
      </c>
      <c r="BL180">
        <f t="shared" si="495"/>
        <v>0</v>
      </c>
      <c r="BM180" s="5"/>
      <c r="BN180" s="5"/>
      <c r="BO180" s="5"/>
      <c r="BS180" t="s">
        <v>63</v>
      </c>
      <c r="BT180" cm="1">
        <f t="array" ref="BT180">SUM(IF((MOD(ROW(BT6:BT158)-ROW(BT6),$B$172)=0),BT6:BT158,0))/9</f>
        <v>77.854702419942228</v>
      </c>
      <c r="BU180">
        <f t="shared" si="496"/>
        <v>9.9392668279337499</v>
      </c>
      <c r="BV180" s="5"/>
      <c r="BW180" s="5"/>
      <c r="BX180" s="5"/>
      <c r="BY180" cm="1">
        <f t="array" ref="BY180">SUM(IF((MOD(ROW(BY6:BY158)-ROW(BY6),$B$172)=0),BY6:BY158,0))/9</f>
        <v>0</v>
      </c>
      <c r="BZ180">
        <f t="shared" si="497"/>
        <v>0</v>
      </c>
      <c r="CA180" s="5"/>
      <c r="CB180" s="5"/>
      <c r="CC180" s="5"/>
      <c r="CG180" t="s">
        <v>63</v>
      </c>
      <c r="CH180" cm="1">
        <f t="array" ref="CH180">SUM(IF((MOD(ROW(CH6:CH158)-ROW(CH6),$B$172)=0),CH6:CH158,0))/9</f>
        <v>69.618287480216679</v>
      </c>
      <c r="CI180">
        <f t="shared" si="498"/>
        <v>18.231362801986748</v>
      </c>
      <c r="CJ180" s="5"/>
      <c r="CK180" s="5"/>
      <c r="CL180" s="5"/>
      <c r="CM180" cm="1">
        <f t="array" ref="CM180">SUM(IF((MOD(ROW(CM6:CM158)-ROW(CM6),$B$172)=0),CM6:CM158,0))/9</f>
        <v>0</v>
      </c>
      <c r="CN180">
        <f t="shared" si="499"/>
        <v>0</v>
      </c>
      <c r="CO180" s="5"/>
      <c r="CP180" s="5"/>
      <c r="CQ180" s="5"/>
      <c r="CU180" t="s">
        <v>63</v>
      </c>
      <c r="CV180" cm="1">
        <f t="array" ref="CV180">SUM(IF((MOD(ROW(CV6:CV158)-ROW(CV6),$B$172)=0),CV6:CV158,0))/9</f>
        <v>55.575701203394296</v>
      </c>
      <c r="CW180">
        <f t="shared" si="500"/>
        <v>31.03859871718571</v>
      </c>
      <c r="CX180" s="5"/>
      <c r="CY180" s="5"/>
      <c r="CZ180" s="5"/>
      <c r="DA180" s="5"/>
      <c r="DB180">
        <f t="shared" si="501"/>
        <v>0</v>
      </c>
      <c r="DC180" s="5"/>
      <c r="DD180" s="5"/>
      <c r="DE180" s="5"/>
      <c r="DI180" t="s">
        <v>63</v>
      </c>
      <c r="DJ180" cm="1">
        <f t="array" ref="DJ180">SUM(IF((MOD(ROW(DJ6:DJ158)-ROW(DJ6),$B$172)=0),DJ6:DJ158,0))/9</f>
        <v>54.49013806746752</v>
      </c>
      <c r="DK180">
        <f t="shared" si="502"/>
        <v>30.610083034007594</v>
      </c>
      <c r="DL180" s="5"/>
      <c r="DM180" s="5"/>
      <c r="DN180" s="5"/>
      <c r="DO180" cm="1">
        <f t="array" ref="DO180">SUM(IF((MOD(ROW(DO6:DO158)-ROW(DO6),$B$172)=0),DO6:DO158,0))/9</f>
        <v>0</v>
      </c>
      <c r="DP180">
        <f t="shared" si="503"/>
        <v>0</v>
      </c>
      <c r="DQ180" s="5"/>
      <c r="DR180" s="5"/>
      <c r="DS180" s="5"/>
      <c r="DT180" s="5"/>
      <c r="DU180" s="5"/>
    </row>
    <row r="181" spans="1:125" x14ac:dyDescent="0.25">
      <c r="A181" t="s">
        <v>64</v>
      </c>
      <c r="B181" cm="1">
        <f t="array" ref="B181">SUM(IF((MOD(ROW(B7:B159)-ROW(B7),$B$172)=0),B7:B159,0))/9</f>
        <v>27.508572069996582</v>
      </c>
      <c r="C181">
        <f t="shared" si="486"/>
        <v>39.071438954863403</v>
      </c>
      <c r="D181" s="5"/>
      <c r="E181" s="5"/>
      <c r="F181" s="5"/>
      <c r="G181" cm="1">
        <f t="array" ref="G181">SUM(IF((MOD(ROW(G7:G159)-ROW(G7),$B$172)=0),G7:G159,0))/9</f>
        <v>0</v>
      </c>
      <c r="H181">
        <f t="shared" si="487"/>
        <v>0</v>
      </c>
      <c r="I181" s="5"/>
      <c r="J181" s="5"/>
      <c r="K181" s="5"/>
      <c r="O181" t="s">
        <v>64</v>
      </c>
      <c r="P181" cm="1">
        <f t="array" ref="P181">SUM(IF((MOD(ROW(P7:P159)-ROW(P7),$B$172)=0),P7:P159,0))/9</f>
        <v>27.476317232274038</v>
      </c>
      <c r="Q181">
        <f t="shared" si="488"/>
        <v>39.071957043557376</v>
      </c>
      <c r="R181" s="5"/>
      <c r="S181" s="5"/>
      <c r="T181" s="5"/>
      <c r="U181" cm="1">
        <f t="array" ref="U181">SUM(IF((MOD(ROW(U7:U159)-ROW(U7),$B$172)=0),U7:U159,0))/9</f>
        <v>0</v>
      </c>
      <c r="V181">
        <f t="shared" si="489"/>
        <v>0</v>
      </c>
      <c r="W181" s="5"/>
      <c r="X181" s="5"/>
      <c r="Y181" s="5"/>
      <c r="AC181" t="s">
        <v>64</v>
      </c>
      <c r="AD181" cm="1">
        <f t="array" ref="AD181">SUM(IF((MOD(ROW(AD7:AD159)-ROW(AD7),$B$172)=0),AD7:AD159,0))/9</f>
        <v>44.423087202635564</v>
      </c>
      <c r="AE181">
        <f t="shared" si="490"/>
        <v>34.512118763341896</v>
      </c>
      <c r="AF181" s="5"/>
      <c r="AG181" s="5"/>
      <c r="AH181" s="5"/>
      <c r="AI181" cm="1">
        <f t="array" ref="AI181">SUM(IF((MOD(ROW(AI7:AI159)-ROW(AI7),$B$172)=0),AI7:AI159,0))/9</f>
        <v>0</v>
      </c>
      <c r="AJ181">
        <f t="shared" si="491"/>
        <v>0</v>
      </c>
      <c r="AK181" s="5"/>
      <c r="AL181" s="5"/>
      <c r="AM181" s="5"/>
      <c r="AQ181" t="s">
        <v>64</v>
      </c>
      <c r="AR181" cm="1">
        <f t="array" ref="AR181">SUM(IF((MOD(ROW(AR7:AR159)-ROW(AR7),$B$172)=0),AR7:AR159,0))/9</f>
        <v>43.585498465333814</v>
      </c>
      <c r="AS181">
        <f t="shared" si="492"/>
        <v>35.542484359549377</v>
      </c>
      <c r="AT181" s="5"/>
      <c r="AU181" s="5"/>
      <c r="AV181" s="5"/>
      <c r="AW181" cm="1">
        <f t="array" ref="AW181">SUM(IF((MOD(ROW(AW7:AW159)-ROW(AW7),$B$172)=0),AW7:AW159,0))/9</f>
        <v>0</v>
      </c>
      <c r="AX181">
        <f t="shared" si="493"/>
        <v>0</v>
      </c>
      <c r="AY181" s="5"/>
      <c r="AZ181" s="5"/>
      <c r="BA181" s="5"/>
      <c r="BE181" t="s">
        <v>64</v>
      </c>
      <c r="BF181" cm="1">
        <f t="array" ref="BF181">SUM(IF((MOD(ROW(BF7:BF159)-ROW(BF7),$B$172)=0),BF7:BF159,0))/9</f>
        <v>43.725703803282506</v>
      </c>
      <c r="BG181">
        <f t="shared" si="494"/>
        <v>35.527525418109001</v>
      </c>
      <c r="BH181" s="5"/>
      <c r="BI181" s="5"/>
      <c r="BJ181" s="5"/>
      <c r="BK181" cm="1">
        <f t="array" ref="BK181">SUM(IF((MOD(ROW(BK7:BK159)-ROW(BK7),$B$172)=0),BK7:BK159,0))/9</f>
        <v>0</v>
      </c>
      <c r="BL181">
        <f t="shared" si="495"/>
        <v>0</v>
      </c>
      <c r="BM181" s="5"/>
      <c r="BN181" s="5"/>
      <c r="BO181" s="5"/>
      <c r="BS181" t="s">
        <v>64</v>
      </c>
      <c r="BT181" cm="1">
        <f t="array" ref="BT181">SUM(IF((MOD(ROW(BT7:BT159)-ROW(BT7),$B$172)=0),BT7:BT159,0))/9</f>
        <v>43.717190085457581</v>
      </c>
      <c r="BU181">
        <f t="shared" si="496"/>
        <v>34.137512334484647</v>
      </c>
      <c r="BV181" s="5"/>
      <c r="BW181" s="5"/>
      <c r="BX181" s="5"/>
      <c r="BY181" cm="1">
        <f t="array" ref="BY181">SUM(IF((MOD(ROW(BY7:BY159)-ROW(BY7),$B$172)=0),BY7:BY159,0))/9</f>
        <v>0</v>
      </c>
      <c r="BZ181">
        <f t="shared" si="497"/>
        <v>0</v>
      </c>
      <c r="CA181" s="5"/>
      <c r="CB181" s="5"/>
      <c r="CC181" s="5"/>
      <c r="CG181" t="s">
        <v>64</v>
      </c>
      <c r="CH181" cm="1">
        <f t="array" ref="CH181">SUM(IF((MOD(ROW(CH7:CH159)-ROW(CH7),$B$172)=0),CH7:CH159,0))/9</f>
        <v>44.551177969719639</v>
      </c>
      <c r="CI181">
        <f t="shared" si="498"/>
        <v>25.067109510497044</v>
      </c>
      <c r="CJ181" s="5"/>
      <c r="CK181" s="5"/>
      <c r="CL181" s="5"/>
      <c r="CM181" cm="1">
        <f t="array" ref="CM181">SUM(IF((MOD(ROW(CM7:CM159)-ROW(CM7),$B$172)=0),CM7:CM159,0))/9</f>
        <v>0</v>
      </c>
      <c r="CN181">
        <f t="shared" si="499"/>
        <v>0</v>
      </c>
      <c r="CO181" s="5"/>
      <c r="CP181" s="5"/>
      <c r="CQ181" s="5"/>
      <c r="CU181" t="s">
        <v>64</v>
      </c>
      <c r="CV181" cm="1">
        <f t="array" ref="CV181">SUM(IF((MOD(ROW(CV7:CV159)-ROW(CV7),$B$172)=0),CV7:CV159,0))/9</f>
        <v>24.118511734404031</v>
      </c>
      <c r="CW181">
        <f t="shared" si="500"/>
        <v>31.457189468990265</v>
      </c>
      <c r="CX181" s="5"/>
      <c r="CY181" s="5"/>
      <c r="CZ181" s="5"/>
      <c r="DA181" s="5"/>
      <c r="DB181">
        <f t="shared" si="501"/>
        <v>0</v>
      </c>
      <c r="DC181" s="5"/>
      <c r="DD181" s="5"/>
      <c r="DE181" s="5"/>
      <c r="DI181" t="s">
        <v>64</v>
      </c>
      <c r="DJ181" cm="1">
        <f t="array" ref="DJ181">SUM(IF((MOD(ROW(DJ7:DJ159)-ROW(DJ7),$B$172)=0),DJ7:DJ159,0))/9</f>
        <v>24.805122866936617</v>
      </c>
      <c r="DK181">
        <f t="shared" si="502"/>
        <v>29.685015200530902</v>
      </c>
      <c r="DL181" s="5"/>
      <c r="DM181" s="5"/>
      <c r="DN181" s="5"/>
      <c r="DO181" cm="1">
        <f t="array" ref="DO181">SUM(IF((MOD(ROW(DO7:DO159)-ROW(DO7),$B$172)=0),DO7:DO159,0))/9</f>
        <v>0</v>
      </c>
      <c r="DP181">
        <f t="shared" si="503"/>
        <v>0</v>
      </c>
      <c r="DQ181" s="5"/>
      <c r="DR181" s="5"/>
      <c r="DS181" s="5"/>
      <c r="DT181" s="5"/>
      <c r="DU181" s="5"/>
    </row>
    <row r="182" spans="1:125" x14ac:dyDescent="0.25">
      <c r="A182" t="s">
        <v>65</v>
      </c>
      <c r="B182" cm="1">
        <f t="array" ref="B182">SUM(IF((MOD(ROW(B8:B160)-ROW(B8),$B$172)=0),B8:B160,0))/9</f>
        <v>20.43097846601297</v>
      </c>
      <c r="C182">
        <f t="shared" si="486"/>
        <v>7.0775936039836118</v>
      </c>
      <c r="D182" s="5"/>
      <c r="E182" s="5"/>
      <c r="F182" s="5"/>
      <c r="G182" cm="1">
        <f t="array" ref="G182">SUM(IF((MOD(ROW(G8:G160)-ROW(G8),$B$172)=0),G8:G160,0))/9</f>
        <v>0</v>
      </c>
      <c r="H182">
        <f t="shared" si="487"/>
        <v>0</v>
      </c>
      <c r="I182" s="5"/>
      <c r="J182" s="5"/>
      <c r="K182" s="5"/>
      <c r="O182" t="s">
        <v>65</v>
      </c>
      <c r="P182" cm="1">
        <f t="array" ref="P182">SUM(IF((MOD(ROW(P8:P160)-ROW(P8),$B$172)=0),P8:P160,0))/9</f>
        <v>19.512993811494436</v>
      </c>
      <c r="Q182">
        <f t="shared" si="488"/>
        <v>7.9633234207796031</v>
      </c>
      <c r="R182" s="5"/>
      <c r="S182" s="5"/>
      <c r="T182" s="5"/>
      <c r="U182" cm="1">
        <f t="array" ref="U182">SUM(IF((MOD(ROW(U8:U160)-ROW(U8),$B$172)=0),U8:U160,0))/9</f>
        <v>0</v>
      </c>
      <c r="V182">
        <f t="shared" si="489"/>
        <v>0</v>
      </c>
      <c r="W182" s="5"/>
      <c r="X182" s="5"/>
      <c r="Y182" s="5"/>
      <c r="AC182" t="s">
        <v>65</v>
      </c>
      <c r="AD182" cm="1">
        <f t="array" ref="AD182">SUM(IF((MOD(ROW(AD8:AD160)-ROW(AD8),$B$172)=0),AD8:AD160,0))/9</f>
        <v>10.096640261022408</v>
      </c>
      <c r="AE182">
        <f t="shared" si="490"/>
        <v>34.326446941613156</v>
      </c>
      <c r="AF182" s="5"/>
      <c r="AG182" s="5"/>
      <c r="AH182" s="5"/>
      <c r="AI182" cm="1">
        <f t="array" ref="AI182">SUM(IF((MOD(ROW(AI8:AI160)-ROW(AI8),$B$172)=0),AI8:AI160,0))/9</f>
        <v>0</v>
      </c>
      <c r="AJ182">
        <f t="shared" si="491"/>
        <v>0</v>
      </c>
      <c r="AK182" s="5"/>
      <c r="AL182" s="5"/>
      <c r="AM182" s="5"/>
      <c r="AQ182" t="s">
        <v>65</v>
      </c>
      <c r="AR182" cm="1">
        <f t="array" ref="AR182">SUM(IF((MOD(ROW(AR8:AR160)-ROW(AR8),$B$172)=0),AR8:AR160,0))/9</f>
        <v>25.965086397414176</v>
      </c>
      <c r="AS182">
        <f t="shared" si="492"/>
        <v>17.620412067919638</v>
      </c>
      <c r="AT182" s="5"/>
      <c r="AU182" s="5"/>
      <c r="AV182" s="5"/>
      <c r="AW182" cm="1">
        <f t="array" ref="AW182">SUM(IF((MOD(ROW(AW8:AW160)-ROW(AW8),$B$172)=0),AW8:AW160,0))/9</f>
        <v>0</v>
      </c>
      <c r="AX182">
        <f t="shared" si="493"/>
        <v>0</v>
      </c>
      <c r="AY182" s="5"/>
      <c r="AZ182" s="5"/>
      <c r="BA182" s="5"/>
      <c r="BE182" t="s">
        <v>65</v>
      </c>
      <c r="BF182" cm="1">
        <f t="array" ref="BF182">SUM(IF((MOD(ROW(BF8:BF160)-ROW(BF8),$B$172)=0),BF8:BF160,0))/9</f>
        <v>28.509505773671794</v>
      </c>
      <c r="BG182">
        <f t="shared" si="494"/>
        <v>15.216198029610711</v>
      </c>
      <c r="BH182" s="5"/>
      <c r="BI182" s="5"/>
      <c r="BJ182" s="5"/>
      <c r="BK182" cm="1">
        <f t="array" ref="BK182">SUM(IF((MOD(ROW(BK8:BK160)-ROW(BK8),$B$172)=0),BK8:BK160,0))/9</f>
        <v>0</v>
      </c>
      <c r="BL182">
        <f t="shared" si="495"/>
        <v>0</v>
      </c>
      <c r="BM182" s="5"/>
      <c r="BN182" s="5"/>
      <c r="BO182" s="5"/>
      <c r="BS182" t="s">
        <v>65</v>
      </c>
      <c r="BT182" cm="1">
        <f t="array" ref="BT182">SUM(IF((MOD(ROW(BT8:BT160)-ROW(BT8),$B$172)=0),BT8:BT160,0))/9</f>
        <v>28.491805591929094</v>
      </c>
      <c r="BU182">
        <f t="shared" si="496"/>
        <v>15.225384493528487</v>
      </c>
      <c r="BV182" s="5"/>
      <c r="BW182" s="5"/>
      <c r="BX182" s="5"/>
      <c r="BY182" cm="1">
        <f t="array" ref="BY182">SUM(IF((MOD(ROW(BY8:BY160)-ROW(BY8),$B$172)=0),BY8:BY160,0))/9</f>
        <v>0</v>
      </c>
      <c r="BZ182">
        <f t="shared" si="497"/>
        <v>0</v>
      </c>
      <c r="CA182" s="5"/>
      <c r="CB182" s="5"/>
      <c r="CC182" s="5"/>
      <c r="CG182" t="s">
        <v>65</v>
      </c>
      <c r="CH182" cm="1">
        <f t="array" ref="CH182">SUM(IF((MOD(ROW(CH8:CH160)-ROW(CH8),$B$172)=0),CH8:CH160,0))/9</f>
        <v>9.3744201160702794</v>
      </c>
      <c r="CI182">
        <f t="shared" si="498"/>
        <v>35.176757853649363</v>
      </c>
      <c r="CJ182" s="5"/>
      <c r="CK182" s="5"/>
      <c r="CL182" s="5"/>
      <c r="CM182" cm="1">
        <f t="array" ref="CM182">SUM(IF((MOD(ROW(CM8:CM160)-ROW(CM8),$B$172)=0),CM8:CM160,0))/9</f>
        <v>0</v>
      </c>
      <c r="CN182">
        <f t="shared" si="499"/>
        <v>0</v>
      </c>
      <c r="CO182" s="5"/>
      <c r="CP182" s="5"/>
      <c r="CQ182" s="5"/>
      <c r="CU182" t="s">
        <v>65</v>
      </c>
      <c r="CV182" cm="1">
        <f t="array" ref="CV182">SUM(IF((MOD(ROW(CV8:CV160)-ROW(CV8),$B$172)=0),CV8:CV160,0))/9</f>
        <v>11.88774208376973</v>
      </c>
      <c r="CW182">
        <f t="shared" si="500"/>
        <v>12.230769650634301</v>
      </c>
      <c r="CX182" s="5"/>
      <c r="CY182" s="5"/>
      <c r="CZ182" s="5"/>
      <c r="DA182" s="5"/>
      <c r="DB182">
        <f t="shared" si="501"/>
        <v>0</v>
      </c>
      <c r="DC182" s="5"/>
      <c r="DD182" s="5"/>
      <c r="DE182" s="5"/>
      <c r="DI182" t="s">
        <v>65</v>
      </c>
      <c r="DJ182" cm="1">
        <f t="array" ref="DJ182">SUM(IF((MOD(ROW(DJ8:DJ160)-ROW(DJ8),$B$172)=0),DJ8:DJ160,0))/9</f>
        <v>14.609166924737261</v>
      </c>
      <c r="DK182">
        <f t="shared" si="502"/>
        <v>10.195955942199356</v>
      </c>
      <c r="DL182" s="5"/>
      <c r="DM182" s="5"/>
      <c r="DN182" s="5"/>
      <c r="DO182" cm="1">
        <f t="array" ref="DO182">SUM(IF((MOD(ROW(DO8:DO160)-ROW(DO8),$B$172)=0),DO8:DO160,0))/9</f>
        <v>0</v>
      </c>
      <c r="DP182">
        <f t="shared" si="503"/>
        <v>0</v>
      </c>
      <c r="DQ182" s="5"/>
      <c r="DR182" s="5"/>
      <c r="DS182" s="5"/>
      <c r="DT182" s="5"/>
      <c r="DU182" s="5"/>
    </row>
    <row r="183" spans="1:125" x14ac:dyDescent="0.25">
      <c r="A183" t="s">
        <v>5</v>
      </c>
      <c r="B183" cm="1">
        <f t="array" ref="B183">SUM(IF((MOD(ROW(B9:B161)-ROW(B9),$B$172)=0),B9:B161,0))/9</f>
        <v>18.031107121171456</v>
      </c>
      <c r="C183">
        <f t="shared" si="486"/>
        <v>2.3998713448415145</v>
      </c>
      <c r="D183" s="5"/>
      <c r="E183" s="5"/>
      <c r="F183" s="5"/>
      <c r="G183" cm="1">
        <f t="array" ref="G183">SUM(IF((MOD(ROW(G9:G161)-ROW(G9),$B$172)=0),G9:G161,0))/9</f>
        <v>0</v>
      </c>
      <c r="H183">
        <f t="shared" si="487"/>
        <v>0</v>
      </c>
      <c r="I183" s="5"/>
      <c r="J183" s="5"/>
      <c r="K183" s="5"/>
      <c r="O183" t="s">
        <v>5</v>
      </c>
      <c r="P183" cm="1">
        <f t="array" ref="P183">SUM(IF((MOD(ROW(P9:P161)-ROW(P9),$B$172)=0),P9:P161,0))/9</f>
        <v>8.7547537003954776</v>
      </c>
      <c r="Q183">
        <f t="shared" si="488"/>
        <v>10.758240111098958</v>
      </c>
      <c r="R183" s="5"/>
      <c r="S183" s="5"/>
      <c r="T183" s="5"/>
      <c r="U183" cm="1">
        <f t="array" ref="U183">SUM(IF((MOD(ROW(U9:U161)-ROW(U9),$B$172)=0),U9:U161,0))/9</f>
        <v>0</v>
      </c>
      <c r="V183">
        <f t="shared" si="489"/>
        <v>0</v>
      </c>
      <c r="W183" s="5"/>
      <c r="X183" s="5"/>
      <c r="Y183" s="5"/>
      <c r="AC183" t="s">
        <v>5</v>
      </c>
      <c r="AD183" cm="1">
        <f t="array" ref="AD183">SUM(IF((MOD(ROW(AD9:AD161)-ROW(AD9),$B$172)=0),AD9:AD161,0))/9</f>
        <v>8.9143177359082593</v>
      </c>
      <c r="AE183">
        <f t="shared" si="490"/>
        <v>1.1823225251141487</v>
      </c>
      <c r="AF183" s="5"/>
      <c r="AG183" s="5"/>
      <c r="AH183" s="5"/>
      <c r="AI183" cm="1">
        <f t="array" ref="AI183">SUM(IF((MOD(ROW(AI9:AI161)-ROW(AI9),$B$172)=0),AI9:AI161,0))/9</f>
        <v>0</v>
      </c>
      <c r="AJ183">
        <f t="shared" si="491"/>
        <v>0</v>
      </c>
      <c r="AK183" s="5"/>
      <c r="AL183" s="5"/>
      <c r="AM183" s="5"/>
      <c r="AQ183" t="s">
        <v>5</v>
      </c>
      <c r="AR183" cm="1">
        <f t="array" ref="AR183">SUM(IF((MOD(ROW(AR9:AR161)-ROW(AR9),$B$172)=0),AR9:AR161,0))/9</f>
        <v>15.013901366741992</v>
      </c>
      <c r="AS183">
        <f t="shared" si="492"/>
        <v>10.951185030672184</v>
      </c>
      <c r="AT183" s="5"/>
      <c r="AU183" s="5"/>
      <c r="AV183" s="5"/>
      <c r="AW183" cm="1">
        <f t="array" ref="AW183">SUM(IF((MOD(ROW(AW9:AW161)-ROW(AW9),$B$172)=0),AW9:AW161,0))/9</f>
        <v>0</v>
      </c>
      <c r="AX183">
        <f t="shared" si="493"/>
        <v>0</v>
      </c>
      <c r="AY183" s="5"/>
      <c r="AZ183" s="5"/>
      <c r="BA183" s="5"/>
      <c r="BE183" t="s">
        <v>5</v>
      </c>
      <c r="BF183" cm="1">
        <f t="array" ref="BF183">SUM(IF((MOD(ROW(BF9:BF161)-ROW(BF9),$B$172)=0),BF9:BF161,0))/9</f>
        <v>16.036601196493322</v>
      </c>
      <c r="BG183">
        <f t="shared" si="494"/>
        <v>12.472904577178472</v>
      </c>
      <c r="BH183" s="5"/>
      <c r="BI183" s="5"/>
      <c r="BJ183" s="5"/>
      <c r="BK183" cm="1">
        <f t="array" ref="BK183">SUM(IF((MOD(ROW(BK9:BK161)-ROW(BK9),$B$172)=0),BK9:BK161,0))/9</f>
        <v>0</v>
      </c>
      <c r="BL183">
        <f t="shared" si="495"/>
        <v>0</v>
      </c>
      <c r="BM183" s="5"/>
      <c r="BN183" s="5"/>
      <c r="BO183" s="5"/>
      <c r="BS183" t="s">
        <v>5</v>
      </c>
      <c r="BT183" cm="1">
        <f t="array" ref="BT183">SUM(IF((MOD(ROW(BT9:BT161)-ROW(BT9),$B$172)=0),BT9:BT161,0))/9</f>
        <v>9.4652494473294055</v>
      </c>
      <c r="BU183">
        <f t="shared" si="496"/>
        <v>19.026556144599688</v>
      </c>
      <c r="BV183" s="5"/>
      <c r="BW183" s="5"/>
      <c r="BX183" s="5"/>
      <c r="BY183" cm="1">
        <f t="array" ref="BY183">SUM(IF((MOD(ROW(BY9:BY161)-ROW(BY9),$B$172)=0),BY9:BY161,0))/9</f>
        <v>0</v>
      </c>
      <c r="BZ183">
        <f t="shared" si="497"/>
        <v>0</v>
      </c>
      <c r="CA183" s="5"/>
      <c r="CB183" s="5"/>
      <c r="CC183" s="5"/>
      <c r="CG183" t="s">
        <v>5</v>
      </c>
      <c r="CH183" cm="1">
        <f t="array" ref="CH183">SUM(IF((MOD(ROW(CH9:CH161)-ROW(CH9),$B$172)=0),CH9:CH161,0))/9</f>
        <v>8.1286650208697253</v>
      </c>
      <c r="CI183">
        <f t="shared" si="498"/>
        <v>1.2457550952005541</v>
      </c>
      <c r="CJ183" s="5"/>
      <c r="CK183" s="5"/>
      <c r="CL183" s="5"/>
      <c r="CM183" cm="1">
        <f t="array" ref="CM183">SUM(IF((MOD(ROW(CM9:CM161)-ROW(CM9),$B$172)=0),CM9:CM161,0))/9</f>
        <v>0</v>
      </c>
      <c r="CN183">
        <f t="shared" si="499"/>
        <v>0</v>
      </c>
      <c r="CO183" s="5"/>
      <c r="CP183" s="5"/>
      <c r="CQ183" s="5"/>
      <c r="CU183" t="s">
        <v>5</v>
      </c>
      <c r="CV183" cm="1">
        <f t="array" ref="CV183">SUM(IF((MOD(ROW(CV9:CV161)-ROW(CV9),$B$172)=0),CV9:CV161,0))/9</f>
        <v>7.1414800388255735</v>
      </c>
      <c r="CW183">
        <f t="shared" si="500"/>
        <v>4.7462620449441566</v>
      </c>
      <c r="CX183" s="5"/>
      <c r="CY183" s="5"/>
      <c r="CZ183" s="5"/>
      <c r="DA183" s="5"/>
      <c r="DB183">
        <f t="shared" si="501"/>
        <v>0</v>
      </c>
      <c r="DC183" s="5"/>
      <c r="DD183" s="5"/>
      <c r="DE183" s="5"/>
      <c r="DI183" t="s">
        <v>5</v>
      </c>
      <c r="DJ183" cm="1">
        <f t="array" ref="DJ183">SUM(IF((MOD(ROW(DJ9:DJ161)-ROW(DJ9),$B$172)=0),DJ9:DJ161,0))/9</f>
        <v>7.5113050787210449</v>
      </c>
      <c r="DK183">
        <f t="shared" si="502"/>
        <v>7.0978618460162162</v>
      </c>
      <c r="DL183" s="5"/>
      <c r="DM183" s="5"/>
      <c r="DN183" s="5"/>
      <c r="DO183" cm="1">
        <f t="array" ref="DO183">SUM(IF((MOD(ROW(DO9:DO161)-ROW(DO9),$B$172)=0),DO9:DO161,0))/9</f>
        <v>0</v>
      </c>
      <c r="DP183">
        <f t="shared" si="503"/>
        <v>0</v>
      </c>
      <c r="DQ183" s="5"/>
      <c r="DR183" s="5"/>
      <c r="DS183" s="5"/>
      <c r="DT183" s="5"/>
      <c r="DU183" s="5"/>
    </row>
    <row r="184" spans="1:125" x14ac:dyDescent="0.25">
      <c r="A184" t="s">
        <v>66</v>
      </c>
      <c r="B184" cm="1">
        <f t="array" ref="B184">SUM(IF((MOD(ROW(B10:B162)-ROW(B10),$B$172)=0),B10:B162,0))/9</f>
        <v>8.4183323043730258</v>
      </c>
      <c r="C184">
        <f t="shared" si="486"/>
        <v>9.6127748167984297</v>
      </c>
      <c r="D184" s="5"/>
      <c r="E184" s="5"/>
      <c r="F184" s="5"/>
      <c r="G184" cm="1">
        <f t="array" ref="G184">SUM(IF((MOD(ROW(G10:G162)-ROW(G10),$B$172)=0),G10:G162,0))/9</f>
        <v>0</v>
      </c>
      <c r="H184">
        <f t="shared" si="487"/>
        <v>0</v>
      </c>
      <c r="I184" s="5"/>
      <c r="J184" s="5"/>
      <c r="K184" s="5"/>
      <c r="O184" t="s">
        <v>66</v>
      </c>
      <c r="P184" cm="1">
        <f t="array" ref="P184">SUM(IF((MOD(ROW(P10:P162)-ROW(P10),$B$172)=0),P10:P162,0))/9</f>
        <v>8.4183323043730258</v>
      </c>
      <c r="Q184">
        <f t="shared" si="488"/>
        <v>0.3364213960224518</v>
      </c>
      <c r="R184" s="5"/>
      <c r="S184" s="5"/>
      <c r="T184" s="5"/>
      <c r="U184" cm="1">
        <f t="array" ref="U184">SUM(IF((MOD(ROW(U10:U162)-ROW(U10),$B$172)=0),U10:U162,0))/9</f>
        <v>0</v>
      </c>
      <c r="V184">
        <f t="shared" si="489"/>
        <v>0</v>
      </c>
      <c r="W184" s="5"/>
      <c r="X184" s="5"/>
      <c r="Y184" s="5"/>
      <c r="AC184" t="s">
        <v>66</v>
      </c>
      <c r="AD184" cm="1">
        <f t="array" ref="AD184">SUM(IF((MOD(ROW(AD10:AD162)-ROW(AD10),$B$172)=0),AD10:AD162,0))/9</f>
        <v>8.7274208658541674</v>
      </c>
      <c r="AE184">
        <f t="shared" si="490"/>
        <v>0.18689687005409183</v>
      </c>
      <c r="AF184" s="5"/>
      <c r="AG184" s="5"/>
      <c r="AH184" s="5"/>
      <c r="AI184" cm="1">
        <f t="array" ref="AI184">SUM(IF((MOD(ROW(AI10:AI162)-ROW(AI10),$B$172)=0),AI10:AI162,0))/9</f>
        <v>0</v>
      </c>
      <c r="AJ184">
        <f t="shared" si="491"/>
        <v>0</v>
      </c>
      <c r="AK184" s="5"/>
      <c r="AL184" s="5"/>
      <c r="AM184" s="5"/>
      <c r="AQ184" t="s">
        <v>66</v>
      </c>
      <c r="AR184" cm="1">
        <f t="array" ref="AR184">SUM(IF((MOD(ROW(AR10:AR162)-ROW(AR10),$B$172)=0),AR10:AR162,0))/9</f>
        <v>14.259085995489622</v>
      </c>
      <c r="AS184">
        <f t="shared" si="492"/>
        <v>0.75481537125236997</v>
      </c>
      <c r="AT184" s="5"/>
      <c r="AU184" s="5"/>
      <c r="AV184" s="5"/>
      <c r="AW184" cm="1">
        <f t="array" ref="AW184">SUM(IF((MOD(ROW(AW10:AW162)-ROW(AW10),$B$172)=0),AW10:AW162,0))/9</f>
        <v>0</v>
      </c>
      <c r="AX184">
        <f t="shared" si="493"/>
        <v>0</v>
      </c>
      <c r="AY184" s="5"/>
      <c r="AZ184" s="5"/>
      <c r="BA184" s="5"/>
      <c r="BE184" t="s">
        <v>66</v>
      </c>
      <c r="BF184" cm="1">
        <f t="array" ref="BF184">SUM(IF((MOD(ROW(BF10:BF162)-ROW(BF10),$B$172)=0),BF10:BF162,0))/9</f>
        <v>15.121985421952202</v>
      </c>
      <c r="BG184">
        <f t="shared" si="494"/>
        <v>0.91461577454112053</v>
      </c>
      <c r="BH184" s="5"/>
      <c r="BI184" s="5"/>
      <c r="BJ184" s="5"/>
      <c r="BK184" cm="1">
        <f t="array" ref="BK184">SUM(IF((MOD(ROW(BK10:BK162)-ROW(BK10),$B$172)=0),BK10:BK162,0))/9</f>
        <v>0</v>
      </c>
      <c r="BL184">
        <f t="shared" si="495"/>
        <v>0</v>
      </c>
      <c r="BM184" s="5"/>
      <c r="BN184" s="5"/>
      <c r="BO184" s="5"/>
      <c r="BS184" t="s">
        <v>66</v>
      </c>
      <c r="BT184" cm="1">
        <f t="array" ref="BT184">SUM(IF((MOD(ROW(BT10:BT162)-ROW(BT10),$B$172)=0),BT10:BT162,0))/9</f>
        <v>8.8326670754687662</v>
      </c>
      <c r="BU184">
        <f t="shared" si="496"/>
        <v>0.63258237186063937</v>
      </c>
      <c r="BV184" s="5"/>
      <c r="BW184" s="5"/>
      <c r="BX184" s="5"/>
      <c r="BY184" cm="1">
        <f t="array" ref="BY184">SUM(IF((MOD(ROW(BY10:BY162)-ROW(BY10),$B$172)=0),BY10:BY162,0))/9</f>
        <v>0</v>
      </c>
      <c r="BZ184">
        <f t="shared" si="497"/>
        <v>0</v>
      </c>
      <c r="CA184" s="5"/>
      <c r="CB184" s="5"/>
      <c r="CC184" s="5"/>
      <c r="CG184" t="s">
        <v>66</v>
      </c>
      <c r="CH184" cm="1">
        <f t="array" ref="CH184">SUM(IF((MOD(ROW(CH10:CH162)-ROW(CH10),$B$172)=0),CH10:CH162,0))/9</f>
        <v>7.8614300848680658</v>
      </c>
      <c r="CI184">
        <f t="shared" si="498"/>
        <v>0.26723493600165948</v>
      </c>
      <c r="CJ184" s="5"/>
      <c r="CK184" s="5"/>
      <c r="CL184" s="5"/>
      <c r="CM184" cm="1">
        <f t="array" ref="CM184">SUM(IF((MOD(ROW(CM10:CM162)-ROW(CM10),$B$172)=0),CM10:CM162,0))/9</f>
        <v>0</v>
      </c>
      <c r="CN184">
        <f t="shared" si="499"/>
        <v>0</v>
      </c>
      <c r="CO184" s="5"/>
      <c r="CP184" s="5"/>
      <c r="CQ184" s="5"/>
      <c r="CU184" t="s">
        <v>66</v>
      </c>
      <c r="CV184" cm="1">
        <f t="array" ref="CV184">SUM(IF((MOD(ROW(CV10:CV162)-ROW(CV10),$B$172)=0),CV10:CV162,0))/9</f>
        <v>6.758791496371952</v>
      </c>
      <c r="CW184">
        <f t="shared" si="500"/>
        <v>0.38268854245362149</v>
      </c>
      <c r="CX184" s="5"/>
      <c r="CY184" s="5"/>
      <c r="CZ184" s="5"/>
      <c r="DA184" s="5"/>
      <c r="DB184">
        <f t="shared" si="501"/>
        <v>0</v>
      </c>
      <c r="DC184" s="5"/>
      <c r="DD184" s="5"/>
      <c r="DE184" s="5"/>
      <c r="DI184" t="s">
        <v>66</v>
      </c>
      <c r="DJ184" cm="1">
        <f t="array" ref="DJ184">SUM(IF((MOD(ROW(DJ10:DJ162)-ROW(DJ10),$B$172)=0),DJ10:DJ162,0))/9</f>
        <v>7.1682107091165159</v>
      </c>
      <c r="DK184">
        <f t="shared" si="502"/>
        <v>0.34309436960452899</v>
      </c>
      <c r="DL184" s="5"/>
      <c r="DM184" s="5"/>
      <c r="DN184" s="5"/>
      <c r="DO184" cm="1">
        <f t="array" ref="DO184">SUM(IF((MOD(ROW(DO10:DO162)-ROW(DO10),$B$172)=0),DO10:DO162,0))/9</f>
        <v>0</v>
      </c>
      <c r="DP184">
        <f t="shared" si="503"/>
        <v>0</v>
      </c>
      <c r="DQ184" s="5"/>
      <c r="DR184" s="5"/>
      <c r="DS184" s="5"/>
      <c r="DT184" s="5"/>
      <c r="DU184" s="5"/>
    </row>
    <row r="185" spans="1:125" x14ac:dyDescent="0.25">
      <c r="A185" t="s">
        <v>67</v>
      </c>
      <c r="B185" cm="1">
        <f t="array" ref="B185">SUM(IF((MOD(ROW(B11:B163)-ROW(B11),$B$172)=0),B11:B163,0))/9</f>
        <v>8.3221230811119629</v>
      </c>
      <c r="C185">
        <f t="shared" si="486"/>
        <v>9.6209223261062959E-2</v>
      </c>
      <c r="D185" s="5"/>
      <c r="E185" s="5"/>
      <c r="F185" s="5"/>
      <c r="G185" cm="1">
        <f t="array" ref="G185">SUM(IF((MOD(ROW(G11:G163)-ROW(G11),$B$172)=0),G11:G163,0))/9</f>
        <v>0</v>
      </c>
      <c r="H185">
        <f t="shared" si="487"/>
        <v>0</v>
      </c>
      <c r="I185" s="5"/>
      <c r="J185" s="5"/>
      <c r="K185" s="5"/>
      <c r="O185" t="s">
        <v>67</v>
      </c>
      <c r="P185" cm="1">
        <f t="array" ref="P185">SUM(IF((MOD(ROW(P11:P163)-ROW(P11),$B$172)=0),P11:P163,0))/9</f>
        <v>8.3221230811119629</v>
      </c>
      <c r="Q185">
        <f t="shared" si="488"/>
        <v>9.6209223261062959E-2</v>
      </c>
      <c r="R185" s="5"/>
      <c r="S185" s="5"/>
      <c r="T185" s="5"/>
      <c r="U185" cm="1">
        <f t="array" ref="U185">SUM(IF((MOD(ROW(U11:U163)-ROW(U11),$B$172)=0),U11:U163,0))/9</f>
        <v>0</v>
      </c>
      <c r="V185">
        <f t="shared" si="489"/>
        <v>0</v>
      </c>
      <c r="W185" s="5"/>
      <c r="X185" s="5"/>
      <c r="Y185" s="5"/>
      <c r="AC185" t="s">
        <v>67</v>
      </c>
      <c r="AD185" cm="1">
        <f t="array" ref="AD185">SUM(IF((MOD(ROW(AD11:AD163)-ROW(AD11),$B$172)=0),AD11:AD163,0))/9</f>
        <v>8.6626924072289722</v>
      </c>
      <c r="AE185">
        <f t="shared" si="490"/>
        <v>6.4728458625195273E-2</v>
      </c>
      <c r="AF185" s="5"/>
      <c r="AG185" s="5"/>
      <c r="AH185" s="5"/>
      <c r="AI185" cm="1">
        <f t="array" ref="AI185">SUM(IF((MOD(ROW(AI11:AI163)-ROW(AI11),$B$172)=0),AI11:AI163,0))/9</f>
        <v>0</v>
      </c>
      <c r="AJ185">
        <f t="shared" si="491"/>
        <v>0</v>
      </c>
      <c r="AK185" s="5"/>
      <c r="AL185" s="5"/>
      <c r="AM185" s="5"/>
      <c r="AQ185" t="s">
        <v>67</v>
      </c>
      <c r="AR185" cm="1">
        <f t="array" ref="AR185">SUM(IF((MOD(ROW(AR11:AR163)-ROW(AR11),$B$172)=0),AR11:AR163,0))/9</f>
        <v>14.01409919987991</v>
      </c>
      <c r="AS185">
        <f t="shared" si="492"/>
        <v>0.24498679560971226</v>
      </c>
      <c r="AT185" s="5"/>
      <c r="AU185" s="5"/>
      <c r="AV185" s="5"/>
      <c r="AW185" cm="1">
        <f t="array" ref="AW185">SUM(IF((MOD(ROW(AW11:AW163)-ROW(AW11),$B$172)=0),AW11:AW163,0))/9</f>
        <v>0</v>
      </c>
      <c r="AX185">
        <f t="shared" si="493"/>
        <v>0</v>
      </c>
      <c r="AY185" s="5"/>
      <c r="AZ185" s="5"/>
      <c r="BA185" s="5"/>
      <c r="BE185" t="s">
        <v>67</v>
      </c>
      <c r="BF185" cm="1">
        <f t="array" ref="BF185">SUM(IF((MOD(ROW(BF11:BF163)-ROW(BF11),$B$172)=0),BF11:BF163,0))/9</f>
        <v>14.915687059422197</v>
      </c>
      <c r="BG185">
        <f t="shared" si="494"/>
        <v>0.20629836253000458</v>
      </c>
      <c r="BH185" s="5"/>
      <c r="BI185" s="5"/>
      <c r="BJ185" s="5"/>
      <c r="BK185" cm="1">
        <f t="array" ref="BK185">SUM(IF((MOD(ROW(BK11:BK163)-ROW(BK11),$B$172)=0),BK11:BK163,0))/9</f>
        <v>0</v>
      </c>
      <c r="BL185">
        <f t="shared" si="495"/>
        <v>0</v>
      </c>
      <c r="BM185" s="5"/>
      <c r="BN185" s="5"/>
      <c r="BO185" s="5"/>
      <c r="BS185" t="s">
        <v>67</v>
      </c>
      <c r="BT185" cm="1">
        <f t="array" ref="BT185">SUM(IF((MOD(ROW(BT11:BT163)-ROW(BT11),$B$172)=0),BT11:BT163,0))/9</f>
        <v>8.6730863156858238</v>
      </c>
      <c r="BU185">
        <f t="shared" si="496"/>
        <v>0.15958075978294239</v>
      </c>
      <c r="BV185" s="5"/>
      <c r="BW185" s="5"/>
      <c r="BX185" s="5"/>
      <c r="BY185" cm="1">
        <f t="array" ref="BY185">SUM(IF((MOD(ROW(BY11:BY163)-ROW(BY11),$B$172)=0),BY11:BY163,0))/9</f>
        <v>0</v>
      </c>
      <c r="BZ185">
        <f t="shared" si="497"/>
        <v>0</v>
      </c>
      <c r="CA185" s="5"/>
      <c r="CB185" s="5"/>
      <c r="CC185" s="5"/>
      <c r="CG185" t="s">
        <v>67</v>
      </c>
      <c r="CH185" cm="1">
        <f t="array" ref="CH185">SUM(IF((MOD(ROW(CH11:CH163)-ROW(CH11),$B$172)=0),CH11:CH163,0))/9</f>
        <v>7.7780302740349434</v>
      </c>
      <c r="CI185">
        <f t="shared" si="498"/>
        <v>8.3399810833122423E-2</v>
      </c>
      <c r="CJ185" s="5"/>
      <c r="CK185" s="5"/>
      <c r="CL185" s="5"/>
      <c r="CM185" cm="1">
        <f t="array" ref="CM185">SUM(IF((MOD(ROW(CM11:CM163)-ROW(CM11),$B$172)=0),CM11:CM163,0))/9</f>
        <v>0</v>
      </c>
      <c r="CN185">
        <f t="shared" si="499"/>
        <v>0</v>
      </c>
      <c r="CO185" s="5"/>
      <c r="CP185" s="5"/>
      <c r="CQ185" s="5"/>
      <c r="CU185" t="s">
        <v>67</v>
      </c>
      <c r="CV185" cm="1">
        <f t="array" ref="CV185">SUM(IF((MOD(ROW(CV11:CV163)-ROW(CV11),$B$172)=0),CV11:CV163,0))/9</f>
        <v>6.6635775565082822</v>
      </c>
      <c r="CW185">
        <f t="shared" si="500"/>
        <v>9.5213939863669772E-2</v>
      </c>
      <c r="CX185" s="5"/>
      <c r="CY185" s="5"/>
      <c r="CZ185" s="5"/>
      <c r="DA185" s="5"/>
      <c r="DB185">
        <f t="shared" si="501"/>
        <v>0</v>
      </c>
      <c r="DC185" s="5"/>
      <c r="DD185" s="5"/>
      <c r="DE185" s="5"/>
      <c r="DI185" t="s">
        <v>67</v>
      </c>
      <c r="DJ185" cm="1">
        <f t="array" ref="DJ185">SUM(IF((MOD(ROW(DJ11:DJ163)-ROW(DJ11),$B$172)=0),DJ11:DJ163,0))/9</f>
        <v>7.0707720233203597</v>
      </c>
      <c r="DK185">
        <f t="shared" si="502"/>
        <v>9.7438685796156221E-2</v>
      </c>
      <c r="DL185" s="5"/>
      <c r="DM185" s="5"/>
      <c r="DN185" s="5"/>
      <c r="DO185" cm="1">
        <f t="array" ref="DO185">SUM(IF((MOD(ROW(DO11:DO163)-ROW(DO11),$B$172)=0),DO11:DO163,0))/9</f>
        <v>0</v>
      </c>
      <c r="DP185">
        <f t="shared" si="503"/>
        <v>0</v>
      </c>
      <c r="DQ185" s="5"/>
      <c r="DR185" s="5"/>
      <c r="DS185" s="5"/>
    </row>
    <row r="186" spans="1:125" x14ac:dyDescent="0.25">
      <c r="A186" t="s">
        <v>69</v>
      </c>
      <c r="B186" cm="1">
        <f t="array" ref="B186">SUM(IF((MOD(ROW(B12:B164)-ROW(B12),$B$172)=0),B12:B164,0))/9</f>
        <v>6.9742708438903014</v>
      </c>
      <c r="C186">
        <f t="shared" si="486"/>
        <v>1.3478522372216615</v>
      </c>
      <c r="D186" s="5"/>
      <c r="E186" s="5"/>
      <c r="F186" s="5"/>
      <c r="G186" cm="1">
        <f t="array" ref="G186">SUM(IF((MOD(ROW(G12:G164)-ROW(G12),$B$172)=0),G12:G164,0))/9</f>
        <v>0</v>
      </c>
      <c r="H186">
        <f t="shared" si="487"/>
        <v>0</v>
      </c>
      <c r="I186" s="5"/>
      <c r="J186" s="5"/>
      <c r="K186" s="5"/>
      <c r="O186" t="s">
        <v>69</v>
      </c>
      <c r="P186" cm="1">
        <f t="array" ref="P186">SUM(IF((MOD(ROW(P12:P164)-ROW(P12),$B$172)=0),P12:P164,0))/9</f>
        <v>6.9742708438903014</v>
      </c>
      <c r="Q186">
        <f t="shared" si="488"/>
        <v>1.3478522372216615</v>
      </c>
      <c r="R186" s="5"/>
      <c r="S186" s="5"/>
      <c r="T186" s="5"/>
      <c r="U186" cm="1">
        <f t="array" ref="U186">SUM(IF((MOD(ROW(U12:U164)-ROW(U12),$B$172)=0),U12:U164,0))/9</f>
        <v>0</v>
      </c>
      <c r="V186">
        <f t="shared" si="489"/>
        <v>0</v>
      </c>
      <c r="W186" s="5"/>
      <c r="X186" s="5"/>
      <c r="Y186" s="5"/>
      <c r="AC186" t="s">
        <v>69</v>
      </c>
      <c r="AD186" cm="1">
        <f t="array" ref="AD186">SUM(IF((MOD(ROW(AD12:AD164)-ROW(AD12),$B$172)=0),AD12:AD164,0))/9</f>
        <v>6.7919157245347428</v>
      </c>
      <c r="AE186">
        <f t="shared" si="490"/>
        <v>1.8707766826942294</v>
      </c>
      <c r="AF186" s="5"/>
      <c r="AG186" s="5"/>
      <c r="AH186" s="5"/>
      <c r="AI186" cm="1">
        <f t="array" ref="AI186">SUM(IF((MOD(ROW(AI12:AI164)-ROW(AI12),$B$172)=0),AI12:AI164,0))/9</f>
        <v>0</v>
      </c>
      <c r="AJ186">
        <f t="shared" si="491"/>
        <v>0</v>
      </c>
      <c r="AK186" s="5"/>
      <c r="AL186" s="5"/>
      <c r="AM186" s="5"/>
      <c r="AQ186" t="s">
        <v>69</v>
      </c>
      <c r="AR186" cm="1">
        <f t="array" ref="AR186">SUM(IF((MOD(ROW(AR12:AR164)-ROW(AR12),$B$172)=0),AR12:AR164,0))/9</f>
        <v>11.076796338033747</v>
      </c>
      <c r="AS186">
        <f t="shared" si="492"/>
        <v>2.9373028618461632</v>
      </c>
      <c r="AT186" s="5"/>
      <c r="AU186" s="5"/>
      <c r="AV186" s="5"/>
      <c r="AW186" cm="1">
        <f t="array" ref="AW186">SUM(IF((MOD(ROW(AW12:AW164)-ROW(AW12),$B$172)=0),AW12:AW164,0))/9</f>
        <v>0</v>
      </c>
      <c r="AX186">
        <f t="shared" si="493"/>
        <v>0</v>
      </c>
      <c r="AY186" s="5"/>
      <c r="AZ186" s="5"/>
      <c r="BA186" s="5"/>
      <c r="BE186" t="s">
        <v>69</v>
      </c>
      <c r="BF186" cm="1">
        <f t="array" ref="BF186">SUM(IF((MOD(ROW(BF12:BF164)-ROW(BF12),$B$172)=0),BF12:BF164,0))/9</f>
        <v>12.465449680037665</v>
      </c>
      <c r="BG186">
        <f t="shared" si="494"/>
        <v>2.4502373793845322</v>
      </c>
      <c r="BH186" s="5"/>
      <c r="BI186" s="5"/>
      <c r="BJ186" s="5"/>
      <c r="BK186" cm="1">
        <f t="array" ref="BK186">SUM(IF((MOD(ROW(BK12:BK164)-ROW(BK12),$B$172)=0),BK12:BK164,0))/9</f>
        <v>0</v>
      </c>
      <c r="BL186">
        <f t="shared" si="495"/>
        <v>0</v>
      </c>
      <c r="BM186" s="5"/>
      <c r="BN186" s="5"/>
      <c r="BO186" s="5"/>
      <c r="BS186" t="s">
        <v>69</v>
      </c>
      <c r="BT186" cm="1">
        <f t="array" ref="BT186">SUM(IF((MOD(ROW(BT12:BT164)-ROW(BT12),$B$172)=0),BT12:BT164,0))/9</f>
        <v>6.8316348217096241</v>
      </c>
      <c r="BU186">
        <f t="shared" si="496"/>
        <v>1.8414514939761997</v>
      </c>
      <c r="BV186" s="5"/>
      <c r="BW186" s="5"/>
      <c r="BX186" s="5"/>
      <c r="BY186" cm="1">
        <f t="array" ref="BY186">SUM(IF((MOD(ROW(BY12:BY164)-ROW(BY12),$B$172)=0),BY12:BY164,0))/9</f>
        <v>0</v>
      </c>
      <c r="BZ186">
        <f t="shared" si="497"/>
        <v>0</v>
      </c>
      <c r="CA186" s="5"/>
      <c r="CB186" s="5"/>
      <c r="CC186" s="5"/>
      <c r="CG186" t="s">
        <v>69</v>
      </c>
      <c r="CH186" cm="1">
        <f t="array" ref="CH186">SUM(IF((MOD(ROW(CH12:CH164)-ROW(CH12),$B$172)=0),CH12:CH164,0))/9</f>
        <v>6.3170902098839967</v>
      </c>
      <c r="CI186">
        <f t="shared" si="498"/>
        <v>1.4609400641509467</v>
      </c>
      <c r="CJ186" s="5"/>
      <c r="CK186" s="5"/>
      <c r="CL186" s="5"/>
      <c r="CM186" cm="1">
        <f t="array" ref="CM186">SUM(IF((MOD(ROW(CM12:CM164)-ROW(CM12),$B$172)=0),CM12:CM164,0))/9</f>
        <v>0</v>
      </c>
      <c r="CN186">
        <f t="shared" si="499"/>
        <v>0</v>
      </c>
      <c r="CO186" s="5"/>
      <c r="CP186" s="5"/>
      <c r="CQ186" s="5"/>
      <c r="CU186" t="s">
        <v>69</v>
      </c>
      <c r="CV186" cm="1">
        <f t="array" ref="CV186">SUM(IF((MOD(ROW(CV12:CV164)-ROW(CV12),$B$172)=0),CV12:CV164,0))/9</f>
        <v>5.5572597069931966</v>
      </c>
      <c r="CW186">
        <f t="shared" si="500"/>
        <v>1.1063178495150856</v>
      </c>
      <c r="CX186" s="5"/>
      <c r="CY186" s="5"/>
      <c r="CZ186" s="5"/>
      <c r="DA186" s="5"/>
      <c r="DB186">
        <f t="shared" si="501"/>
        <v>0</v>
      </c>
      <c r="DC186" s="5"/>
      <c r="DD186" s="5"/>
      <c r="DE186" s="5"/>
      <c r="DI186" t="s">
        <v>69</v>
      </c>
      <c r="DJ186" cm="1">
        <f t="array" ref="DJ186">SUM(IF((MOD(ROW(DJ12:DJ164)-ROW(DJ12),$B$172)=0),DJ12:DJ164,0))/9</f>
        <v>5.8038058081365822</v>
      </c>
      <c r="DK186">
        <f t="shared" si="502"/>
        <v>1.2669662151837775</v>
      </c>
      <c r="DL186" s="5"/>
      <c r="DM186" s="5"/>
      <c r="DN186" s="5"/>
      <c r="DO186" cm="1">
        <f t="array" ref="DO186">SUM(IF((MOD(ROW(DO12:DO164)-ROW(DO12),$B$172)=0),DO12:DO164,0))/9</f>
        <v>0</v>
      </c>
      <c r="DP186">
        <f t="shared" si="503"/>
        <v>0</v>
      </c>
      <c r="DQ186" s="5"/>
      <c r="DR186" s="5"/>
      <c r="DS186" s="5"/>
    </row>
    <row r="187" spans="1:125" x14ac:dyDescent="0.25">
      <c r="A187" t="s">
        <v>68</v>
      </c>
      <c r="B187" cm="1">
        <f t="array" ref="B187">SUM(IF((MOD(ROW(B13:B165)-ROW(B13),$B$172)=0),B13:B165,0))/9</f>
        <v>6.9615871960287885</v>
      </c>
      <c r="C187">
        <f t="shared" si="486"/>
        <v>1.2683647861512879E-2</v>
      </c>
      <c r="D187" s="5"/>
      <c r="E187" s="5"/>
      <c r="F187" s="5"/>
      <c r="G187" cm="1">
        <f t="array" ref="G187">SUM(IF((MOD(ROW(G13:G165)-ROW(G13),$B$172)=0),G13:G165,0))/9</f>
        <v>0</v>
      </c>
      <c r="H187">
        <f t="shared" si="487"/>
        <v>0</v>
      </c>
      <c r="I187" s="5"/>
      <c r="J187" s="5"/>
      <c r="K187" s="5"/>
      <c r="O187" t="s">
        <v>68</v>
      </c>
      <c r="P187" cm="1">
        <f t="array" ref="P187">SUM(IF((MOD(ROW(P13:P165)-ROW(P13),$B$172)=0),P13:P165,0))/9</f>
        <v>6.9615871960287885</v>
      </c>
      <c r="Q187">
        <f t="shared" si="488"/>
        <v>1.2683647861512879E-2</v>
      </c>
      <c r="R187" s="5"/>
      <c r="S187" s="5"/>
      <c r="T187" s="5"/>
      <c r="U187" cm="1">
        <f t="array" ref="U187">SUM(IF((MOD(ROW(U13:U165)-ROW(U13),$B$172)=0),U13:U165,0))/9</f>
        <v>0</v>
      </c>
      <c r="V187">
        <f t="shared" si="489"/>
        <v>0</v>
      </c>
      <c r="W187" s="5"/>
      <c r="X187" s="5"/>
      <c r="Y187" s="5"/>
      <c r="AC187" t="s">
        <v>68</v>
      </c>
      <c r="AD187" cm="1">
        <f t="array" ref="AD187">SUM(IF((MOD(ROW(AD13:AD165)-ROW(AD13),$B$172)=0),AD13:AD165,0))/9</f>
        <v>6.7887187469154959</v>
      </c>
      <c r="AE187">
        <f t="shared" si="490"/>
        <v>3.1969776192468653E-3</v>
      </c>
      <c r="AF187" s="5"/>
      <c r="AG187" s="5"/>
      <c r="AH187" s="5"/>
      <c r="AI187" cm="1">
        <f t="array" ref="AI187">SUM(IF((MOD(ROW(AI13:AI165)-ROW(AI13),$B$172)=0),AI13:AI165,0))/9</f>
        <v>0</v>
      </c>
      <c r="AJ187">
        <f t="shared" si="491"/>
        <v>0</v>
      </c>
      <c r="AK187" s="5"/>
      <c r="AL187" s="5"/>
      <c r="AM187" s="5"/>
      <c r="AQ187" t="s">
        <v>68</v>
      </c>
      <c r="AR187" cm="1">
        <f t="array" ref="AR187">SUM(IF((MOD(ROW(AR13:AR165)-ROW(AR13),$B$172)=0),AR13:AR165,0))/9</f>
        <v>11.066885427921498</v>
      </c>
      <c r="AS187">
        <f t="shared" si="492"/>
        <v>9.9109101122483168E-3</v>
      </c>
      <c r="AT187" s="5"/>
      <c r="AU187" s="5"/>
      <c r="AV187" s="5"/>
      <c r="AW187" cm="1">
        <f t="array" ref="AW187">SUM(IF((MOD(ROW(AW13:AW165)-ROW(AW13),$B$172)=0),AW13:AW165,0))/9</f>
        <v>0</v>
      </c>
      <c r="AX187">
        <f t="shared" si="493"/>
        <v>0</v>
      </c>
      <c r="AY187" s="5"/>
      <c r="AZ187" s="5"/>
      <c r="BA187" s="5"/>
      <c r="BE187" t="s">
        <v>68</v>
      </c>
      <c r="BF187" cm="1">
        <f t="array" ref="BF187">SUM(IF((MOD(ROW(BF13:BF165)-ROW(BF13),$B$172)=0),BF13:BF165,0))/9</f>
        <v>12.44951255381757</v>
      </c>
      <c r="BG187">
        <f t="shared" si="494"/>
        <v>1.593712622009491E-2</v>
      </c>
      <c r="BH187" s="5"/>
      <c r="BI187" s="5"/>
      <c r="BJ187" s="5"/>
      <c r="BK187" cm="1">
        <f t="array" ref="BK187">SUM(IF((MOD(ROW(BK13:BK165)-ROW(BK13),$B$172)=0),BK13:BK165,0))/9</f>
        <v>0</v>
      </c>
      <c r="BL187">
        <f t="shared" si="495"/>
        <v>0</v>
      </c>
      <c r="BM187" s="5"/>
      <c r="BN187" s="5"/>
      <c r="BO187" s="5"/>
      <c r="BS187" t="s">
        <v>68</v>
      </c>
      <c r="BT187" cm="1">
        <f t="array" ref="BT187">SUM(IF((MOD(ROW(BT13:BT165)-ROW(BT13),$B$172)=0),BT13:BT165,0))/9</f>
        <v>6.8047693343965365</v>
      </c>
      <c r="BU187">
        <f t="shared" si="496"/>
        <v>2.6865487313087577E-2</v>
      </c>
      <c r="BV187" s="5"/>
      <c r="BW187" s="5"/>
      <c r="BX187" s="5"/>
      <c r="BY187" cm="1">
        <f t="array" ref="BY187">SUM(IF((MOD(ROW(BY13:BY165)-ROW(BY13),$B$172)=0),BY13:BY165,0))/9</f>
        <v>0</v>
      </c>
      <c r="BZ187">
        <f t="shared" si="497"/>
        <v>0</v>
      </c>
      <c r="CA187" s="5"/>
      <c r="CB187" s="5"/>
      <c r="CC187" s="5"/>
      <c r="CG187" t="s">
        <v>68</v>
      </c>
      <c r="CH187" cm="1">
        <f t="array" ref="CH187">SUM(IF((MOD(ROW(CH13:CH165)-ROW(CH13),$B$172)=0),CH13:CH165,0))/9</f>
        <v>6.3108808739036064</v>
      </c>
      <c r="CI187">
        <f t="shared" si="498"/>
        <v>6.2093359803903061E-3</v>
      </c>
      <c r="CJ187" s="5"/>
      <c r="CK187" s="5"/>
      <c r="CL187" s="5"/>
      <c r="CM187" cm="1">
        <f t="array" ref="CM187">SUM(IF((MOD(ROW(CM13:CM165)-ROW(CM13),$B$172)=0),CM13:CM165,0))/9</f>
        <v>0</v>
      </c>
      <c r="CN187">
        <f t="shared" si="499"/>
        <v>0</v>
      </c>
      <c r="CO187" s="5"/>
      <c r="CP187" s="5"/>
      <c r="CQ187" s="5"/>
      <c r="CU187" t="s">
        <v>68</v>
      </c>
      <c r="CV187" cm="1">
        <f t="array" ref="CV187">SUM(IF((MOD(ROW(CV13:CV165)-ROW(CV13),$B$172)=0),CV13:CV165,0))/9</f>
        <v>5.5510428833147776</v>
      </c>
      <c r="CW187">
        <f t="shared" si="500"/>
        <v>6.2168236784190256E-3</v>
      </c>
      <c r="CX187" s="5"/>
      <c r="CY187" s="5"/>
      <c r="CZ187" s="5"/>
      <c r="DA187" s="5"/>
      <c r="DB187">
        <f t="shared" si="501"/>
        <v>0</v>
      </c>
      <c r="DC187" s="5"/>
      <c r="DD187" s="5"/>
      <c r="DE187" s="5"/>
      <c r="DI187" t="s">
        <v>68</v>
      </c>
      <c r="DJ187" cm="1">
        <f t="array" ref="DJ187">SUM(IF((MOD(ROW(DJ13:DJ165)-ROW(DJ13),$B$172)=0),DJ13:DJ165,0))/9</f>
        <v>5.7778144953821347</v>
      </c>
      <c r="DK187">
        <f t="shared" si="502"/>
        <v>2.5991312754447549E-2</v>
      </c>
      <c r="DL187" s="5"/>
      <c r="DM187" s="5"/>
      <c r="DN187" s="5"/>
      <c r="DO187" cm="1">
        <f t="array" ref="DO187">SUM(IF((MOD(ROW(DO13:DO165)-ROW(DO13),$B$172)=0),DO13:DO165,0))/9</f>
        <v>0</v>
      </c>
      <c r="DP187">
        <f t="shared" si="503"/>
        <v>0</v>
      </c>
      <c r="DQ187" s="5"/>
      <c r="DR187" s="5"/>
      <c r="DS187" s="5"/>
    </row>
    <row r="188" spans="1:125" x14ac:dyDescent="0.25">
      <c r="A188" t="s">
        <v>70</v>
      </c>
      <c r="B188" cm="1">
        <f t="array" ref="B188">SUM(IF((MOD(ROW(B14:B166)-ROW(B14),$B$172)=0),B14:B166,0))/9</f>
        <v>6.910995008299631</v>
      </c>
      <c r="C188">
        <f t="shared" si="486"/>
        <v>5.0592187729157523E-2</v>
      </c>
      <c r="D188" s="5"/>
      <c r="E188" s="5"/>
      <c r="F188" s="5"/>
      <c r="G188" cm="1">
        <f t="array" ref="G188">SUM(IF((MOD(ROW(G14:G166)-ROW(G14),$B$172)=0),G14:G166,0))/9</f>
        <v>0</v>
      </c>
      <c r="H188">
        <f t="shared" si="487"/>
        <v>0</v>
      </c>
      <c r="I188" s="5"/>
      <c r="J188" s="5"/>
      <c r="K188" s="5"/>
      <c r="O188" t="s">
        <v>70</v>
      </c>
      <c r="P188" cm="1">
        <f t="array" ref="P188">SUM(IF((MOD(ROW(P14:P166)-ROW(P14),$B$172)=0),P14:P166,0))/9</f>
        <v>6.910995008299631</v>
      </c>
      <c r="Q188">
        <f t="shared" si="488"/>
        <v>5.0592187729157523E-2</v>
      </c>
      <c r="R188" s="5"/>
      <c r="S188" s="5"/>
      <c r="T188" s="5"/>
      <c r="U188" cm="1">
        <f t="array" ref="U188">SUM(IF((MOD(ROW(U14:U166)-ROW(U14),$B$172)=0),U14:U166,0))/9</f>
        <v>0</v>
      </c>
      <c r="V188">
        <f t="shared" si="489"/>
        <v>0</v>
      </c>
      <c r="W188" s="5"/>
      <c r="X188" s="5"/>
      <c r="Y188" s="5"/>
      <c r="AC188" t="s">
        <v>70</v>
      </c>
      <c r="AD188" cm="1">
        <f t="array" ref="AD188">SUM(IF((MOD(ROW(AD14:AD166)-ROW(AD14),$B$172)=0),AD14:AD166,0))/9</f>
        <v>6.7549465063485918</v>
      </c>
      <c r="AE188">
        <f t="shared" si="490"/>
        <v>3.3772240566904088E-2</v>
      </c>
      <c r="AF188" s="5"/>
      <c r="AG188" s="5"/>
      <c r="AH188" s="5"/>
      <c r="AI188" cm="1">
        <f t="array" ref="AI188">SUM(IF((MOD(ROW(AI14:AI166)-ROW(AI14),$B$172)=0),AI14:AI166,0))/9</f>
        <v>0</v>
      </c>
      <c r="AJ188">
        <f t="shared" si="491"/>
        <v>0</v>
      </c>
      <c r="AK188" s="5"/>
      <c r="AL188" s="5"/>
      <c r="AM188" s="5"/>
      <c r="AQ188" t="s">
        <v>70</v>
      </c>
      <c r="AR188" cm="1">
        <f t="array" ref="AR188">SUM(IF((MOD(ROW(AR14:AR166)-ROW(AR14),$B$172)=0),AR14:AR166,0))/9</f>
        <v>11.010753032299688</v>
      </c>
      <c r="AS188">
        <f t="shared" si="492"/>
        <v>5.6132395621810716E-2</v>
      </c>
      <c r="AT188" s="5"/>
      <c r="AU188" s="5"/>
      <c r="AV188" s="5"/>
      <c r="AW188" cm="1">
        <f t="array" ref="AW188">SUM(IF((MOD(ROW(AW14:AW166)-ROW(AW14),$B$172)=0),AW14:AW166,0))/9</f>
        <v>0</v>
      </c>
      <c r="AX188">
        <f t="shared" si="493"/>
        <v>0</v>
      </c>
      <c r="AY188" s="5"/>
      <c r="AZ188" s="5"/>
      <c r="BA188" s="5"/>
      <c r="BE188" t="s">
        <v>70</v>
      </c>
      <c r="BF188" cm="1">
        <f t="array" ref="BF188">SUM(IF((MOD(ROW(BF14:BF166)-ROW(BF14),$B$172)=0),BF14:BF166,0))/9</f>
        <v>12.379877284666719</v>
      </c>
      <c r="BG188">
        <f t="shared" si="494"/>
        <v>6.9635269150850831E-2</v>
      </c>
      <c r="BH188" s="5"/>
      <c r="BI188" s="5"/>
      <c r="BJ188" s="5"/>
      <c r="BK188" cm="1">
        <f t="array" ref="BK188">SUM(IF((MOD(ROW(BK14:BK166)-ROW(BK14),$B$172)=0),BK14:BK166,0))/9</f>
        <v>0</v>
      </c>
      <c r="BL188">
        <f t="shared" si="495"/>
        <v>0</v>
      </c>
      <c r="BM188" s="5"/>
      <c r="BN188" s="5"/>
      <c r="BO188" s="5"/>
      <c r="BS188" t="s">
        <v>70</v>
      </c>
      <c r="BT188" cm="1">
        <f t="array" ref="BT188">SUM(IF((MOD(ROW(BT14:BT166)-ROW(BT14),$B$172)=0),BT14:BT166,0))/9</f>
        <v>6.7215325036999269</v>
      </c>
      <c r="BU188">
        <f t="shared" si="496"/>
        <v>8.3236830696609587E-2</v>
      </c>
      <c r="BV188" s="5"/>
      <c r="BW188" s="5"/>
      <c r="BX188" s="5"/>
      <c r="BY188" cm="1">
        <f t="array" ref="BY188">SUM(IF((MOD(ROW(BY14:BY166)-ROW(BY14),$B$172)=0),BY14:BY166,0))/9</f>
        <v>0</v>
      </c>
      <c r="BZ188">
        <f t="shared" si="497"/>
        <v>0</v>
      </c>
      <c r="CA188" s="5"/>
      <c r="CB188" s="5"/>
      <c r="CC188" s="5"/>
      <c r="CG188" t="s">
        <v>70</v>
      </c>
      <c r="CH188" cm="1">
        <f t="array" ref="CH188">SUM(IF((MOD(ROW(CH14:CH166)-ROW(CH14),$B$172)=0),CH14:CH166,0))/9</f>
        <v>6.2795120081660691</v>
      </c>
      <c r="CI188">
        <f t="shared" si="498"/>
        <v>3.1368865737537277E-2</v>
      </c>
      <c r="CJ188" s="5"/>
      <c r="CK188" s="5"/>
      <c r="CL188" s="5"/>
      <c r="CM188" cm="1">
        <f t="array" ref="CM188">SUM(IF((MOD(ROW(CM14:CM166)-ROW(CM14),$B$172)=0),CM14:CM166,0))/9</f>
        <v>0</v>
      </c>
      <c r="CN188">
        <f t="shared" si="499"/>
        <v>0</v>
      </c>
      <c r="CO188" s="5"/>
      <c r="CP188" s="5"/>
      <c r="CQ188" s="5"/>
      <c r="CU188" t="s">
        <v>70</v>
      </c>
      <c r="CV188" cm="1">
        <f t="array" ref="CV188">SUM(IF((MOD(ROW(CV14:CV166)-ROW(CV14),$B$172)=0),CV14:CV166,0))/9</f>
        <v>5.5230755950720898</v>
      </c>
      <c r="CW188">
        <f t="shared" si="500"/>
        <v>2.7967288242687793E-2</v>
      </c>
      <c r="CX188" s="5"/>
      <c r="CY188" s="5"/>
      <c r="CZ188" s="5"/>
      <c r="DA188" s="5"/>
      <c r="DB188">
        <f t="shared" si="501"/>
        <v>0</v>
      </c>
      <c r="DC188" s="5"/>
      <c r="DD188" s="5"/>
      <c r="DE188" s="5"/>
      <c r="DI188" t="s">
        <v>70</v>
      </c>
      <c r="DJ188" cm="1">
        <f t="array" ref="DJ188">SUM(IF((MOD(ROW(DJ14:DJ166)-ROW(DJ14),$B$172)=0),DJ14:DJ166,0))/9</f>
        <v>5.7079742339588089</v>
      </c>
      <c r="DK188">
        <f t="shared" si="502"/>
        <v>6.9840261423325778E-2</v>
      </c>
      <c r="DL188" s="5"/>
      <c r="DM188" s="5"/>
      <c r="DN188" s="5"/>
      <c r="DO188" cm="1">
        <f t="array" ref="DO188">SUM(IF((MOD(ROW(DO14:DO166)-ROW(DO14),$B$172)=0),DO14:DO166,0))/9</f>
        <v>0</v>
      </c>
      <c r="DP188">
        <f t="shared" si="503"/>
        <v>0</v>
      </c>
      <c r="DQ188" s="5"/>
      <c r="DR188" s="5"/>
      <c r="DS188" s="5"/>
    </row>
    <row r="189" spans="1:125" x14ac:dyDescent="0.25">
      <c r="A189" t="s">
        <v>7</v>
      </c>
      <c r="B189" cm="1">
        <f t="array" ref="B189">SUM(IF((MOD(ROW(B15:B167)-ROW(B15),$B$172)=0),B15:B167,0))/9</f>
        <v>6.53606738020106</v>
      </c>
      <c r="C189">
        <f t="shared" si="486"/>
        <v>0.37492762809857094</v>
      </c>
      <c r="D189" s="5"/>
      <c r="E189" s="5"/>
      <c r="F189" s="5"/>
      <c r="G189" cm="1">
        <f t="array" ref="G189">SUM(IF((MOD(ROW(G15:G167)-ROW(G15),$B$172)=0),G15:G167,0))/9</f>
        <v>0</v>
      </c>
      <c r="H189">
        <f t="shared" si="487"/>
        <v>0</v>
      </c>
      <c r="I189" s="5"/>
      <c r="J189" s="5"/>
      <c r="K189" s="5"/>
      <c r="O189" t="s">
        <v>7</v>
      </c>
      <c r="P189" cm="1">
        <f t="array" ref="P189">SUM(IF((MOD(ROW(P15:P167)-ROW(P15),$B$172)=0),P15:P167,0))/9</f>
        <v>6.53606738020106</v>
      </c>
      <c r="Q189">
        <f t="shared" si="488"/>
        <v>0.37492762809857094</v>
      </c>
      <c r="R189" s="5"/>
      <c r="S189" s="5"/>
      <c r="T189" s="5"/>
      <c r="U189" cm="1">
        <f t="array" ref="U189">SUM(IF((MOD(ROW(U15:U167)-ROW(U15),$B$172)=0),U15:U167,0))/9</f>
        <v>0</v>
      </c>
      <c r="V189">
        <f t="shared" si="489"/>
        <v>0</v>
      </c>
      <c r="W189" s="5"/>
      <c r="X189" s="5"/>
      <c r="Y189" s="5"/>
      <c r="AC189" t="s">
        <v>7</v>
      </c>
      <c r="AD189" cm="1">
        <f t="array" ref="AD189">SUM(IF((MOD(ROW(AD15:AD167)-ROW(AD15),$B$172)=0),AD15:AD167,0))/9</f>
        <v>6.5098552309687907</v>
      </c>
      <c r="AE189">
        <f t="shared" si="490"/>
        <v>0.24509127537980113</v>
      </c>
      <c r="AF189" s="5"/>
      <c r="AG189" s="5"/>
      <c r="AH189" s="5"/>
      <c r="AI189" cm="1">
        <f t="array" ref="AI189">SUM(IF((MOD(ROW(AI15:AI167)-ROW(AI15),$B$172)=0),AI15:AI167,0))/9</f>
        <v>0</v>
      </c>
      <c r="AJ189">
        <f t="shared" si="491"/>
        <v>0</v>
      </c>
      <c r="AK189" s="5"/>
      <c r="AL189" s="5"/>
      <c r="AM189" s="5"/>
      <c r="AQ189" t="s">
        <v>7</v>
      </c>
      <c r="AR189" cm="1">
        <f t="array" ref="AR189">SUM(IF((MOD(ROW(AR15:AR167)-ROW(AR15),$B$172)=0),AR15:AR167,0))/9</f>
        <v>10.667333119691621</v>
      </c>
      <c r="AS189">
        <f t="shared" si="492"/>
        <v>0.34341991260806637</v>
      </c>
      <c r="AT189" s="5"/>
      <c r="AU189" s="5"/>
      <c r="AV189" s="5"/>
      <c r="AW189" cm="1">
        <f t="array" ref="AW189">SUM(IF((MOD(ROW(AW15:AW167)-ROW(AW15),$B$172)=0),AW15:AW167,0))/9</f>
        <v>0</v>
      </c>
      <c r="AX189">
        <f t="shared" si="493"/>
        <v>0</v>
      </c>
      <c r="AY189" s="5"/>
      <c r="AZ189" s="5"/>
      <c r="BA189" s="5"/>
      <c r="BE189" t="s">
        <v>7</v>
      </c>
      <c r="BF189" cm="1">
        <f t="array" ref="BF189">SUM(IF((MOD(ROW(BF15:BF167)-ROW(BF15),$B$172)=0),BF15:BF167,0))/9</f>
        <v>11.59099299794515</v>
      </c>
      <c r="BG189">
        <f t="shared" si="494"/>
        <v>0.78888428672156863</v>
      </c>
      <c r="BH189" s="5"/>
      <c r="BI189" s="5"/>
      <c r="BJ189" s="5"/>
      <c r="BK189" cm="1">
        <f t="array" ref="BK189">SUM(IF((MOD(ROW(BK15:BK167)-ROW(BK15),$B$172)=0),BK15:BK167,0))/9</f>
        <v>0</v>
      </c>
      <c r="BL189">
        <f t="shared" si="495"/>
        <v>0</v>
      </c>
      <c r="BM189" s="5"/>
      <c r="BN189" s="5"/>
      <c r="BO189" s="5"/>
      <c r="BS189" t="s">
        <v>7</v>
      </c>
      <c r="BT189" cm="1">
        <f t="array" ref="BT189">SUM(IF((MOD(ROW(BT15:BT167)-ROW(BT15),$B$172)=0),BT15:BT167,0))/9</f>
        <v>6.2792814965818851</v>
      </c>
      <c r="BU189">
        <f t="shared" si="496"/>
        <v>0.44225100711804183</v>
      </c>
      <c r="BV189" s="5"/>
      <c r="BW189" s="5"/>
      <c r="BX189" s="5"/>
      <c r="BY189" cm="1">
        <f t="array" ref="BY189">SUM(IF((MOD(ROW(BY15:BY167)-ROW(BY15),$B$172)=0),BY15:BY167,0))/9</f>
        <v>0</v>
      </c>
      <c r="BZ189">
        <f t="shared" si="497"/>
        <v>0</v>
      </c>
      <c r="CA189" s="5"/>
      <c r="CB189" s="5"/>
      <c r="CC189" s="5"/>
      <c r="CG189" t="s">
        <v>7</v>
      </c>
      <c r="CH189" cm="1">
        <f t="array" ref="CH189">SUM(IF((MOD(ROW(CH15:CH167)-ROW(CH15),$B$172)=0),CH15:CH167,0))/9</f>
        <v>5.9355992173674128</v>
      </c>
      <c r="CI189">
        <f t="shared" si="498"/>
        <v>0.34391279079865633</v>
      </c>
      <c r="CJ189" s="5"/>
      <c r="CK189" s="5"/>
      <c r="CL189" s="5"/>
      <c r="CM189" cm="1">
        <f t="array" ref="CM189">SUM(IF((MOD(ROW(CM15:CM167)-ROW(CM15),$B$172)=0),CM15:CM167,0))/9</f>
        <v>0</v>
      </c>
      <c r="CN189">
        <f t="shared" si="499"/>
        <v>0</v>
      </c>
      <c r="CO189" s="5"/>
      <c r="CP189" s="5"/>
      <c r="CQ189" s="5"/>
      <c r="CU189" t="s">
        <v>7</v>
      </c>
      <c r="CV189" cm="1">
        <f t="array" ref="CV189">SUM(IF((MOD(ROW(CV15:CV167)-ROW(CV15),$B$172)=0),CV15:CV167,0))/9</f>
        <v>5.2411347233317711</v>
      </c>
      <c r="CW189">
        <f t="shared" si="500"/>
        <v>0.28194087174031868</v>
      </c>
      <c r="CX189" s="5"/>
      <c r="CY189" s="5"/>
      <c r="CZ189" s="5"/>
      <c r="DA189" s="5"/>
      <c r="DB189">
        <f t="shared" si="501"/>
        <v>0</v>
      </c>
      <c r="DC189" s="5"/>
      <c r="DD189" s="5"/>
      <c r="DE189" s="5"/>
      <c r="DI189" t="s">
        <v>7</v>
      </c>
      <c r="DJ189" cm="1">
        <f t="array" ref="DJ189">SUM(IF((MOD(ROW(DJ15:DJ167)-ROW(DJ15),$B$172)=0),DJ15:DJ167,0))/9</f>
        <v>5.4375892994853476</v>
      </c>
      <c r="DK189">
        <f t="shared" si="502"/>
        <v>0.27038493447346124</v>
      </c>
      <c r="DL189" s="5"/>
      <c r="DM189" s="5"/>
      <c r="DN189" s="5"/>
      <c r="DO189" cm="1">
        <f t="array" ref="DO189">SUM(IF((MOD(ROW(DO15:DO167)-ROW(DO15),$B$172)=0),DO15:DO167,0))/9</f>
        <v>0</v>
      </c>
      <c r="DP189">
        <f t="shared" si="503"/>
        <v>0</v>
      </c>
      <c r="DQ189" s="5"/>
      <c r="DR189" s="5"/>
      <c r="DS189" s="5"/>
    </row>
    <row r="190" spans="1:125" x14ac:dyDescent="0.25">
      <c r="A190" t="s">
        <v>8</v>
      </c>
      <c r="B190" cm="1">
        <f t="array" ref="B190">SUM(IF((MOD(ROW(B16:B168)-ROW(B16),$B$172)=0),B16:B168,0))/9</f>
        <v>6.4479943233360499</v>
      </c>
      <c r="C190">
        <f t="shared" si="486"/>
        <v>8.8073056865010102E-2</v>
      </c>
      <c r="D190" s="5"/>
      <c r="E190" s="5"/>
      <c r="F190" s="5"/>
      <c r="G190" cm="1">
        <f t="array" ref="G190">SUM(IF((MOD(ROW(G16:G168)-ROW(G16),$B$172)=0),G16:G168,0))/9</f>
        <v>0</v>
      </c>
      <c r="H190">
        <f t="shared" si="487"/>
        <v>0</v>
      </c>
      <c r="I190" s="5"/>
      <c r="J190" s="5"/>
      <c r="K190" s="5"/>
      <c r="O190" t="s">
        <v>8</v>
      </c>
      <c r="P190" cm="1">
        <f t="array" ref="P190">SUM(IF((MOD(ROW(P16:P168)-ROW(P16),$B$172)=0),P16:P168,0))/9</f>
        <v>6.4479943233360499</v>
      </c>
      <c r="Q190">
        <f t="shared" si="488"/>
        <v>8.8073056865010102E-2</v>
      </c>
      <c r="R190" s="5"/>
      <c r="S190" s="5"/>
      <c r="T190" s="5"/>
      <c r="U190" cm="1">
        <f t="array" ref="U190">SUM(IF((MOD(ROW(U16:U168)-ROW(U16),$B$172)=0),U16:U168,0))/9</f>
        <v>0</v>
      </c>
      <c r="V190">
        <f t="shared" si="489"/>
        <v>0</v>
      </c>
      <c r="W190" s="5"/>
      <c r="X190" s="5"/>
      <c r="Y190" s="5"/>
      <c r="AC190" t="s">
        <v>8</v>
      </c>
      <c r="AD190" cm="1">
        <f t="array" ref="AD190">SUM(IF((MOD(ROW(AD16:AD168)-ROW(AD16),$B$172)=0),AD16:AD168,0))/9</f>
        <v>6.468091854892335</v>
      </c>
      <c r="AE190">
        <f t="shared" si="490"/>
        <v>4.1763376076455749E-2</v>
      </c>
      <c r="AF190" s="5"/>
      <c r="AG190" s="5"/>
      <c r="AH190" s="5"/>
      <c r="AI190" cm="1">
        <f t="array" ref="AI190">SUM(IF((MOD(ROW(AI16:AI168)-ROW(AI16),$B$172)=0),AI16:AI168,0))/9</f>
        <v>0</v>
      </c>
      <c r="AJ190">
        <f t="shared" si="491"/>
        <v>0</v>
      </c>
      <c r="AK190" s="5"/>
      <c r="AL190" s="5"/>
      <c r="AM190" s="5"/>
      <c r="AQ190" t="s">
        <v>8</v>
      </c>
      <c r="AR190" cm="1">
        <f t="array" ref="AR190">SUM(IF((MOD(ROW(AR16:AR168)-ROW(AR16),$B$172)=0),AR16:AR168,0))/9</f>
        <v>10.655302176069856</v>
      </c>
      <c r="AS190">
        <f t="shared" si="492"/>
        <v>1.2030943621764933E-2</v>
      </c>
      <c r="AT190" s="5"/>
      <c r="AU190" s="5"/>
      <c r="AV190" s="5"/>
      <c r="AW190" cm="1">
        <f t="array" ref="AW190">SUM(IF((MOD(ROW(AW16:AW168)-ROW(AW16),$B$172)=0),AW16:AW168,0))/9</f>
        <v>0</v>
      </c>
      <c r="AX190">
        <f t="shared" si="493"/>
        <v>0</v>
      </c>
      <c r="AY190" s="5"/>
      <c r="AZ190" s="5"/>
      <c r="BA190" s="5"/>
      <c r="BE190" t="s">
        <v>8</v>
      </c>
      <c r="BF190" cm="1">
        <f t="array" ref="BF190">SUM(IF((MOD(ROW(BF16:BF168)-ROW(BF16),$B$172)=0),BF16:BF168,0))/9</f>
        <v>11.480465777536931</v>
      </c>
      <c r="BG190">
        <f t="shared" si="494"/>
        <v>0.11052722040821904</v>
      </c>
      <c r="BH190" s="5"/>
      <c r="BI190" s="5"/>
      <c r="BJ190" s="5"/>
      <c r="BK190" cm="1">
        <f t="array" ref="BK190">SUM(IF((MOD(ROW(BK16:BK168)-ROW(BK16),$B$172)=0),BK16:BK168,0))/9</f>
        <v>0</v>
      </c>
      <c r="BL190">
        <f t="shared" si="495"/>
        <v>0</v>
      </c>
      <c r="BM190" s="5"/>
      <c r="BN190" s="5"/>
      <c r="BO190" s="5"/>
      <c r="BS190" t="s">
        <v>8</v>
      </c>
      <c r="BT190" cm="1">
        <f t="array" ref="BT190">SUM(IF((MOD(ROW(BT16:BT168)-ROW(BT16),$B$172)=0),BT16:BT168,0))/9</f>
        <v>6.1665674445703118</v>
      </c>
      <c r="BU190">
        <f t="shared" si="496"/>
        <v>0.11271405201157327</v>
      </c>
      <c r="BV190" s="5"/>
      <c r="BW190" s="5"/>
      <c r="BX190" s="5"/>
      <c r="BY190" cm="1">
        <f t="array" ref="BY190">SUM(IF((MOD(ROW(BY16:BY168)-ROW(BY16),$B$172)=0),BY16:BY168,0))/9</f>
        <v>0</v>
      </c>
      <c r="BZ190">
        <f t="shared" si="497"/>
        <v>0</v>
      </c>
      <c r="CA190" s="5"/>
      <c r="CB190" s="5"/>
      <c r="CC190" s="5"/>
      <c r="CG190" t="s">
        <v>8</v>
      </c>
      <c r="CH190" cm="1">
        <f t="array" ref="CH190">SUM(IF((MOD(ROW(CH16:CH168)-ROW(CH16),$B$172)=0),CH16:CH168,0))/9</f>
        <v>5.8701542161662124</v>
      </c>
      <c r="CI190">
        <f t="shared" si="498"/>
        <v>6.5445001201200448E-2</v>
      </c>
      <c r="CJ190" s="5"/>
      <c r="CK190" s="5"/>
      <c r="CL190" s="5"/>
      <c r="CM190" cm="1">
        <f t="array" ref="CM190">SUM(IF((MOD(ROW(CM16:CM168)-ROW(CM16),$B$172)=0),CM16:CM168,0))/9</f>
        <v>0</v>
      </c>
      <c r="CN190">
        <f t="shared" si="499"/>
        <v>0</v>
      </c>
      <c r="CO190" s="5"/>
      <c r="CP190" s="5"/>
      <c r="CQ190" s="5"/>
      <c r="CU190" t="s">
        <v>8</v>
      </c>
      <c r="CV190" cm="1">
        <f t="array" ref="CV190">SUM(IF((MOD(ROW(CV16:CV168)-ROW(CV16),$B$172)=0),CV16:CV168,0))/9</f>
        <v>5.2148597282015405</v>
      </c>
      <c r="CW190">
        <f t="shared" si="500"/>
        <v>2.6274995130230572E-2</v>
      </c>
      <c r="CX190" s="5"/>
      <c r="CY190" s="5"/>
      <c r="CZ190" s="5"/>
      <c r="DA190" s="5"/>
      <c r="DB190">
        <f t="shared" si="501"/>
        <v>0</v>
      </c>
      <c r="DC190" s="5"/>
      <c r="DD190" s="5"/>
      <c r="DE190" s="5"/>
      <c r="DI190" t="s">
        <v>8</v>
      </c>
      <c r="DJ190" cm="1">
        <f t="array" ref="DJ190">SUM(IF((MOD(ROW(DJ16:DJ168)-ROW(DJ16),$B$172)=0),DJ16:DJ168,0))/9</f>
        <v>5.2973401207256403</v>
      </c>
      <c r="DK190">
        <f t="shared" si="502"/>
        <v>0.14024917875970733</v>
      </c>
      <c r="DL190" s="5"/>
      <c r="DM190" s="5"/>
      <c r="DN190" s="5"/>
      <c r="DO190" cm="1">
        <f t="array" ref="DO190">SUM(IF((MOD(ROW(DO16:DO168)-ROW(DO16),$B$172)=0),DO16:DO168,0))/9</f>
        <v>0</v>
      </c>
      <c r="DP190">
        <f t="shared" si="503"/>
        <v>0</v>
      </c>
      <c r="DQ190" s="5"/>
      <c r="DR190" s="5"/>
      <c r="DS190" s="5"/>
    </row>
    <row r="191" spans="1:125" x14ac:dyDescent="0.25">
      <c r="A191" t="s">
        <v>9</v>
      </c>
      <c r="B191" cm="1">
        <f t="array" ref="B191">SUM(IF((MOD(ROW(B17:B169)-ROW(B17),$B$172)=0),B17:B169,0))/9</f>
        <v>6.4332619429983877</v>
      </c>
      <c r="C191">
        <f t="shared" si="486"/>
        <v>1.4732380337662221E-2</v>
      </c>
      <c r="D191" s="5"/>
      <c r="E191" s="5"/>
      <c r="F191" s="5"/>
      <c r="G191" cm="1">
        <f t="array" ref="G191">SUM(IF((MOD(ROW(G17:G169)-ROW(G17),$B$172)=0),G17:G169,0))/9</f>
        <v>0</v>
      </c>
      <c r="H191">
        <f t="shared" si="487"/>
        <v>0</v>
      </c>
      <c r="I191" s="5"/>
      <c r="J191" s="5"/>
      <c r="K191" s="5"/>
      <c r="O191" t="s">
        <v>9</v>
      </c>
      <c r="P191" cm="1">
        <f t="array" ref="P191">SUM(IF((MOD(ROW(P17:P169)-ROW(P17),$B$172)=0),P17:P169,0))/9</f>
        <v>6.4332619429983877</v>
      </c>
      <c r="Q191">
        <f t="shared" si="488"/>
        <v>1.4732380337662221E-2</v>
      </c>
      <c r="R191" s="5"/>
      <c r="S191" s="5"/>
      <c r="T191" s="5"/>
      <c r="U191" cm="1">
        <f t="array" ref="U191">SUM(IF((MOD(ROW(U17:U169)-ROW(U17),$B$172)=0),U17:U169,0))/9</f>
        <v>0</v>
      </c>
      <c r="V191">
        <f t="shared" si="489"/>
        <v>0</v>
      </c>
      <c r="W191" s="5"/>
      <c r="X191" s="5"/>
      <c r="Y191" s="5"/>
      <c r="AC191" t="s">
        <v>9</v>
      </c>
      <c r="AD191" cm="1">
        <f t="array" ref="AD191">SUM(IF((MOD(ROW(AD17:AD169)-ROW(AD17),$B$172)=0),AD17:AD169,0))/9</f>
        <v>6.4316378135385346</v>
      </c>
      <c r="AE191">
        <f t="shared" si="490"/>
        <v>3.645404135380037E-2</v>
      </c>
      <c r="AF191" s="5"/>
      <c r="AG191" s="5"/>
      <c r="AH191" s="5"/>
      <c r="AI191" cm="1">
        <f t="array" ref="AI191">SUM(IF((MOD(ROW(AI17:AI169)-ROW(AI17),$B$172)=0),AI17:AI169,0))/9</f>
        <v>0</v>
      </c>
      <c r="AJ191">
        <f t="shared" si="491"/>
        <v>0</v>
      </c>
      <c r="AK191" s="5"/>
      <c r="AL191" s="5"/>
      <c r="AM191" s="5"/>
      <c r="AQ191" t="s">
        <v>9</v>
      </c>
      <c r="AR191" cm="1">
        <f t="array" ref="AR191">SUM(IF((MOD(ROW(AR17:AR169)-ROW(AR17),$B$172)=0),AR17:AR169,0))/9</f>
        <v>10.64226865294663</v>
      </c>
      <c r="AS191">
        <f t="shared" si="492"/>
        <v>1.3033523123226587E-2</v>
      </c>
      <c r="AT191" s="5"/>
      <c r="AU191" s="5"/>
      <c r="AV191" s="5"/>
      <c r="AW191" cm="1">
        <f t="array" ref="AW191">SUM(IF((MOD(ROW(AW17:AW169)-ROW(AW17),$B$172)=0),AW17:AW169,0))/9</f>
        <v>0</v>
      </c>
      <c r="AX191">
        <f t="shared" si="493"/>
        <v>0</v>
      </c>
      <c r="AY191" s="5"/>
      <c r="AZ191" s="5"/>
      <c r="BA191" s="5"/>
      <c r="BE191" t="s">
        <v>9</v>
      </c>
      <c r="BF191" cm="1">
        <f t="array" ref="BF191">SUM(IF((MOD(ROW(BF17:BF169)-ROW(BF17),$B$172)=0),BF17:BF169,0))/9</f>
        <v>11.45081568886631</v>
      </c>
      <c r="BG191">
        <f t="shared" si="494"/>
        <v>2.9650088670621248E-2</v>
      </c>
      <c r="BH191" s="5"/>
      <c r="BI191" s="5"/>
      <c r="BJ191" s="5"/>
      <c r="BK191" cm="1">
        <f t="array" ref="BK191">SUM(IF((MOD(ROW(BK17:BK169)-ROW(BK17),$B$172)=0),BK17:BK169,0))/9</f>
        <v>0</v>
      </c>
      <c r="BL191">
        <f t="shared" si="495"/>
        <v>0</v>
      </c>
      <c r="BM191" s="5"/>
      <c r="BN191" s="5"/>
      <c r="BO191" s="5"/>
      <c r="BS191" t="s">
        <v>9</v>
      </c>
      <c r="BT191" cm="1">
        <f t="array" ref="BT191">SUM(IF((MOD(ROW(BT17:BT169)-ROW(BT17),$B$172)=0),BT17:BT169,0))/9</f>
        <v>6.1297410502758902</v>
      </c>
      <c r="BU191">
        <f t="shared" si="496"/>
        <v>3.6826394294421583E-2</v>
      </c>
      <c r="BV191" s="5"/>
      <c r="BW191" s="5"/>
      <c r="BX191" s="5"/>
      <c r="BY191" cm="1">
        <f t="array" ref="BY191">SUM(IF((MOD(ROW(BY17:BY169)-ROW(BY17),$B$172)=0),BY17:BY169,0))/9</f>
        <v>0</v>
      </c>
      <c r="BZ191">
        <f t="shared" si="497"/>
        <v>0</v>
      </c>
      <c r="CA191" s="5"/>
      <c r="CB191" s="5"/>
      <c r="CC191" s="5"/>
      <c r="CG191" t="s">
        <v>9</v>
      </c>
      <c r="CH191" cm="1">
        <f t="array" ref="CH191">SUM(IF((MOD(ROW(CH17:CH169)-ROW(CH17),$B$172)=0),CH17:CH169,0))/9</f>
        <v>5.8402313802078574</v>
      </c>
      <c r="CI191">
        <f t="shared" si="498"/>
        <v>2.9922835958354984E-2</v>
      </c>
      <c r="CJ191" s="5"/>
      <c r="CK191" s="5"/>
      <c r="CL191" s="5"/>
      <c r="CM191" cm="1">
        <f t="array" ref="CM191">SUM(IF((MOD(ROW(CM17:CM169)-ROW(CM17),$B$172)=0),CM17:CM169,0))/9</f>
        <v>0</v>
      </c>
      <c r="CN191">
        <f t="shared" si="499"/>
        <v>0</v>
      </c>
      <c r="CO191" s="5"/>
      <c r="CP191" s="5"/>
      <c r="CQ191" s="5"/>
      <c r="CU191" t="s">
        <v>9</v>
      </c>
      <c r="CV191" cm="1">
        <f t="array" ref="CV191">SUM(IF((MOD(ROW(CV17:CV169)-ROW(CV17),$B$172)=0),CV17:CV169,0))/9</f>
        <v>5.2094930584348909</v>
      </c>
      <c r="CW191">
        <f t="shared" si="500"/>
        <v>5.3666697666496788E-3</v>
      </c>
      <c r="CX191" s="5"/>
      <c r="CY191" s="5"/>
      <c r="CZ191" s="5"/>
      <c r="DA191" s="5"/>
      <c r="DB191">
        <f t="shared" si="501"/>
        <v>0</v>
      </c>
      <c r="DC191" s="5"/>
      <c r="DD191" s="5"/>
      <c r="DE191" s="5"/>
      <c r="DI191" t="s">
        <v>9</v>
      </c>
      <c r="DJ191" cm="1">
        <f t="array" ref="DJ191">SUM(IF((MOD(ROW(DJ17:DJ169)-ROW(DJ17),$B$172)=0),DJ17:DJ169,0))/9</f>
        <v>5.2721805671633621</v>
      </c>
      <c r="DK191">
        <f t="shared" si="502"/>
        <v>2.5159553562278173E-2</v>
      </c>
      <c r="DL191" s="5"/>
      <c r="DM191" s="5"/>
      <c r="DN191" s="5"/>
      <c r="DO191" cm="1">
        <f t="array" ref="DO191">SUM(IF((MOD(ROW(DO17:DO169)-ROW(DO17),$B$172)=0),DO17:DO169,0))/9</f>
        <v>0</v>
      </c>
      <c r="DP191">
        <f t="shared" si="503"/>
        <v>0</v>
      </c>
      <c r="DQ191" s="5"/>
      <c r="DR191" s="5"/>
      <c r="DS191" s="5"/>
    </row>
    <row r="192" spans="1:125" x14ac:dyDescent="0.25">
      <c r="A192" t="s">
        <v>10</v>
      </c>
      <c r="B192" cm="1">
        <f t="array" ref="B192">SUM(IF((MOD(ROW(B18:B170)-ROW(B18),$B$172)=0),B18:B170,0))/9</f>
        <v>6.1558417179640852</v>
      </c>
      <c r="C192">
        <f t="shared" si="486"/>
        <v>0.27742022503430253</v>
      </c>
      <c r="D192" s="5"/>
      <c r="E192" s="5"/>
      <c r="F192" s="5"/>
      <c r="G192" cm="1">
        <f t="array" ref="G192">SUM(IF((MOD(ROW(G18:G170)-ROW(G18),$B$172)=0),G18:G170,0))/9</f>
        <v>0</v>
      </c>
      <c r="H192">
        <f t="shared" si="487"/>
        <v>0</v>
      </c>
      <c r="I192" s="5"/>
      <c r="J192" s="5"/>
      <c r="K192" s="5"/>
      <c r="O192" t="s">
        <v>10</v>
      </c>
      <c r="P192" cm="1">
        <f t="array" ref="P192">SUM(IF((MOD(ROW(P18:P170)-ROW(P18),$B$172)=0),P18:P170,0))/9</f>
        <v>6.1558417179640852</v>
      </c>
      <c r="Q192">
        <f t="shared" si="488"/>
        <v>0.27742022503430253</v>
      </c>
      <c r="R192" s="5"/>
      <c r="S192" s="5"/>
      <c r="T192" s="5"/>
      <c r="U192" cm="1">
        <f t="array" ref="U192">SUM(IF((MOD(ROW(U18:U170)-ROW(U18),$B$172)=0),U18:U170,0))/9</f>
        <v>0</v>
      </c>
      <c r="V192">
        <f t="shared" si="489"/>
        <v>0</v>
      </c>
      <c r="W192" s="5"/>
      <c r="X192" s="5"/>
      <c r="Y192" s="5"/>
      <c r="AC192" t="s">
        <v>10</v>
      </c>
      <c r="AD192" cm="1">
        <f t="array" ref="AD192">SUM(IF((MOD(ROW(AD18:AD170)-ROW(AD18),$B$172)=0),AD18:AD170,0))/9</f>
        <v>6.1462349676776906</v>
      </c>
      <c r="AE192">
        <f t="shared" si="490"/>
        <v>0.28540284586084397</v>
      </c>
      <c r="AF192" s="5"/>
      <c r="AG192" s="5"/>
      <c r="AH192" s="5"/>
      <c r="AI192" cm="1">
        <f t="array" ref="AI192">SUM(IF((MOD(ROW(AI18:AI170)-ROW(AI18),$B$172)=0),AI18:AI170,0))/9</f>
        <v>0</v>
      </c>
      <c r="AJ192">
        <f t="shared" si="491"/>
        <v>0</v>
      </c>
      <c r="AK192" s="5"/>
      <c r="AL192" s="5"/>
      <c r="AM192" s="5"/>
      <c r="AQ192" t="s">
        <v>10</v>
      </c>
      <c r="AR192" cm="1">
        <f t="array" ref="AR192">SUM(IF((MOD(ROW(AR18:AR170)-ROW(AR18),$B$172)=0),AR18:AR170,0))/9</f>
        <v>10.254800834974571</v>
      </c>
      <c r="AS192">
        <f t="shared" si="492"/>
        <v>0.38746781797205898</v>
      </c>
      <c r="AT192" s="5"/>
      <c r="AU192" s="5"/>
      <c r="AV192" s="5"/>
      <c r="AW192" cm="1">
        <f t="array" ref="AW192">SUM(IF((MOD(ROW(AW18:AW170)-ROW(AW18),$B$172)=0),AW18:AW170,0))/9</f>
        <v>0</v>
      </c>
      <c r="AX192">
        <f t="shared" si="493"/>
        <v>0</v>
      </c>
      <c r="AY192" s="5"/>
      <c r="AZ192" s="5"/>
      <c r="BA192" s="5"/>
      <c r="BE192" t="s">
        <v>10</v>
      </c>
      <c r="BF192" cm="1">
        <f t="array" ref="BF192">SUM(IF((MOD(ROW(BF18:BF170)-ROW(BF18),$B$172)=0),BF18:BF170,0))/9</f>
        <v>10.998163020224082</v>
      </c>
      <c r="BG192">
        <f t="shared" si="494"/>
        <v>0.45265266864222831</v>
      </c>
      <c r="BH192" s="5"/>
      <c r="BI192" s="5"/>
      <c r="BJ192" s="5"/>
      <c r="BK192" cm="1">
        <f t="array" ref="BK192">SUM(IF((MOD(ROW(BK18:BK170)-ROW(BK18),$B$172)=0),BK18:BK170,0))/9</f>
        <v>0</v>
      </c>
      <c r="BL192">
        <f t="shared" si="495"/>
        <v>0</v>
      </c>
      <c r="BM192" s="5"/>
      <c r="BN192" s="5"/>
      <c r="BO192" s="5"/>
      <c r="BS192" t="s">
        <v>10</v>
      </c>
      <c r="BT192" cm="1">
        <f t="array" ref="BT192">SUM(IF((MOD(ROW(BT18:BT170)-ROW(BT18),$B$172)=0),BT18:BT170,0))/9</f>
        <v>5.8329049221724736</v>
      </c>
      <c r="BU192">
        <f t="shared" si="496"/>
        <v>0.29683612810341664</v>
      </c>
      <c r="BV192" s="5"/>
      <c r="BW192" s="5"/>
      <c r="BX192" s="5"/>
      <c r="BY192" cm="1">
        <f t="array" ref="BY192">SUM(IF((MOD(ROW(BY18:BY170)-ROW(BY18),$B$172)=0),BY18:BY170,0))/9</f>
        <v>0</v>
      </c>
      <c r="BZ192">
        <f t="shared" si="497"/>
        <v>0</v>
      </c>
      <c r="CA192" s="5"/>
      <c r="CB192" s="5"/>
      <c r="CC192" s="5"/>
      <c r="CG192" t="s">
        <v>10</v>
      </c>
      <c r="CH192" cm="1">
        <f t="array" ref="CH192">SUM(IF((MOD(ROW(CH18:CH170)-ROW(CH18),$B$172)=0),CH18:CH170,0))/9</f>
        <v>5.6111161149623339</v>
      </c>
      <c r="CI192">
        <f t="shared" si="498"/>
        <v>0.2291152652455235</v>
      </c>
      <c r="CJ192" s="5"/>
      <c r="CK192" s="5"/>
      <c r="CL192" s="5"/>
      <c r="CM192" cm="1">
        <f t="array" ref="CM192">SUM(IF((MOD(ROW(CM18:CM170)-ROW(CM18),$B$172)=0),CM18:CM170,0))/9</f>
        <v>0</v>
      </c>
      <c r="CN192">
        <f t="shared" si="499"/>
        <v>0</v>
      </c>
      <c r="CO192" s="5"/>
      <c r="CP192" s="5"/>
      <c r="CQ192" s="5"/>
      <c r="CU192" t="s">
        <v>10</v>
      </c>
      <c r="CV192" cm="1">
        <f t="array" ref="CV192">SUM(IF((MOD(ROW(CV18:CV170)-ROW(CV18),$B$172)=0),CV18:CV170,0))/9</f>
        <v>5.0168261895623267</v>
      </c>
      <c r="CW192">
        <f t="shared" si="500"/>
        <v>0.19266686887256412</v>
      </c>
      <c r="CX192" s="5"/>
      <c r="CY192" s="5"/>
      <c r="CZ192" s="5"/>
      <c r="DA192" s="5"/>
      <c r="DB192">
        <f t="shared" si="501"/>
        <v>0</v>
      </c>
      <c r="DC192" s="5"/>
      <c r="DD192" s="5"/>
      <c r="DE192" s="5"/>
      <c r="DI192" t="s">
        <v>10</v>
      </c>
      <c r="DJ192" cm="1">
        <f t="array" ref="DJ192">SUM(IF((MOD(ROW(DJ18:DJ170)-ROW(DJ18),$B$172)=0),DJ18:DJ170,0))/9</f>
        <v>5.0381289463891985</v>
      </c>
      <c r="DK192">
        <f t="shared" si="502"/>
        <v>0.23405162077416364</v>
      </c>
      <c r="DL192" s="5"/>
      <c r="DM192" s="5"/>
      <c r="DN192" s="5"/>
      <c r="DO192" cm="1">
        <f t="array" ref="DO192">SUM(IF((MOD(ROW(DO18:DO170)-ROW(DO18),$B$172)=0),DO18:DO170,0))/9</f>
        <v>0</v>
      </c>
      <c r="DP192">
        <f t="shared" si="503"/>
        <v>0</v>
      </c>
      <c r="DQ192" s="5"/>
      <c r="DR192" s="5"/>
      <c r="DS192" s="5"/>
    </row>
    <row r="193" spans="1:123" x14ac:dyDescent="0.25">
      <c r="B193" s="5"/>
      <c r="D193" s="5"/>
      <c r="E193" s="5"/>
      <c r="F193" s="5"/>
      <c r="G193" s="5"/>
      <c r="I193" s="5"/>
      <c r="J193" s="5"/>
      <c r="K193" s="5"/>
      <c r="P193" s="5"/>
      <c r="R193" s="5"/>
      <c r="S193" s="5"/>
      <c r="T193" s="5"/>
      <c r="U193" s="5"/>
      <c r="W193" s="5"/>
      <c r="X193" s="5"/>
      <c r="Y193" s="5"/>
      <c r="AD193" s="5"/>
      <c r="AE193" s="2"/>
      <c r="AF193" s="5"/>
      <c r="AG193" s="5"/>
      <c r="AH193" s="5"/>
      <c r="AI193" s="5"/>
      <c r="AK193" s="5"/>
      <c r="AL193" s="5"/>
      <c r="AM193" s="5"/>
      <c r="AR193" s="5"/>
      <c r="AT193" s="5"/>
      <c r="AU193" s="5"/>
      <c r="AV193" s="5"/>
      <c r="AW193" s="5"/>
      <c r="AY193" s="5"/>
      <c r="AZ193" s="5"/>
      <c r="BA193" s="5"/>
      <c r="BF193" s="5"/>
      <c r="BH193" s="5"/>
      <c r="BI193" s="5"/>
      <c r="BJ193" s="5"/>
      <c r="BK193" s="5"/>
      <c r="BM193" s="5"/>
      <c r="BN193" s="5"/>
      <c r="BO193" s="5"/>
      <c r="BT193" s="5"/>
      <c r="BV193" s="5"/>
      <c r="BW193" s="5"/>
      <c r="BX193" s="5"/>
      <c r="BY193" s="5"/>
      <c r="CA193" s="5"/>
      <c r="CB193" s="5"/>
      <c r="CC193" s="5"/>
      <c r="CH193" s="5"/>
      <c r="CJ193" s="5"/>
      <c r="CK193" s="5"/>
      <c r="CL193" s="5"/>
      <c r="CM193" s="5"/>
      <c r="CO193" s="5"/>
      <c r="CP193" s="5"/>
      <c r="CQ193" s="5"/>
      <c r="CV193" s="5"/>
      <c r="CX193" s="5"/>
      <c r="CY193" s="5"/>
      <c r="CZ193" s="5"/>
      <c r="DA193" s="5"/>
      <c r="DC193" s="5"/>
      <c r="DD193" s="5"/>
      <c r="DE193" s="5"/>
      <c r="DJ193" s="5"/>
      <c r="DL193" s="5"/>
      <c r="DM193" s="5"/>
      <c r="DN193" s="5"/>
      <c r="DO193" s="5"/>
      <c r="DQ193" s="5"/>
      <c r="DR193" s="5"/>
      <c r="DS193" s="5"/>
    </row>
    <row r="194" spans="1:123" x14ac:dyDescent="0.25">
      <c r="A194" s="1" t="s">
        <v>0</v>
      </c>
      <c r="B194" s="1" t="s">
        <v>77</v>
      </c>
      <c r="C194" s="1" t="s">
        <v>78</v>
      </c>
      <c r="D194" s="1" t="s">
        <v>73</v>
      </c>
      <c r="E194" s="1" t="s">
        <v>74</v>
      </c>
      <c r="F194" s="1"/>
      <c r="G194" s="6"/>
      <c r="I194" s="1"/>
      <c r="J194" s="1"/>
      <c r="K194" s="1"/>
      <c r="L194" s="1"/>
      <c r="M194" s="6"/>
      <c r="N194" s="6"/>
      <c r="O194" s="1"/>
      <c r="P194" s="1"/>
      <c r="Q194" s="1"/>
      <c r="R194" s="1"/>
      <c r="S194" s="1"/>
      <c r="T194" s="1"/>
      <c r="U194" s="6"/>
      <c r="W194" s="1"/>
      <c r="X194" s="1"/>
      <c r="Y194" s="1"/>
      <c r="Z194" s="1"/>
      <c r="AA194" s="6"/>
      <c r="AC194" s="1"/>
      <c r="AD194" s="1"/>
      <c r="AE194" s="1"/>
      <c r="AF194" s="1"/>
      <c r="AG194" s="1"/>
      <c r="AH194" s="1"/>
      <c r="AI194" s="6"/>
      <c r="AK194" s="1"/>
      <c r="AL194" s="1"/>
      <c r="AM194" s="1"/>
      <c r="AN194" s="1"/>
      <c r="AO194" s="6"/>
      <c r="AQ194" s="1"/>
      <c r="AR194" s="1"/>
      <c r="AS194" s="1"/>
      <c r="AT194" s="1"/>
      <c r="AU194" s="1"/>
      <c r="AV194" s="1"/>
      <c r="AW194" s="6"/>
      <c r="AY194" s="1"/>
      <c r="AZ194" s="1"/>
      <c r="BA194" s="1"/>
      <c r="BB194" s="1"/>
      <c r="BC194" s="6"/>
      <c r="BE194" s="1"/>
      <c r="BF194" s="1"/>
      <c r="BG194" s="1"/>
      <c r="BH194" s="1"/>
      <c r="BI194" s="1"/>
      <c r="BJ194" s="1"/>
      <c r="BK194" s="6"/>
      <c r="BM194" s="1"/>
      <c r="BN194" s="1"/>
      <c r="BO194" s="1"/>
      <c r="BP194" s="1"/>
      <c r="BQ194" s="6"/>
      <c r="BS194" s="1"/>
      <c r="BT194" s="1"/>
      <c r="BU194" s="1"/>
      <c r="BV194" s="1"/>
      <c r="BW194" s="1"/>
      <c r="BX194" s="1"/>
      <c r="BY194" s="6"/>
      <c r="CA194" s="1"/>
      <c r="CB194" s="1"/>
      <c r="CC194" s="1"/>
      <c r="CD194" s="1"/>
      <c r="CE194" s="6"/>
      <c r="CG194" s="1"/>
      <c r="CH194" s="1"/>
      <c r="CI194" s="1"/>
      <c r="CJ194" s="1"/>
      <c r="CK194" s="1"/>
      <c r="CL194" s="1"/>
      <c r="CM194" s="6"/>
      <c r="CO194" s="1"/>
      <c r="CP194" s="1"/>
      <c r="CQ194" s="1"/>
      <c r="CR194" s="1"/>
      <c r="CS194" s="6"/>
      <c r="CU194" s="1"/>
      <c r="CV194" s="1"/>
      <c r="CW194" s="1"/>
      <c r="CX194" s="1"/>
      <c r="CY194" s="1"/>
      <c r="CZ194" s="1"/>
      <c r="DA194" s="6"/>
      <c r="DC194" s="1"/>
      <c r="DD194" s="1"/>
      <c r="DE194" s="1"/>
      <c r="DF194" s="1"/>
      <c r="DG194" s="6"/>
      <c r="DI194" s="1"/>
      <c r="DJ194" s="1"/>
      <c r="DK194" s="1"/>
      <c r="DL194" s="1"/>
      <c r="DM194" s="1"/>
      <c r="DN194" s="1"/>
      <c r="DO194" s="6"/>
      <c r="DQ194" s="1"/>
      <c r="DR194" s="1"/>
      <c r="DS194" s="1"/>
    </row>
    <row r="195" spans="1:123" x14ac:dyDescent="0.25">
      <c r="A195" t="s">
        <v>62</v>
      </c>
      <c r="B195" s="4" cm="1">
        <f t="array" ref="B195">SUM(IF((MOD(ROW($F4:$DN156)-ROW($F4),$B$172)=0) * (MOD(COLUMN($F4:$DN156)-COLUMN($F4),$B$173)=0),$F4:$DN156,0))/81</f>
        <v>0.95036354476285934</v>
      </c>
      <c r="C195" s="4" cm="1">
        <f t="array" ref="C195">SUM(IF((MOD(ROW($K4:$DN156)-ROW($K4),$B$172)=0) * (MOD(COLUMN($K4:$DN156)-COLUMN($K4),$B$173)=0),$K4:$DN156,0))/81</f>
        <v>0</v>
      </c>
      <c r="D195" s="4" cm="1">
        <f t="array" ref="D195">SUM(IF((MOD(ROW($C4:$DK156)-ROW($C4),$B$172)=0) * (MOD(COLUMN($C4:$DK156)-COLUMN($C4),$B$173)=0),$C4:$DK156,0))/81</f>
        <v>4.9636455237140655</v>
      </c>
      <c r="E195" s="4" cm="1">
        <f t="array" ref="E195">SUM(IF((MOD(ROW($K4:$DN156)-ROW($K4),$B$172)=0) * (MOD(COLUMN($K4:$DN156)-COLUMN($K4),$B$173)=0),$K4:$DN156,0))/81</f>
        <v>0</v>
      </c>
      <c r="F195" s="5"/>
      <c r="G195" s="5"/>
      <c r="I195" s="4"/>
      <c r="J195" s="4"/>
      <c r="K195" s="5"/>
      <c r="L195" s="5"/>
      <c r="M195" s="5"/>
      <c r="N195" s="5"/>
      <c r="O195" s="3"/>
      <c r="P195" s="3"/>
      <c r="Q195" s="4"/>
      <c r="R195" s="4"/>
      <c r="S195" s="5"/>
      <c r="T195" s="5"/>
      <c r="U195" s="5"/>
      <c r="W195" s="4"/>
      <c r="X195" s="4"/>
      <c r="Y195" s="5"/>
      <c r="Z195" s="5"/>
      <c r="AA195" s="5"/>
      <c r="AC195" s="3"/>
      <c r="AD195" s="3"/>
      <c r="AE195" s="4"/>
      <c r="AF195" s="4"/>
      <c r="AG195" s="5"/>
      <c r="AH195" s="5"/>
      <c r="AI195" s="5"/>
      <c r="AK195" s="4"/>
      <c r="AL195" s="4"/>
      <c r="AM195" s="5"/>
      <c r="AN195" s="5"/>
      <c r="AO195" s="5"/>
      <c r="AQ195" s="3"/>
      <c r="AR195" s="3"/>
      <c r="AS195" s="4"/>
      <c r="AT195" s="4"/>
      <c r="AU195" s="5"/>
      <c r="AV195" s="5"/>
      <c r="AW195" s="5"/>
      <c r="AY195" s="4"/>
      <c r="AZ195" s="4"/>
      <c r="BA195" s="5"/>
      <c r="BB195" s="5"/>
      <c r="BC195" s="5"/>
      <c r="BE195" s="3"/>
      <c r="BF195" s="3"/>
      <c r="BG195" s="4"/>
      <c r="BH195" s="4"/>
      <c r="BI195" s="5"/>
      <c r="BJ195" s="5"/>
      <c r="BK195" s="5"/>
      <c r="BM195" s="4"/>
      <c r="BN195" s="4"/>
      <c r="BO195" s="5"/>
      <c r="BP195" s="5"/>
      <c r="BQ195" s="5"/>
      <c r="BS195" s="3"/>
      <c r="BT195" s="3"/>
      <c r="BU195" s="4"/>
      <c r="BV195" s="4"/>
      <c r="BW195" s="5"/>
      <c r="BX195" s="5"/>
      <c r="BY195" s="5"/>
      <c r="CA195" s="4"/>
      <c r="CB195" s="4"/>
      <c r="CC195" s="5"/>
      <c r="CD195" s="5"/>
      <c r="CE195" s="5"/>
      <c r="CG195" s="3"/>
      <c r="CH195" s="3"/>
      <c r="CI195" s="4"/>
      <c r="CJ195" s="4"/>
      <c r="CK195" s="5"/>
      <c r="CL195" s="5"/>
      <c r="CM195" s="5"/>
      <c r="CO195" s="4"/>
      <c r="CP195" s="4"/>
      <c r="CQ195" s="5"/>
      <c r="CR195" s="5"/>
      <c r="CS195" s="5"/>
      <c r="CU195" s="3"/>
      <c r="CV195" s="3"/>
      <c r="CW195" s="4"/>
      <c r="CX195" s="4"/>
      <c r="CY195" s="5"/>
      <c r="CZ195" s="5"/>
      <c r="DA195" s="5"/>
      <c r="DC195" s="4"/>
      <c r="DD195" s="4"/>
      <c r="DE195" s="5"/>
      <c r="DF195" s="5"/>
      <c r="DG195" s="5"/>
      <c r="DI195" s="3"/>
      <c r="DJ195" s="3"/>
      <c r="DK195" s="4"/>
      <c r="DL195" s="4"/>
      <c r="DM195" s="5"/>
      <c r="DN195" s="5"/>
      <c r="DO195" s="5"/>
      <c r="DQ195" s="4"/>
      <c r="DR195" s="4"/>
      <c r="DS195" s="5"/>
    </row>
    <row r="196" spans="1:123" x14ac:dyDescent="0.25">
      <c r="A196" t="s">
        <v>4</v>
      </c>
      <c r="B196" s="4" cm="1">
        <f t="array" ref="B196">SUM(IF((MOD(ROW($F5:$DN157)-ROW($F5),$B$172)=0) * (MOD(COLUMN($F5:$DN157)-COLUMN($F5),$B$173)=0),$F5:$DN157,0))/81</f>
        <v>0.87966677111007552</v>
      </c>
      <c r="C196" s="4" cm="1">
        <f t="array" ref="C196">SUM(IF((MOD(ROW($K5:$DN157)-ROW($K5),$B$172)=0) * (MOD(COLUMN($K5:$DN157)-COLUMN($K5),$B$173)=0),$K5:$DN157,0))/81</f>
        <v>0</v>
      </c>
      <c r="D196" s="4" cm="1">
        <f t="array" ref="D196">SUM(IF((MOD(ROW($C5:$DK157)-ROW($C5),$B$172)=0) * (MOD(COLUMN($C5:$DK157)-COLUMN($C5),$B$173)=0),$C5:$DK157,0))/81</f>
        <v>7.0696773652783653</v>
      </c>
      <c r="E196" s="4" cm="1">
        <f t="array" ref="E196">SUM(IF((MOD(ROW($K5:$DN157)-ROW($K5),$B$172)=0) * (MOD(COLUMN($K5:$DN157)-COLUMN($K5),$B$173)=0),$K5:$DN157,0))/81</f>
        <v>0</v>
      </c>
      <c r="F196" s="5"/>
      <c r="G196" s="5"/>
      <c r="I196" s="4"/>
      <c r="J196" s="4"/>
      <c r="K196" s="5"/>
      <c r="L196" s="5"/>
      <c r="M196" s="5"/>
      <c r="N196" s="5"/>
      <c r="O196" s="3"/>
      <c r="P196" s="3"/>
      <c r="Q196" s="4"/>
      <c r="R196" s="4"/>
      <c r="S196" s="5"/>
      <c r="T196" s="5"/>
      <c r="U196" s="5"/>
      <c r="W196" s="4"/>
      <c r="X196" s="4"/>
      <c r="Y196" s="5"/>
      <c r="Z196" s="5"/>
      <c r="AA196" s="5"/>
      <c r="AC196" s="3"/>
      <c r="AD196" s="3"/>
      <c r="AE196" s="4"/>
      <c r="AF196" s="4"/>
      <c r="AG196" s="5"/>
      <c r="AH196" s="5"/>
      <c r="AI196" s="5"/>
      <c r="AK196" s="4"/>
      <c r="AL196" s="4"/>
      <c r="AM196" s="5"/>
      <c r="AN196" s="5"/>
      <c r="AO196" s="5"/>
      <c r="AQ196" s="3"/>
      <c r="AR196" s="3"/>
      <c r="AS196" s="4"/>
      <c r="AT196" s="4"/>
      <c r="AU196" s="5"/>
      <c r="AV196" s="5"/>
      <c r="AW196" s="5"/>
      <c r="AY196" s="4"/>
      <c r="AZ196" s="4"/>
      <c r="BA196" s="5"/>
      <c r="BB196" s="5"/>
      <c r="BC196" s="5"/>
      <c r="BE196" s="3"/>
      <c r="BF196" s="3"/>
      <c r="BG196" s="4"/>
      <c r="BH196" s="4"/>
      <c r="BI196" s="5"/>
      <c r="BJ196" s="5"/>
      <c r="BK196" s="5"/>
      <c r="BM196" s="4"/>
      <c r="BN196" s="4"/>
      <c r="BO196" s="5"/>
      <c r="BP196" s="5"/>
      <c r="BQ196" s="5"/>
      <c r="BS196" s="3"/>
      <c r="BT196" s="3"/>
      <c r="BU196" s="4"/>
      <c r="BV196" s="4"/>
      <c r="BW196" s="5"/>
      <c r="BX196" s="5"/>
      <c r="BY196" s="5"/>
      <c r="CA196" s="4"/>
      <c r="CB196" s="4"/>
      <c r="CC196" s="5"/>
      <c r="CD196" s="5"/>
      <c r="CE196" s="5"/>
      <c r="CG196" s="3"/>
      <c r="CH196" s="3"/>
      <c r="CI196" s="4"/>
      <c r="CJ196" s="4"/>
      <c r="CK196" s="5"/>
      <c r="CL196" s="5"/>
      <c r="CM196" s="5"/>
      <c r="CO196" s="4"/>
      <c r="CP196" s="4"/>
      <c r="CQ196" s="5"/>
      <c r="CR196" s="5"/>
      <c r="CS196" s="5"/>
      <c r="CU196" s="3"/>
      <c r="CV196" s="3"/>
      <c r="CW196" s="4"/>
      <c r="CX196" s="4"/>
      <c r="CY196" s="5"/>
      <c r="CZ196" s="5"/>
      <c r="DA196" s="5"/>
      <c r="DC196" s="4"/>
      <c r="DD196" s="4"/>
      <c r="DE196" s="5"/>
      <c r="DF196" s="5"/>
      <c r="DG196" s="5"/>
      <c r="DI196" s="3"/>
      <c r="DJ196" s="3"/>
      <c r="DK196" s="4"/>
      <c r="DL196" s="4"/>
      <c r="DM196" s="5"/>
      <c r="DN196" s="5"/>
      <c r="DO196" s="5"/>
      <c r="DQ196" s="4"/>
      <c r="DR196" s="4"/>
      <c r="DS196" s="5"/>
    </row>
    <row r="197" spans="1:123" x14ac:dyDescent="0.25">
      <c r="A197" t="s">
        <v>63</v>
      </c>
      <c r="B197" s="4" cm="1">
        <f t="array" ref="B197">SUM(IF((MOD(ROW($F6:$DN158)-ROW($F6),$B$172)=0) * (MOD(COLUMN($F6:$DN158)-COLUMN($F6),$B$173)=0),$F6:$DN158,0))/81</f>
        <v>0.69775948053773829</v>
      </c>
      <c r="C197" s="4" cm="1">
        <f t="array" ref="C197">SUM(IF((MOD(ROW($K6:$DN158)-ROW($K6),$B$172)=0) * (MOD(COLUMN($K6:$DN158)-COLUMN($K6),$B$173)=0),$K6:$DN158,0))/81</f>
        <v>0</v>
      </c>
      <c r="D197" s="4" cm="1">
        <f t="array" ref="D197">SUM(IF((MOD(ROW($C6:$DK158)-ROW($C6),$B$172)=0) * (MOD(COLUMN($C6:$DK158)-COLUMN($C6),$B$173)=0),$C6:$DK158,0))/81</f>
        <v>18.190729057233767</v>
      </c>
      <c r="E197" s="4" cm="1">
        <f t="array" ref="E197">SUM(IF((MOD(ROW($K6:$DN158)-ROW($K6),$B$172)=0) * (MOD(COLUMN($K6:$DN158)-COLUMN($K6),$B$173)=0),$K6:$DN158,0))/81</f>
        <v>0</v>
      </c>
      <c r="F197" s="5"/>
      <c r="G197" s="5"/>
      <c r="I197" s="4"/>
      <c r="J197" s="4"/>
      <c r="K197" s="5"/>
      <c r="L197" s="5"/>
      <c r="M197" s="5"/>
      <c r="N197" s="5"/>
      <c r="O197" s="3"/>
      <c r="P197" s="3"/>
      <c r="Q197" s="4"/>
      <c r="R197" s="4"/>
      <c r="S197" s="5"/>
      <c r="T197" s="5"/>
      <c r="U197" s="5"/>
      <c r="W197" s="4"/>
      <c r="X197" s="4"/>
      <c r="Y197" s="5"/>
      <c r="Z197" s="5"/>
      <c r="AA197" s="5"/>
      <c r="AC197" s="3"/>
      <c r="AD197" s="3"/>
      <c r="AE197" s="4"/>
      <c r="AF197" s="4"/>
      <c r="AG197" s="5"/>
      <c r="AH197" s="5"/>
      <c r="AI197" s="5"/>
      <c r="AK197" s="4"/>
      <c r="AL197" s="4"/>
      <c r="AM197" s="5"/>
      <c r="AN197" s="5"/>
      <c r="AO197" s="5"/>
      <c r="AQ197" s="3"/>
      <c r="AR197" s="3"/>
      <c r="AS197" s="4"/>
      <c r="AT197" s="4"/>
      <c r="AU197" s="5"/>
      <c r="AV197" s="5"/>
      <c r="AW197" s="5"/>
      <c r="AY197" s="4"/>
      <c r="AZ197" s="4"/>
      <c r="BA197" s="5"/>
      <c r="BB197" s="5"/>
      <c r="BC197" s="5"/>
      <c r="BE197" s="3"/>
      <c r="BF197" s="3"/>
      <c r="BG197" s="4"/>
      <c r="BH197" s="4"/>
      <c r="BI197" s="5"/>
      <c r="BJ197" s="5"/>
      <c r="BK197" s="5"/>
      <c r="BM197" s="4"/>
      <c r="BN197" s="4"/>
      <c r="BO197" s="5"/>
      <c r="BP197" s="5"/>
      <c r="BQ197" s="5"/>
      <c r="BS197" s="3"/>
      <c r="BT197" s="3"/>
      <c r="BU197" s="4"/>
      <c r="BV197" s="4"/>
      <c r="BW197" s="5"/>
      <c r="BX197" s="5"/>
      <c r="BY197" s="5"/>
      <c r="CA197" s="4"/>
      <c r="CB197" s="4"/>
      <c r="CC197" s="5"/>
      <c r="CD197" s="5"/>
      <c r="CE197" s="5"/>
      <c r="CG197" s="3"/>
      <c r="CH197" s="3"/>
      <c r="CI197" s="4"/>
      <c r="CJ197" s="4"/>
      <c r="CK197" s="5"/>
      <c r="CL197" s="5"/>
      <c r="CM197" s="5"/>
      <c r="CO197" s="4"/>
      <c r="CP197" s="4"/>
      <c r="CQ197" s="5"/>
      <c r="CR197" s="5"/>
      <c r="CS197" s="5"/>
      <c r="CU197" s="3"/>
      <c r="CV197" s="3"/>
      <c r="CW197" s="4"/>
      <c r="CX197" s="4"/>
      <c r="CY197" s="5"/>
      <c r="CZ197" s="5"/>
      <c r="DA197" s="5"/>
      <c r="DC197" s="4"/>
      <c r="DD197" s="4"/>
      <c r="DE197" s="5"/>
      <c r="DF197" s="5"/>
      <c r="DG197" s="5"/>
      <c r="DI197" s="3"/>
      <c r="DJ197" s="3"/>
      <c r="DK197" s="4"/>
      <c r="DL197" s="4"/>
      <c r="DM197" s="5"/>
      <c r="DN197" s="5"/>
      <c r="DO197" s="5"/>
      <c r="DQ197" s="4"/>
      <c r="DR197" s="4"/>
      <c r="DS197" s="5"/>
    </row>
    <row r="198" spans="1:123" x14ac:dyDescent="0.25">
      <c r="A198" t="s">
        <v>64</v>
      </c>
      <c r="B198" s="4" cm="1">
        <f t="array" ref="B198">SUM(IF((MOD(ROW($F7:$DN159)-ROW($F7),$B$172)=0) * (MOD(COLUMN($F7:$DN159)-COLUMN($F7),$B$173)=0),$F7:$DN159,0))/81</f>
        <v>0.35990131270004477</v>
      </c>
      <c r="C198" s="4" cm="1">
        <f t="array" ref="C198">SUM(IF((MOD(ROW($K7:$DN159)-ROW($K7),$B$172)=0) * (MOD(COLUMN($K7:$DN159)-COLUMN($K7),$B$173)=0),$K7:$DN159,0))/81</f>
        <v>0</v>
      </c>
      <c r="D198" s="4" cm="1">
        <f t="array" ref="D198">SUM(IF((MOD(ROW($C7:$DK159)-ROW($C7),$B$172)=0) * (MOD(COLUMN($C7:$DK159)-COLUMN($C7),$B$173)=0),$C7:$DK159,0))/81</f>
        <v>33.785816783769327</v>
      </c>
      <c r="E198" s="4" cm="1">
        <f t="array" ref="E198">SUM(IF((MOD(ROW($K7:$DN159)-ROW($K7),$B$172)=0) * (MOD(COLUMN($K7:$DN159)-COLUMN($K7),$B$173)=0),$K7:$DN159,0))/81</f>
        <v>0</v>
      </c>
      <c r="F198" s="5"/>
      <c r="G198" s="5"/>
      <c r="I198" s="4"/>
      <c r="J198" s="4"/>
      <c r="K198" s="5"/>
      <c r="L198" s="5"/>
      <c r="M198" s="5"/>
      <c r="N198" s="5"/>
      <c r="O198" s="3"/>
      <c r="P198" s="3"/>
      <c r="Q198" s="4"/>
      <c r="R198" s="4"/>
      <c r="S198" s="5"/>
      <c r="T198" s="5"/>
      <c r="U198" s="5"/>
      <c r="W198" s="4"/>
      <c r="X198" s="4"/>
      <c r="Y198" s="5"/>
      <c r="Z198" s="5"/>
      <c r="AA198" s="5"/>
      <c r="AC198" s="3"/>
      <c r="AD198" s="3"/>
      <c r="AE198" s="4"/>
      <c r="AF198" s="4"/>
      <c r="AG198" s="5"/>
      <c r="AH198" s="5"/>
      <c r="AI198" s="5"/>
      <c r="AK198" s="4"/>
      <c r="AL198" s="4"/>
      <c r="AM198" s="5"/>
      <c r="AN198" s="5"/>
      <c r="AO198" s="5"/>
      <c r="AQ198" s="3"/>
      <c r="AR198" s="3"/>
      <c r="AS198" s="4"/>
      <c r="AT198" s="4"/>
      <c r="AU198" s="5"/>
      <c r="AV198" s="5"/>
      <c r="AW198" s="5"/>
      <c r="AY198" s="4"/>
      <c r="AZ198" s="4"/>
      <c r="BA198" s="5"/>
      <c r="BB198" s="5"/>
      <c r="BC198" s="5"/>
      <c r="BE198" s="3"/>
      <c r="BF198" s="3"/>
      <c r="BG198" s="4"/>
      <c r="BH198" s="4"/>
      <c r="BI198" s="5"/>
      <c r="BJ198" s="5"/>
      <c r="BK198" s="5"/>
      <c r="BM198" s="4"/>
      <c r="BN198" s="4"/>
      <c r="BO198" s="5"/>
      <c r="BP198" s="5"/>
      <c r="BQ198" s="5"/>
      <c r="BS198" s="3"/>
      <c r="BT198" s="3"/>
      <c r="BU198" s="4"/>
      <c r="BV198" s="4"/>
      <c r="BW198" s="5"/>
      <c r="BX198" s="5"/>
      <c r="BY198" s="5"/>
      <c r="CA198" s="4"/>
      <c r="CB198" s="4"/>
      <c r="CC198" s="5"/>
      <c r="CD198" s="5"/>
      <c r="CE198" s="5"/>
      <c r="CG198" s="3"/>
      <c r="CH198" s="3"/>
      <c r="CI198" s="4"/>
      <c r="CJ198" s="4"/>
      <c r="CK198" s="5"/>
      <c r="CL198" s="5"/>
      <c r="CM198" s="5"/>
      <c r="CO198" s="4"/>
      <c r="CP198" s="4"/>
      <c r="CQ198" s="5"/>
      <c r="CR198" s="5"/>
      <c r="CS198" s="5"/>
      <c r="CU198" s="3"/>
      <c r="CV198" s="3"/>
      <c r="CW198" s="4"/>
      <c r="CX198" s="4"/>
      <c r="CY198" s="5"/>
      <c r="CZ198" s="5"/>
      <c r="DA198" s="5"/>
      <c r="DC198" s="4"/>
      <c r="DD198" s="4"/>
      <c r="DE198" s="5"/>
      <c r="DF198" s="5"/>
      <c r="DG198" s="5"/>
      <c r="DI198" s="3"/>
      <c r="DJ198" s="3"/>
      <c r="DK198" s="4"/>
      <c r="DL198" s="4"/>
      <c r="DM198" s="5"/>
      <c r="DN198" s="5"/>
      <c r="DO198" s="5"/>
      <c r="DQ198" s="4"/>
      <c r="DR198" s="4"/>
      <c r="DS198" s="5"/>
    </row>
    <row r="199" spans="1:123" x14ac:dyDescent="0.25">
      <c r="A199" t="s">
        <v>65</v>
      </c>
      <c r="B199" s="4" cm="1">
        <f t="array" ref="B199">SUM(IF((MOD(ROW($F8:$DN160)-ROW($F8),$B$172)=0) * (MOD(COLUMN($F8:$DN160)-COLUMN($F8),$B$173)=0),$F8:$DN160,0))/81</f>
        <v>0.18764259936235797</v>
      </c>
      <c r="C199" s="4" cm="1">
        <f t="array" ref="C199">SUM(IF((MOD(ROW($K8:$DN160)-ROW($K8),$B$172)=0) * (MOD(COLUMN($K8:$DN160)-COLUMN($K8),$B$173)=0),$K8:$DN160,0))/81</f>
        <v>0</v>
      </c>
      <c r="D199" s="4" cm="1">
        <f t="array" ref="D199">SUM(IF((MOD(ROW($C8:$DK160)-ROW($C8),$B$172)=0) * (MOD(COLUMN($C8:$DK160)-COLUMN($C8),$B$173)=0),$C8:$DK160,0))/81</f>
        <v>17.225871333768691</v>
      </c>
      <c r="E199" s="4" cm="1">
        <f t="array" ref="E199">SUM(IF((MOD(ROW($K8:$DN160)-ROW($K8),$B$172)=0) * (MOD(COLUMN($K8:$DN160)-COLUMN($K8),$B$173)=0),$K8:$DN160,0))/81</f>
        <v>0</v>
      </c>
      <c r="F199" s="5"/>
      <c r="G199" s="5"/>
      <c r="I199" s="4"/>
      <c r="J199" s="4"/>
      <c r="K199" s="5"/>
      <c r="L199" s="5"/>
      <c r="M199" s="5"/>
      <c r="N199" s="5"/>
      <c r="O199" s="3"/>
      <c r="P199" s="3"/>
      <c r="Q199" s="4"/>
      <c r="R199" s="4"/>
      <c r="S199" s="5"/>
      <c r="T199" s="5"/>
      <c r="U199" s="5"/>
      <c r="W199" s="4"/>
      <c r="X199" s="4"/>
      <c r="Y199" s="5"/>
      <c r="Z199" s="5"/>
      <c r="AA199" s="5"/>
      <c r="AC199" s="3"/>
      <c r="AD199" s="3"/>
      <c r="AE199" s="4"/>
      <c r="AF199" s="4"/>
      <c r="AG199" s="5"/>
      <c r="AH199" s="5"/>
      <c r="AI199" s="5"/>
      <c r="AK199" s="4"/>
      <c r="AL199" s="4"/>
      <c r="AM199" s="5"/>
      <c r="AN199" s="5"/>
      <c r="AO199" s="5"/>
      <c r="AQ199" s="3"/>
      <c r="AR199" s="3"/>
      <c r="AS199" s="4"/>
      <c r="AT199" s="4"/>
      <c r="AU199" s="5"/>
      <c r="AV199" s="5"/>
      <c r="AW199" s="5"/>
      <c r="AY199" s="4"/>
      <c r="AZ199" s="4"/>
      <c r="BA199" s="5"/>
      <c r="BB199" s="5"/>
      <c r="BC199" s="5"/>
      <c r="BE199" s="3"/>
      <c r="BF199" s="3"/>
      <c r="BG199" s="4"/>
      <c r="BH199" s="4"/>
      <c r="BI199" s="5"/>
      <c r="BJ199" s="5"/>
      <c r="BK199" s="5"/>
      <c r="BM199" s="4"/>
      <c r="BN199" s="4"/>
      <c r="BO199" s="5"/>
      <c r="BP199" s="5"/>
      <c r="BQ199" s="5"/>
      <c r="BS199" s="3"/>
      <c r="BT199" s="3"/>
      <c r="BU199" s="4"/>
      <c r="BV199" s="4"/>
      <c r="BW199" s="5"/>
      <c r="BX199" s="5"/>
      <c r="BY199" s="5"/>
      <c r="CA199" s="4"/>
      <c r="CB199" s="4"/>
      <c r="CC199" s="5"/>
      <c r="CD199" s="5"/>
      <c r="CE199" s="5"/>
      <c r="CG199" s="3"/>
      <c r="CH199" s="3"/>
      <c r="CI199" s="4"/>
      <c r="CJ199" s="4"/>
      <c r="CK199" s="5"/>
      <c r="CL199" s="5"/>
      <c r="CM199" s="5"/>
      <c r="CO199" s="4"/>
      <c r="CP199" s="4"/>
      <c r="CQ199" s="5"/>
      <c r="CR199" s="5"/>
      <c r="CS199" s="5"/>
      <c r="CU199" s="3"/>
      <c r="CV199" s="3"/>
      <c r="CW199" s="4"/>
      <c r="CX199" s="4"/>
      <c r="CY199" s="5"/>
      <c r="CZ199" s="5"/>
      <c r="DA199" s="5"/>
      <c r="DC199" s="4"/>
      <c r="DD199" s="4"/>
      <c r="DE199" s="5"/>
      <c r="DF199" s="5"/>
      <c r="DG199" s="5"/>
      <c r="DI199" s="3"/>
      <c r="DJ199" s="3"/>
      <c r="DK199" s="4"/>
      <c r="DL199" s="4"/>
      <c r="DM199" s="5"/>
      <c r="DN199" s="5"/>
      <c r="DO199" s="5"/>
      <c r="DQ199" s="4"/>
      <c r="DR199" s="4"/>
      <c r="DS199" s="5"/>
    </row>
    <row r="200" spans="1:123" x14ac:dyDescent="0.25">
      <c r="A200" t="s">
        <v>5</v>
      </c>
      <c r="B200" s="4" cm="1">
        <f t="array" ref="B200">SUM(IF((MOD(ROW($F9:$DN161)-ROW($F9),$B$172)=0) * (MOD(COLUMN($F9:$DN161)-COLUMN($F9),$B$173)=0),$F9:$DN161,0))/81</f>
        <v>0.10999708967384027</v>
      </c>
      <c r="C200" s="4" cm="1">
        <f t="array" ref="C200">SUM(IF((MOD(ROW($K9:$DN161)-ROW($K9),$B$172)=0) * (MOD(COLUMN($K9:$DN161)-COLUMN($K9),$B$173)=0),$K9:$DN161,0))/81</f>
        <v>0</v>
      </c>
      <c r="D200" s="4" cm="1">
        <f t="array" ref="D200">SUM(IF((MOD(ROW($C9:$DK161)-ROW($C9),$B$172)=0) * (MOD(COLUMN($C9:$DK161)-COLUMN($C9),$B$173)=0),$C9:$DK161,0))/81</f>
        <v>7.7645509688517684</v>
      </c>
      <c r="E200" s="4" cm="1">
        <f t="array" ref="E200">SUM(IF((MOD(ROW($K9:$DN161)-ROW($K9),$B$172)=0) * (MOD(COLUMN($K9:$DN161)-COLUMN($K9),$B$173)=0),$K9:$DN161,0))/81</f>
        <v>0</v>
      </c>
      <c r="F200" s="5"/>
      <c r="G200" s="5"/>
      <c r="I200" s="4"/>
      <c r="J200" s="4"/>
      <c r="K200" s="5"/>
      <c r="L200" s="5"/>
      <c r="M200" s="5"/>
      <c r="N200" s="5"/>
      <c r="O200" s="3"/>
      <c r="P200" s="3"/>
      <c r="Q200" s="4"/>
      <c r="R200" s="4"/>
      <c r="S200" s="5"/>
      <c r="T200" s="5"/>
      <c r="U200" s="5"/>
      <c r="W200" s="4"/>
      <c r="X200" s="4"/>
      <c r="Y200" s="5"/>
      <c r="Z200" s="5"/>
      <c r="AA200" s="5"/>
      <c r="AC200" s="3"/>
      <c r="AD200" s="3"/>
      <c r="AE200" s="4"/>
      <c r="AF200" s="4"/>
      <c r="AG200" s="5"/>
      <c r="AH200" s="5"/>
      <c r="AI200" s="5"/>
      <c r="AK200" s="4"/>
      <c r="AL200" s="4"/>
      <c r="AM200" s="5"/>
      <c r="AN200" s="5"/>
      <c r="AO200" s="5"/>
      <c r="AQ200" s="3"/>
      <c r="AR200" s="3"/>
      <c r="AS200" s="4"/>
      <c r="AT200" s="4"/>
      <c r="AU200" s="5"/>
      <c r="AV200" s="5"/>
      <c r="AW200" s="5"/>
      <c r="AY200" s="4"/>
      <c r="AZ200" s="4"/>
      <c r="BA200" s="5"/>
      <c r="BB200" s="5"/>
      <c r="BC200" s="5"/>
      <c r="BE200" s="3"/>
      <c r="BF200" s="3"/>
      <c r="BG200" s="4"/>
      <c r="BH200" s="4"/>
      <c r="BI200" s="5"/>
      <c r="BJ200" s="5"/>
      <c r="BK200" s="5"/>
      <c r="BM200" s="4"/>
      <c r="BN200" s="4"/>
      <c r="BO200" s="5"/>
      <c r="BP200" s="5"/>
      <c r="BQ200" s="5"/>
      <c r="BS200" s="3"/>
      <c r="BT200" s="3"/>
      <c r="BU200" s="4"/>
      <c r="BV200" s="4"/>
      <c r="BW200" s="5"/>
      <c r="BX200" s="5"/>
      <c r="BY200" s="5"/>
      <c r="CA200" s="4"/>
      <c r="CB200" s="4"/>
      <c r="CC200" s="5"/>
      <c r="CD200" s="5"/>
      <c r="CE200" s="5"/>
      <c r="CG200" s="3"/>
      <c r="CH200" s="3"/>
      <c r="CI200" s="4"/>
      <c r="CJ200" s="4"/>
      <c r="CK200" s="5"/>
      <c r="CL200" s="5"/>
      <c r="CM200" s="5"/>
      <c r="CO200" s="4"/>
      <c r="CP200" s="4"/>
      <c r="CQ200" s="5"/>
      <c r="CR200" s="5"/>
      <c r="CS200" s="5"/>
      <c r="CU200" s="3"/>
      <c r="CV200" s="3"/>
      <c r="CW200" s="4"/>
      <c r="CX200" s="4"/>
      <c r="CY200" s="5"/>
      <c r="CZ200" s="5"/>
      <c r="DA200" s="5"/>
      <c r="DC200" s="4"/>
      <c r="DD200" s="4"/>
      <c r="DE200" s="5"/>
      <c r="DF200" s="5"/>
      <c r="DG200" s="5"/>
      <c r="DI200" s="3"/>
      <c r="DJ200" s="3"/>
      <c r="DK200" s="4"/>
      <c r="DL200" s="4"/>
      <c r="DM200" s="5"/>
      <c r="DN200" s="5"/>
      <c r="DO200" s="5"/>
      <c r="DQ200" s="4"/>
      <c r="DR200" s="4"/>
      <c r="DS200" s="5"/>
    </row>
    <row r="201" spans="1:123" x14ac:dyDescent="0.25">
      <c r="A201" t="s">
        <v>66</v>
      </c>
      <c r="B201" s="4" cm="1">
        <f t="array" ref="B201">SUM(IF((MOD(ROW($F10:$DN162)-ROW($F10),$B$172)=0) * (MOD(COLUMN($F10:$DN162)-COLUMN($F10),$B$173)=0),$F10:$DN162,0))/81</f>
        <v>9.5073618064297052E-2</v>
      </c>
      <c r="C201" s="4" cm="1">
        <f t="array" ref="C201">SUM(IF((MOD(ROW($K10:$DN162)-ROW($K10),$B$172)=0) * (MOD(COLUMN($K10:$DN162)-COLUMN($K10),$B$173)=0),$K10:$DN162,0))/81</f>
        <v>0</v>
      </c>
      <c r="D201" s="4" cm="1">
        <f t="array" ref="D201">SUM(IF((MOD(ROW($C10:$DK162)-ROW($C10),$B$172)=0) * (MOD(COLUMN($C10:$DK162)-COLUMN($C10),$B$173)=0),$C10:$DK162,0))/81</f>
        <v>1.4923471609543237</v>
      </c>
      <c r="E201" s="4" cm="1">
        <f t="array" ref="E201">SUM(IF((MOD(ROW($K10:$DN162)-ROW($K10),$B$172)=0) * (MOD(COLUMN($K10:$DN162)-COLUMN($K10),$B$173)=0),$K10:$DN162,0))/81</f>
        <v>0</v>
      </c>
      <c r="F201" s="5"/>
      <c r="G201" s="5"/>
      <c r="I201" s="4"/>
      <c r="J201" s="4"/>
      <c r="K201" s="5"/>
      <c r="L201" s="5"/>
      <c r="M201" s="5"/>
      <c r="N201" s="5"/>
      <c r="O201" s="3"/>
      <c r="P201" s="3"/>
      <c r="Q201" s="4"/>
      <c r="R201" s="4"/>
      <c r="S201" s="5"/>
      <c r="T201" s="5"/>
      <c r="U201" s="5"/>
      <c r="W201" s="4"/>
      <c r="X201" s="4"/>
      <c r="Y201" s="5"/>
      <c r="Z201" s="5"/>
      <c r="AA201" s="5"/>
      <c r="AC201" s="3"/>
      <c r="AD201" s="3"/>
      <c r="AE201" s="4"/>
      <c r="AF201" s="4"/>
      <c r="AG201" s="5"/>
      <c r="AH201" s="5"/>
      <c r="AI201" s="5"/>
      <c r="AK201" s="4"/>
      <c r="AL201" s="4"/>
      <c r="AM201" s="5"/>
      <c r="AN201" s="5"/>
      <c r="AO201" s="5"/>
      <c r="AQ201" s="3"/>
      <c r="AR201" s="3"/>
      <c r="AS201" s="4"/>
      <c r="AT201" s="4"/>
      <c r="AU201" s="5"/>
      <c r="AV201" s="5"/>
      <c r="AW201" s="5"/>
      <c r="AY201" s="4"/>
      <c r="AZ201" s="4"/>
      <c r="BA201" s="5"/>
      <c r="BB201" s="5"/>
      <c r="BC201" s="5"/>
      <c r="BE201" s="3"/>
      <c r="BF201" s="3"/>
      <c r="BG201" s="4"/>
      <c r="BH201" s="4"/>
      <c r="BI201" s="5"/>
      <c r="BJ201" s="5"/>
      <c r="BK201" s="5"/>
      <c r="BM201" s="4"/>
      <c r="BN201" s="4"/>
      <c r="BO201" s="5"/>
      <c r="BP201" s="5"/>
      <c r="BQ201" s="5"/>
      <c r="BS201" s="3"/>
      <c r="BT201" s="3"/>
      <c r="BU201" s="4"/>
      <c r="BV201" s="4"/>
      <c r="BW201" s="5"/>
      <c r="BX201" s="5"/>
      <c r="BY201" s="5"/>
      <c r="CA201" s="4"/>
      <c r="CB201" s="4"/>
      <c r="CC201" s="5"/>
      <c r="CD201" s="5"/>
      <c r="CE201" s="5"/>
      <c r="CG201" s="3"/>
      <c r="CH201" s="3"/>
      <c r="CI201" s="4"/>
      <c r="CJ201" s="4"/>
      <c r="CK201" s="5"/>
      <c r="CL201" s="5"/>
      <c r="CM201" s="5"/>
      <c r="CO201" s="4"/>
      <c r="CP201" s="4"/>
      <c r="CQ201" s="5"/>
      <c r="CR201" s="5"/>
      <c r="CS201" s="5"/>
      <c r="CU201" s="3"/>
      <c r="CV201" s="3"/>
      <c r="CW201" s="4"/>
      <c r="CX201" s="4"/>
      <c r="CY201" s="5"/>
      <c r="CZ201" s="5"/>
      <c r="DA201" s="5"/>
      <c r="DC201" s="4"/>
      <c r="DD201" s="4"/>
      <c r="DE201" s="5"/>
      <c r="DF201" s="5"/>
      <c r="DG201" s="5"/>
      <c r="DI201" s="3"/>
      <c r="DJ201" s="3"/>
      <c r="DK201" s="4"/>
      <c r="DL201" s="4"/>
      <c r="DM201" s="5"/>
      <c r="DN201" s="5"/>
      <c r="DO201" s="5"/>
      <c r="DQ201" s="4"/>
      <c r="DR201" s="4"/>
      <c r="DS201" s="5"/>
    </row>
    <row r="202" spans="1:123" x14ac:dyDescent="0.25">
      <c r="A202" t="s">
        <v>67</v>
      </c>
      <c r="B202" s="4" cm="1">
        <f t="array" ref="B202">SUM(IF((MOD(ROW($F11:$DN163)-ROW($F11),$B$172)=0) * (MOD(COLUMN($F11:$DN163)-COLUMN($F11),$B$173)=0),$F11:$DN163,0))/81</f>
        <v>9.3802434442560437E-2</v>
      </c>
      <c r="C202" s="4" cm="1">
        <f t="array" ref="C202">SUM(IF((MOD(ROW($K11:$DN163)-ROW($K11),$B$172)=0) * (MOD(COLUMN($K11:$DN163)-COLUMN($K11),$B$173)=0),$K11:$DN163,0))/81</f>
        <v>0</v>
      </c>
      <c r="D202" s="4" cm="1">
        <f t="array" ref="D202">SUM(IF((MOD(ROW($C11:$DK163)-ROW($C11),$B$172)=0) * (MOD(COLUMN($C11:$DK163)-COLUMN($C11),$B$173)=0),$C11:$DK163,0))/81</f>
        <v>0.12711836217365938</v>
      </c>
      <c r="E202" s="4" cm="1">
        <f t="array" ref="E202">SUM(IF((MOD(ROW($K11:$DN163)-ROW($K11),$B$172)=0) * (MOD(COLUMN($K11:$DN163)-COLUMN($K11),$B$173)=0),$K11:$DN163,0))/81</f>
        <v>0</v>
      </c>
      <c r="F202" s="5"/>
      <c r="G202" s="5"/>
      <c r="I202" s="4"/>
      <c r="J202" s="4"/>
      <c r="K202" s="5"/>
      <c r="L202" s="5"/>
      <c r="M202" s="5"/>
      <c r="N202" s="5"/>
      <c r="O202" s="3"/>
      <c r="P202" s="3"/>
      <c r="Q202" s="4"/>
      <c r="R202" s="4"/>
      <c r="S202" s="5"/>
      <c r="T202" s="5"/>
      <c r="U202" s="5"/>
      <c r="W202" s="4"/>
      <c r="X202" s="4"/>
      <c r="Y202" s="5"/>
      <c r="Z202" s="5"/>
      <c r="AA202" s="5"/>
      <c r="AC202" s="3"/>
      <c r="AD202" s="3"/>
      <c r="AE202" s="4"/>
      <c r="AF202" s="4"/>
      <c r="AG202" s="5"/>
      <c r="AH202" s="5"/>
      <c r="AI202" s="5"/>
      <c r="AK202" s="4"/>
      <c r="AL202" s="4"/>
      <c r="AM202" s="5"/>
      <c r="AN202" s="5"/>
      <c r="AO202" s="5"/>
      <c r="AQ202" s="3"/>
      <c r="AR202" s="3"/>
      <c r="AS202" s="4"/>
      <c r="AT202" s="4"/>
      <c r="AU202" s="5"/>
      <c r="AV202" s="5"/>
      <c r="AW202" s="5"/>
      <c r="AY202" s="4"/>
      <c r="AZ202" s="4"/>
      <c r="BA202" s="5"/>
      <c r="BB202" s="5"/>
      <c r="BC202" s="5"/>
      <c r="BE202" s="3"/>
      <c r="BF202" s="3"/>
      <c r="BG202" s="4"/>
      <c r="BH202" s="4"/>
      <c r="BI202" s="5"/>
      <c r="BJ202" s="5"/>
      <c r="BK202" s="5"/>
      <c r="BM202" s="4"/>
      <c r="BN202" s="4"/>
      <c r="BO202" s="5"/>
      <c r="BP202" s="5"/>
      <c r="BQ202" s="5"/>
      <c r="BS202" s="3"/>
      <c r="BT202" s="3"/>
      <c r="BU202" s="4"/>
      <c r="BV202" s="4"/>
      <c r="BW202" s="5"/>
      <c r="BX202" s="5"/>
      <c r="BY202" s="5"/>
      <c r="CA202" s="4"/>
      <c r="CB202" s="4"/>
      <c r="CC202" s="5"/>
      <c r="CD202" s="5"/>
      <c r="CE202" s="5"/>
      <c r="CG202" s="3"/>
      <c r="CH202" s="3"/>
      <c r="CI202" s="4"/>
      <c r="CJ202" s="4"/>
      <c r="CK202" s="5"/>
      <c r="CL202" s="5"/>
      <c r="CM202" s="5"/>
      <c r="CO202" s="4"/>
      <c r="CP202" s="4"/>
      <c r="CQ202" s="5"/>
      <c r="CR202" s="5"/>
      <c r="CS202" s="5"/>
      <c r="CU202" s="3"/>
      <c r="CV202" s="3"/>
      <c r="CW202" s="4"/>
      <c r="CX202" s="4"/>
      <c r="CY202" s="5"/>
      <c r="CZ202" s="5"/>
      <c r="DA202" s="5"/>
      <c r="DC202" s="4"/>
      <c r="DD202" s="4"/>
      <c r="DE202" s="5"/>
      <c r="DF202" s="5"/>
      <c r="DG202" s="5"/>
      <c r="DI202" s="3"/>
      <c r="DJ202" s="3"/>
      <c r="DK202" s="4"/>
      <c r="DL202" s="4"/>
      <c r="DM202" s="5"/>
      <c r="DN202" s="5"/>
      <c r="DO202" s="5"/>
      <c r="DQ202" s="4"/>
      <c r="DR202" s="4"/>
      <c r="DS202" s="5"/>
    </row>
    <row r="203" spans="1:123" x14ac:dyDescent="0.25">
      <c r="A203" t="s">
        <v>69</v>
      </c>
      <c r="B203" s="4" cm="1">
        <f t="array" ref="B203">SUM(IF((MOD(ROW($F12:$DN164)-ROW($F12),$B$172)=0) * (MOD(COLUMN($F12:$DN164)-COLUMN($F12),$B$173)=0),$F12:$DN164,0))/81</f>
        <v>7.6436104419011261E-2</v>
      </c>
      <c r="C203" s="4" cm="1">
        <f t="array" ref="C203">SUM(IF((MOD(ROW($K12:$DN164)-ROW($K12),$B$172)=0) * (MOD(COLUMN($K12:$DN164)-COLUMN($K12),$B$173)=0),$K12:$DN164,0))/81</f>
        <v>0</v>
      </c>
      <c r="D203" s="4" cm="1">
        <f t="array" ref="D203">SUM(IF((MOD(ROW($C12:$DK164)-ROW($C12),$B$172)=0) * (MOD(COLUMN($C12:$DK164)-COLUMN($C12),$B$173)=0),$C12:$DK164,0))/81</f>
        <v>1.7366330023549164</v>
      </c>
      <c r="E203" s="4" cm="1">
        <f t="array" ref="E203">SUM(IF((MOD(ROW($K12:$DN164)-ROW($K12),$B$172)=0) * (MOD(COLUMN($K12:$DN164)-COLUMN($K12),$B$173)=0),$K12:$DN164,0))/81</f>
        <v>0</v>
      </c>
      <c r="F203" s="5"/>
      <c r="G203" s="5"/>
      <c r="I203" s="4"/>
      <c r="J203" s="4"/>
      <c r="K203" s="5"/>
      <c r="L203" s="5"/>
      <c r="M203" s="5"/>
      <c r="N203" s="5"/>
      <c r="O203" s="3"/>
      <c r="P203" s="3"/>
      <c r="Q203" s="4"/>
      <c r="R203" s="4"/>
      <c r="S203" s="5"/>
      <c r="T203" s="5"/>
      <c r="U203" s="5"/>
      <c r="W203" s="4"/>
      <c r="X203" s="4"/>
      <c r="Y203" s="5"/>
      <c r="Z203" s="5"/>
      <c r="AA203" s="5"/>
      <c r="AC203" s="3"/>
      <c r="AD203" s="3"/>
      <c r="AE203" s="4"/>
      <c r="AF203" s="4"/>
      <c r="AG203" s="5"/>
      <c r="AH203" s="5"/>
      <c r="AI203" s="5"/>
      <c r="AK203" s="4"/>
      <c r="AL203" s="4"/>
      <c r="AM203" s="5"/>
      <c r="AN203" s="5"/>
      <c r="AO203" s="5"/>
      <c r="AQ203" s="3"/>
      <c r="AR203" s="3"/>
      <c r="AS203" s="4"/>
      <c r="AT203" s="4"/>
      <c r="AU203" s="5"/>
      <c r="AV203" s="5"/>
      <c r="AW203" s="5"/>
      <c r="AY203" s="4"/>
      <c r="AZ203" s="4"/>
      <c r="BA203" s="5"/>
      <c r="BB203" s="5"/>
      <c r="BC203" s="5"/>
      <c r="BE203" s="3"/>
      <c r="BF203" s="3"/>
      <c r="BG203" s="4"/>
      <c r="BH203" s="4"/>
      <c r="BI203" s="5"/>
      <c r="BJ203" s="5"/>
      <c r="BK203" s="5"/>
      <c r="BM203" s="4"/>
      <c r="BN203" s="4"/>
      <c r="BO203" s="5"/>
      <c r="BP203" s="5"/>
      <c r="BQ203" s="5"/>
      <c r="BS203" s="3"/>
      <c r="BT203" s="3"/>
      <c r="BU203" s="4"/>
      <c r="BV203" s="4"/>
      <c r="BW203" s="5"/>
      <c r="BX203" s="5"/>
      <c r="BY203" s="5"/>
      <c r="CA203" s="4"/>
      <c r="CB203" s="4"/>
      <c r="CC203" s="5"/>
      <c r="CD203" s="5"/>
      <c r="CE203" s="5"/>
      <c r="CG203" s="3"/>
      <c r="CH203" s="3"/>
      <c r="CI203" s="4"/>
      <c r="CJ203" s="4"/>
      <c r="CK203" s="5"/>
      <c r="CL203" s="5"/>
      <c r="CM203" s="5"/>
      <c r="CO203" s="4"/>
      <c r="CP203" s="4"/>
      <c r="CQ203" s="5"/>
      <c r="CR203" s="5"/>
      <c r="CS203" s="5"/>
      <c r="CU203" s="3"/>
      <c r="CV203" s="3"/>
      <c r="CW203" s="4"/>
      <c r="CX203" s="4"/>
      <c r="CY203" s="5"/>
      <c r="CZ203" s="5"/>
      <c r="DA203" s="5"/>
      <c r="DC203" s="4"/>
      <c r="DD203" s="4"/>
      <c r="DE203" s="5"/>
      <c r="DF203" s="5"/>
      <c r="DG203" s="5"/>
      <c r="DI203" s="3"/>
      <c r="DJ203" s="3"/>
      <c r="DK203" s="4"/>
      <c r="DL203" s="4"/>
      <c r="DM203" s="5"/>
      <c r="DN203" s="5"/>
      <c r="DO203" s="5"/>
      <c r="DQ203" s="4"/>
      <c r="DR203" s="4"/>
      <c r="DS203" s="5"/>
    </row>
    <row r="204" spans="1:123" x14ac:dyDescent="0.25">
      <c r="A204" t="s">
        <v>68</v>
      </c>
      <c r="B204" s="4" cm="1">
        <f t="array" ref="B204">SUM(IF((MOD(ROW($F13:$DN165)-ROW($F13),$B$172)=0) * (MOD(COLUMN($F13:$DN165)-COLUMN($F13),$B$173)=0),$F13:$DN165,0))/81</f>
        <v>7.6303109675232447E-2</v>
      </c>
      <c r="C204" s="4" cm="1">
        <f t="array" ref="C204">SUM(IF((MOD(ROW($K13:$DN165)-ROW($K13),$B$172)=0) * (MOD(COLUMN($K13:$DN165)-COLUMN($K13),$B$173)=0),$K13:$DN165,0))/81</f>
        <v>0</v>
      </c>
      <c r="D204" s="4" cm="1">
        <f t="array" ref="D204">SUM(IF((MOD(ROW($C13:$DK165)-ROW($C13),$B$172)=0) * (MOD(COLUMN($C13:$DK165)-COLUMN($C13),$B$173)=0),$C13:$DK165,0))/81</f>
        <v>1.3299474377884587E-2</v>
      </c>
      <c r="E204" s="4" cm="1">
        <f t="array" ref="E204">SUM(IF((MOD(ROW($K13:$DN165)-ROW($K13),$B$172)=0) * (MOD(COLUMN($K13:$DN165)-COLUMN($K13),$B$173)=0),$K13:$DN165,0))/81</f>
        <v>0</v>
      </c>
    </row>
    <row r="205" spans="1:123" x14ac:dyDescent="0.25">
      <c r="A205" t="s">
        <v>70</v>
      </c>
      <c r="B205" s="4" cm="1">
        <f t="array" ref="B205">SUM(IF((MOD(ROW($F14:$DN166)-ROW($F14),$B$172)=0) * (MOD(COLUMN($F14:$DN166)-COLUMN($F14),$B$173)=0),$F14:$DN166,0))/81</f>
        <v>7.5777401312012396E-2</v>
      </c>
      <c r="C205" s="4" cm="1">
        <f t="array" ref="C205">SUM(IF((MOD(ROW($K14:$DN166)-ROW($K14),$B$172)=0) * (MOD(COLUMN($K14:$DN166)-COLUMN($K14),$B$173)=0),$K14:$DN166,0))/81</f>
        <v>0</v>
      </c>
      <c r="D205" s="4" cm="1">
        <f t="array" ref="D205">SUM(IF((MOD(ROW($C14:$DK166)-ROW($C14),$B$172)=0) * (MOD(COLUMN($C14:$DK166)-COLUMN($C14),$B$173)=0),$C14:$DK166,0))/81</f>
        <v>5.2570836322004488E-2</v>
      </c>
      <c r="E205" s="4" cm="1">
        <f t="array" ref="E205">SUM(IF((MOD(ROW($K14:$DN166)-ROW($K14),$B$172)=0) * (MOD(COLUMN($K14:$DN166)-COLUMN($K14),$B$173)=0),$K14:$DN166,0))/81</f>
        <v>0</v>
      </c>
    </row>
    <row r="206" spans="1:123" x14ac:dyDescent="0.25">
      <c r="A206" t="s">
        <v>7</v>
      </c>
      <c r="B206" s="4" cm="1">
        <f t="array" ref="B206">SUM(IF((MOD(ROW($F15:$DN167)-ROW($F15),$B$172)=0) * (MOD(COLUMN($F15:$DN167)-COLUMN($F15),$B$173)=0),$F15:$DN167,0))/81</f>
        <v>7.1926578717526779E-2</v>
      </c>
      <c r="C206" s="4" cm="1">
        <f t="array" ref="C206">SUM(IF((MOD(ROW($K15:$DN167)-ROW($K15),$B$172)=0) * (MOD(COLUMN($K15:$DN167)-COLUMN($K15),$B$173)=0),$K15:$DN167,0))/81</f>
        <v>0</v>
      </c>
      <c r="D206" s="4" cm="1">
        <f t="array" ref="D206">SUM(IF((MOD(ROW($C15:$DK167)-ROW($C15),$B$172)=0) * (MOD(COLUMN($C15:$DK167)-COLUMN($C15),$B$173)=0),$C15:$DK167,0))/81</f>
        <v>0.38508225944856239</v>
      </c>
      <c r="E206" s="4" cm="1">
        <f t="array" ref="E206">SUM(IF((MOD(ROW($K15:$DN167)-ROW($K15),$B$172)=0) * (MOD(COLUMN($K15:$DN167)-COLUMN($K15),$B$173)=0),$K15:$DN167,0))/81</f>
        <v>0</v>
      </c>
    </row>
    <row r="207" spans="1:123" x14ac:dyDescent="0.25">
      <c r="A207" t="s">
        <v>8</v>
      </c>
      <c r="B207" s="4" cm="1">
        <f t="array" ref="B207">SUM(IF((MOD(ROW($F16:$DN168)-ROW($F16),$B$172)=0) * (MOD(COLUMN($F16:$DN168)-COLUMN($F16),$B$173)=0),$F16:$DN168,0))/81</f>
        <v>7.1165299960927714E-2</v>
      </c>
      <c r="C207" s="4" cm="1">
        <f t="array" ref="C207">SUM(IF((MOD(ROW($K16:$DN168)-ROW($K16),$B$172)=0) * (MOD(COLUMN($K16:$DN168)-COLUMN($K16),$B$173)=0),$K16:$DN168,0))/81</f>
        <v>0</v>
      </c>
      <c r="D207" s="4" cm="1">
        <f t="array" ref="D207">SUM(IF((MOD(ROW($C16:$DK168)-ROW($C16),$B$172)=0) * (MOD(COLUMN($C16:$DK168)-COLUMN($C16),$B$173)=0),$C16:$DK168,0))/81</f>
        <v>7.6127875659907571E-2</v>
      </c>
      <c r="E207" s="4" cm="1">
        <f t="array" ref="E207">SUM(IF((MOD(ROW($K16:$DN168)-ROW($K16),$B$172)=0) * (MOD(COLUMN($K16:$DN168)-COLUMN($K16),$B$173)=0),$K16:$DN168,0))/81</f>
        <v>0</v>
      </c>
    </row>
    <row r="208" spans="1:123" x14ac:dyDescent="0.25">
      <c r="A208" t="s">
        <v>9</v>
      </c>
      <c r="B208" s="4" cm="1">
        <f t="array" ref="B208">SUM(IF((MOD(ROW($F17:$DN169)-ROW($F17),$B$172)=0) * (MOD(COLUMN($F17:$DN169)-COLUMN($F17),$B$173)=0),$F17:$DN169,0))/81</f>
        <v>7.0936546774922504E-2</v>
      </c>
      <c r="C208" s="4" cm="1">
        <f t="array" ref="C208">SUM(IF((MOD(ROW($K17:$DN169)-ROW($K17),$B$172)=0) * (MOD(COLUMN($K17:$DN169)-COLUMN($K17),$B$173)=0),$K17:$DN169,0))/81</f>
        <v>0</v>
      </c>
      <c r="D208" s="4" cm="1">
        <f t="array" ref="D208">SUM(IF((MOD(ROW($C17:$DK169)-ROW($C17),$B$172)=0) * (MOD(COLUMN($C17:$DK169)-COLUMN($C17),$B$173)=0),$C17:$DK169,0))/81</f>
        <v>2.2875318600519699E-2</v>
      </c>
      <c r="E208" s="4" cm="1">
        <f t="array" ref="E208">SUM(IF((MOD(ROW($K17:$DN169)-ROW($K17),$B$172)=0) * (MOD(COLUMN($K17:$DN169)-COLUMN($K17),$B$173)=0),$K17:$DN169,0))/81</f>
        <v>0</v>
      </c>
    </row>
    <row r="209" spans="1:5" x14ac:dyDescent="0.25">
      <c r="A209" t="s">
        <v>10</v>
      </c>
      <c r="B209" s="4" cm="1">
        <f t="array" ref="B209">SUM(IF((MOD(ROW($F18:$DN170)-ROW($F18),$B$172)=0) * (MOD(COLUMN($F18:$DN170)-COLUMN($F18),$B$173)=0),$F18:$DN170,0))/81</f>
        <v>6.8010953813212052E-2</v>
      </c>
      <c r="C209" s="4" cm="1">
        <f t="array" ref="C209">SUM(IF((MOD(ROW($K18:$DN170)-ROW($K18),$B$172)=0) * (MOD(COLUMN($K18:$DN170)-COLUMN($K18),$B$173)=0),$K18:$DN170,0))/81</f>
        <v>0</v>
      </c>
      <c r="D209" s="4" cm="1">
        <f t="array" ref="D209">SUM(IF((MOD(ROW($C18:$DK170)-ROW($C18),$B$172)=0) * (MOD(COLUMN($C18:$DK170)-COLUMN($C18),$B$173)=0),$C18:$DK170,0))/81</f>
        <v>0.29255929617104498</v>
      </c>
      <c r="E209" s="4" cm="1">
        <f t="array" ref="E209">SUM(IF((MOD(ROW($K18:$DN170)-ROW($K18),$B$172)=0) * (MOD(COLUMN($K18:$DN170)-COLUMN($K18),$B$173)=0),$K18:$DN170,0))/81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Constants</vt:lpstr>
      <vt:lpstr>LW 3mm Slit R_335 Spill</vt:lpstr>
      <vt:lpstr>LW 3mm Slit R_335 EE</vt:lpstr>
      <vt:lpstr>LW 3mm Slit HFOV R_335 Spill</vt:lpstr>
      <vt:lpstr>LW 3mm Slit HFOV R_335 EE</vt:lpstr>
      <vt:lpstr>LW Parax 3mm Slit HFOV Spill</vt:lpstr>
      <vt:lpstr>LW Paraxial 3mm Slit HFOV EE</vt:lpstr>
      <vt:lpstr>SW 2mm Slit R_435 Spill</vt:lpstr>
      <vt:lpstr>SW 2mm Slit R_435 EE</vt:lpstr>
      <vt:lpstr>SW 2mm Slit HFOV R_435 Spill</vt:lpstr>
      <vt:lpstr>SW 2mm Slit HFOV R_435 EE</vt:lpstr>
      <vt:lpstr>SW Parax 2mm Slit R_435 Spill</vt:lpstr>
      <vt:lpstr>SW Paraxial 2mm Slit R_435 EE</vt:lpstr>
      <vt:lpstr>SW 2mm Slit Spill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2020-04-16T04:03:02Z</dcterms:created>
  <dcterms:modified xsi:type="dcterms:W3CDTF">2020-09-03T22:33:10Z</dcterms:modified>
</cp:coreProperties>
</file>