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120" documentId="8_{651B1029-7995-4694-ACB1-2C586D4FE4A4}" xr6:coauthVersionLast="47" xr6:coauthVersionMax="47" xr10:uidLastSave="{BAB3582C-E405-437A-B3B8-23AB770E670F}"/>
  <bookViews>
    <workbookView xWindow="-90" yWindow="0" windowWidth="12980" windowHeight="15370" activeTab="1" xr2:uid="{5B49154D-CA08-4E24-960D-F19412ED5D00}"/>
  </bookViews>
  <sheets>
    <sheet name="Append1" sheetId="5" r:id="rId1"/>
    <sheet name="Sheet1" sheetId="1" r:id="rId2"/>
  </sheets>
  <definedNames>
    <definedName name="ExternalData_3" localSheetId="0" hidden="1">Append1!$A$1:$F$26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5" l="1" a="1"/>
  <c r="M3" i="5"/>
  <c r="M4" i="5" a="1"/>
  <c r="M4" i="5" s="1"/>
  <c r="M5" i="5" a="1"/>
  <c r="M5" i="5" s="1"/>
  <c r="M6" i="5" a="1"/>
  <c r="M6" i="5"/>
  <c r="M7" i="5" a="1"/>
  <c r="M7" i="5" s="1"/>
  <c r="M8" i="5" a="1"/>
  <c r="M8" i="5" s="1"/>
  <c r="M9" i="5" a="1"/>
  <c r="M9" i="5"/>
  <c r="M10" i="5" a="1"/>
  <c r="M10" i="5"/>
  <c r="M11" i="5" a="1"/>
  <c r="M11" i="5" s="1"/>
  <c r="M12" i="5" a="1"/>
  <c r="M12" i="5" s="1"/>
  <c r="M13" i="5" a="1"/>
  <c r="M13" i="5" s="1"/>
  <c r="M14" i="5" a="1"/>
  <c r="M14" i="5" s="1"/>
  <c r="M15" i="5" a="1"/>
  <c r="M15" i="5"/>
  <c r="M16" i="5" a="1"/>
  <c r="M16" i="5"/>
  <c r="M17" i="5" a="1"/>
  <c r="M17" i="5" s="1"/>
  <c r="M18" i="5" a="1"/>
  <c r="M18" i="5" s="1"/>
  <c r="M19" i="5" a="1"/>
  <c r="M19" i="5"/>
  <c r="M20" i="5" a="1"/>
  <c r="M20" i="5"/>
  <c r="M21" i="5" a="1"/>
  <c r="M21" i="5" s="1"/>
  <c r="M22" i="5" a="1"/>
  <c r="M22" i="5"/>
  <c r="M23" i="5" a="1"/>
  <c r="M23" i="5" s="1"/>
  <c r="M24" i="5" a="1"/>
  <c r="M24" i="5" s="1"/>
  <c r="M25" i="5" a="1"/>
  <c r="M25" i="5"/>
  <c r="M26" i="5" a="1"/>
  <c r="M26" i="5"/>
  <c r="M2" i="5" a="1"/>
  <c r="M2" i="5" s="1"/>
  <c r="J3" i="5" a="1"/>
  <c r="J3" i="5"/>
  <c r="J4" i="5" a="1"/>
  <c r="J4" i="5"/>
  <c r="J5" i="5" a="1"/>
  <c r="J5" i="5"/>
  <c r="J6" i="5" a="1"/>
  <c r="J6" i="5" s="1"/>
  <c r="J7" i="5" a="1"/>
  <c r="J7" i="5"/>
  <c r="J8" i="5" a="1"/>
  <c r="J8" i="5"/>
  <c r="J9" i="5" a="1"/>
  <c r="J9" i="5"/>
  <c r="J10" i="5" a="1"/>
  <c r="J10" i="5"/>
  <c r="J11" i="5" a="1"/>
  <c r="J11" i="5"/>
  <c r="J12" i="5" a="1"/>
  <c r="J12" i="5"/>
  <c r="J13" i="5" a="1"/>
  <c r="J13" i="5"/>
  <c r="J14" i="5" a="1"/>
  <c r="J14" i="5"/>
  <c r="J15" i="5" a="1"/>
  <c r="J15" i="5"/>
  <c r="J16" i="5" a="1"/>
  <c r="J16" i="5" s="1"/>
  <c r="J17" i="5" a="1"/>
  <c r="J17" i="5"/>
  <c r="J18" i="5" a="1"/>
  <c r="J18" i="5"/>
  <c r="J19" i="5" a="1"/>
  <c r="J19" i="5"/>
  <c r="J20" i="5" a="1"/>
  <c r="J20" i="5"/>
  <c r="J21" i="5" a="1"/>
  <c r="J21" i="5"/>
  <c r="J22" i="5" a="1"/>
  <c r="J22" i="5"/>
  <c r="J23" i="5" a="1"/>
  <c r="J23" i="5"/>
  <c r="J24" i="5" a="1"/>
  <c r="J24" i="5"/>
  <c r="J25" i="5" a="1"/>
  <c r="J25" i="5"/>
  <c r="J26" i="5" a="1"/>
  <c r="J26" i="5" s="1"/>
  <c r="J2" i="5" a="1"/>
  <c r="J2" i="5" s="1"/>
  <c r="K3" i="5" a="1"/>
  <c r="K3" i="5" s="1"/>
  <c r="L3" i="5"/>
  <c r="K4" i="5" a="1"/>
  <c r="K4" i="5" s="1"/>
  <c r="L4" i="5"/>
  <c r="K5" i="5" a="1"/>
  <c r="K5" i="5"/>
  <c r="L5" i="5"/>
  <c r="K6" i="5" a="1"/>
  <c r="K6" i="5" s="1"/>
  <c r="L6" i="5"/>
  <c r="K7" i="5" a="1"/>
  <c r="K7" i="5" s="1"/>
  <c r="L7" i="5"/>
  <c r="K8" i="5" a="1"/>
  <c r="K8" i="5" s="1"/>
  <c r="L8" i="5"/>
  <c r="K9" i="5" a="1"/>
  <c r="K9" i="5"/>
  <c r="L9" i="5"/>
  <c r="K10" i="5" a="1"/>
  <c r="K10" i="5"/>
  <c r="L10" i="5"/>
  <c r="K11" i="5" a="1"/>
  <c r="K11" i="5" s="1"/>
  <c r="L11" i="5"/>
  <c r="K12" i="5" a="1"/>
  <c r="K12" i="5" s="1"/>
  <c r="L12" i="5"/>
  <c r="K13" i="5" a="1"/>
  <c r="K13" i="5"/>
  <c r="L13" i="5"/>
  <c r="K14" i="5" a="1"/>
  <c r="K14" i="5"/>
  <c r="L14" i="5"/>
  <c r="K15" i="5" a="1"/>
  <c r="K15" i="5" s="1"/>
  <c r="L15" i="5"/>
  <c r="K16" i="5" a="1"/>
  <c r="K16" i="5" s="1"/>
  <c r="L16" i="5"/>
  <c r="K17" i="5" a="1"/>
  <c r="K17" i="5" s="1"/>
  <c r="L17" i="5"/>
  <c r="K18" i="5" a="1"/>
  <c r="K18" i="5"/>
  <c r="L18" i="5"/>
  <c r="K19" i="5" a="1"/>
  <c r="K19" i="5" s="1"/>
  <c r="L19" i="5"/>
  <c r="K20" i="5" a="1"/>
  <c r="K20" i="5" s="1"/>
  <c r="L20" i="5"/>
  <c r="K21" i="5" a="1"/>
  <c r="K21" i="5" s="1"/>
  <c r="L21" i="5"/>
  <c r="K22" i="5" a="1"/>
  <c r="K22" i="5"/>
  <c r="L22" i="5"/>
  <c r="K23" i="5" a="1"/>
  <c r="K23" i="5" s="1"/>
  <c r="L23" i="5"/>
  <c r="K24" i="5" a="1"/>
  <c r="K24" i="5" s="1"/>
  <c r="L24" i="5"/>
  <c r="K25" i="5" a="1"/>
  <c r="K25" i="5"/>
  <c r="L25" i="5"/>
  <c r="K26" i="5" a="1"/>
  <c r="K26" i="5"/>
  <c r="L26" i="5"/>
  <c r="K2" i="5" a="1"/>
  <c r="K2" i="5" s="1"/>
  <c r="L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" i="5"/>
  <c r="H2" i="5" a="1"/>
  <c r="H2" i="5" s="1"/>
  <c r="H3" i="5" l="1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H26" i="5" a="1"/>
  <c r="H26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0180A-E66F-4164-81B4-43F1704EA4ED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C778E005-9DE3-40A4-8008-9CC61A10362A}" keepAlive="1" name="Query - Table003 (Page 3) (2)" description="Connection to the 'Table003 (Page 3) (2)' query in the workbook." type="5" refreshedVersion="0" background="1" saveData="1">
    <dbPr connection="Provider=Microsoft.Mashup.OleDb.1;Data Source=$Workbook$;Location=&quot;Table003 (Page 3) (2)&quot;;Extended Properties=&quot;&quot;" command="SELECT * FROM [Table003 (Page 3) (2)]"/>
  </connection>
  <connection id="3" xr16:uid="{13B8E616-EED4-4F0B-81A2-87B374F57509}" keepAlive="1" name="Query - Table004 (Page 4)" description="Connection to the 'Table004 (Page 4)' query in the workbook." type="5" refreshedVersion="0" background="1" saveData="1">
    <dbPr connection="Provider=Microsoft.Mashup.OleDb.1;Data Source=$Workbook$;Location=&quot;Table004 (Page 4)&quot;;Extended Properties=&quot;&quot;" command="SELECT * FROM [Table004 (Page 4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<sst xmlns="http://schemas.openxmlformats.org/spreadsheetml/2006/main" count="448" uniqueCount="144">
  <si>
    <t>SNP ID</t>
  </si>
  <si>
    <t>Proxy
SNP</t>
  </si>
  <si>
    <t>r^{2} for
proxy</t>
  </si>
  <si>
    <t>Effect allele
(alternative)</t>
  </si>
  <si>
    <t>β (Standard
Error) for
PA</t>
  </si>
  <si>
    <t>β (Standard Error)
for MDD</t>
  </si>
  <si>
    <t>rs10145335</t>
  </si>
  <si>
    <t>-</t>
  </si>
  <si>
    <t>G (A)</t>
  </si>
  <si>
    <t>-0.014 (0.003)</t>
  </si>
  <si>
    <t>-0.008 (0.01)</t>
  </si>
  <si>
    <t>rs10157145</t>
  </si>
  <si>
    <t>T (C)</t>
  </si>
  <si>
    <t>-0.012 (0.002)</t>
  </si>
  <si>
    <t>-0.012 (0.009)</t>
  </si>
  <si>
    <t>rs1043595</t>
  </si>
  <si>
    <t>0.014 (0.002)</t>
  </si>
  <si>
    <t>-0.003 (0.01)</t>
  </si>
  <si>
    <t>rs114243593</t>
  </si>
  <si>
    <t>A (G)</t>
  </si>
  <si>
    <t>0.027 (0.005)</t>
  </si>
  <si>
    <t>0.021 (0.024)</t>
  </si>
  <si>
    <t>rs1186721</t>
  </si>
  <si>
    <t>-0.013 (0.002)</t>
  </si>
  <si>
    <t>rs12912808</t>
  </si>
  <si>
    <t>C (T)</t>
  </si>
  <si>
    <t>0.018 (0.003)</t>
  </si>
  <si>
    <t>0.017 (0.013)</t>
  </si>
  <si>
    <t>rs1921981</t>
  </si>
  <si>
    <t>0.013 (0.002)</t>
  </si>
  <si>
    <t>-0.007 (0.01)</t>
  </si>
  <si>
    <t>rs1972763</t>
  </si>
  <si>
    <t>0.009 (0.009)</t>
  </si>
  <si>
    <t>rs1974771</t>
  </si>
  <si>
    <t>-0.021 (0.004)</t>
  </si>
  <si>
    <t>0.008 (0.014)</t>
  </si>
  <si>
    <t>rs2035562</t>
  </si>
  <si>
    <t>-0.014 (0.002)</t>
  </si>
  <si>
    <t>0.016 (0.01)</t>
  </si>
  <si>
    <t>rs2114286</t>
  </si>
  <si>
    <t>-0.021 (0.009)</t>
  </si>
  <si>
    <t>rs2494664</t>
  </si>
  <si>
    <t>-0.017 (0.009)</t>
  </si>
  <si>
    <t>rs2854277</t>
  </si>
  <si>
    <t>0.032 (0.005)</t>
  </si>
  <si>
    <t>0.04 (0.014)</t>
  </si>
  <si>
    <t>rs2942127</t>
  </si>
  <si>
    <t>0.016 (0.003)</t>
  </si>
  <si>
    <t>0.006 (0.011)</t>
  </si>
  <si>
    <t>rs2988004</t>
  </si>
  <si>
    <t>T (G)</t>
  </si>
  <si>
    <t>0.013 (0.009)</t>
  </si>
  <si>
    <t>rs429358</t>
  </si>
  <si>
    <t>-0.022 (0.003)</t>
  </si>
  <si>
    <t>0.037 (0.015)</t>
  </si>
  <si>
    <t>rs4886868</t>
  </si>
  <si>
    <t>0.005 (0.01)</t>
  </si>
  <si>
    <t>rs527737</t>
  </si>
  <si>
    <t>rs56293069</t>
  </si>
  <si>
    <t>G (C)^{†}</t>
  </si>
  <si>
    <t>0.014 (0.003)</t>
  </si>
  <si>
    <t>-0.022 (0.01)</t>
  </si>
  <si>
    <t>rs67432617</t>
  </si>
  <si>
    <t>A (C)</t>
  </si>
  <si>
    <t>0.015 (0.003)</t>
  </si>
  <si>
    <t>-0.006 (0.011)</t>
  </si>
  <si>
    <t>rs7326482</t>
  </si>
  <si>
    <t>G (T)</t>
  </si>
  <si>
    <t>0.028 (0.009)</t>
  </si>
  <si>
    <t>rs77742115</t>
  </si>
  <si>
    <t>-0.018 (0.003)</t>
  </si>
  <si>
    <t>0.002 (0.012)</t>
  </si>
  <si>
    <t>rs7804463</t>
  </si>
  <si>
    <t>0.015 (0.002)</t>
  </si>
  <si>
    <t>0.021 (0.009)</t>
  </si>
  <si>
    <t>rs877483</t>
  </si>
  <si>
    <t>0.012 (0.002)</t>
  </si>
  <si>
    <t>0.005 (0.009)</t>
  </si>
  <si>
    <t>rs921915</t>
  </si>
  <si>
    <t>0.002 (0.009)</t>
  </si>
  <si>
    <t>Beta PA</t>
  </si>
  <si>
    <t>SE PA</t>
  </si>
  <si>
    <t>Beta MDD</t>
  </si>
  <si>
    <t>SE MDD</t>
  </si>
  <si>
    <t>SE Brack PA</t>
  </si>
  <si>
    <t>SE Brack MDD</t>
  </si>
  <si>
    <t>Author</t>
  </si>
  <si>
    <t>Study_Ref</t>
  </si>
  <si>
    <t>Study_DOI</t>
  </si>
  <si>
    <t>Exposure</t>
  </si>
  <si>
    <t>Outcome</t>
  </si>
  <si>
    <t>Instrument</t>
  </si>
  <si>
    <t>Reported_Measure</t>
  </si>
  <si>
    <t>Coeff_G_X</t>
  </si>
  <si>
    <t>Coeff_G_X_SE</t>
  </si>
  <si>
    <t>Coeff_G_Y</t>
  </si>
  <si>
    <t>Coeff_G_Y_SE</t>
  </si>
  <si>
    <t>Choi et al</t>
  </si>
  <si>
    <t>[@choi_assessment_2019]</t>
  </si>
  <si>
    <t>10.1001/jamapsychiatry.2018.4175</t>
  </si>
  <si>
    <t>Self-Reported Physical Activity</t>
  </si>
  <si>
    <t>Major Depressive Disorder</t>
  </si>
  <si>
    <t>OR</t>
  </si>
  <si>
    <t xml:space="preserve">-0.014 </t>
  </si>
  <si>
    <t xml:space="preserve">-0.012 </t>
  </si>
  <si>
    <t xml:space="preserve">0.014 </t>
  </si>
  <si>
    <t xml:space="preserve">0.027 </t>
  </si>
  <si>
    <t xml:space="preserve">-0.013 </t>
  </si>
  <si>
    <t xml:space="preserve">0.018 </t>
  </si>
  <si>
    <t xml:space="preserve">0.013 </t>
  </si>
  <si>
    <t xml:space="preserve">-0.021 </t>
  </si>
  <si>
    <t xml:space="preserve">0.032 </t>
  </si>
  <si>
    <t xml:space="preserve">0.016 </t>
  </si>
  <si>
    <t xml:space="preserve">-0.022 </t>
  </si>
  <si>
    <t xml:space="preserve">0.015 </t>
  </si>
  <si>
    <t xml:space="preserve">-0.018 </t>
  </si>
  <si>
    <t xml:space="preserve">0.012 </t>
  </si>
  <si>
    <t>0.003</t>
  </si>
  <si>
    <t xml:space="preserve">-0.008 </t>
  </si>
  <si>
    <t>0.002</t>
  </si>
  <si>
    <t xml:space="preserve">-0.003 </t>
  </si>
  <si>
    <t>0.005</t>
  </si>
  <si>
    <t xml:space="preserve">0.021 </t>
  </si>
  <si>
    <t xml:space="preserve">0.017 </t>
  </si>
  <si>
    <t xml:space="preserve">-0.007 </t>
  </si>
  <si>
    <t xml:space="preserve">0.009 </t>
  </si>
  <si>
    <t>0.004</t>
  </si>
  <si>
    <t xml:space="preserve">0.008 </t>
  </si>
  <si>
    <t xml:space="preserve">-0.017 </t>
  </si>
  <si>
    <t xml:space="preserve">0.04 </t>
  </si>
  <si>
    <t xml:space="preserve">0.006 </t>
  </si>
  <si>
    <t xml:space="preserve">0.037 </t>
  </si>
  <si>
    <t xml:space="preserve">0.005 </t>
  </si>
  <si>
    <t xml:space="preserve">-0.006 </t>
  </si>
  <si>
    <t xml:space="preserve">0.028 </t>
  </si>
  <si>
    <t xml:space="preserve">0.002 </t>
  </si>
  <si>
    <t>0.01</t>
  </si>
  <si>
    <t>0.009</t>
  </si>
  <si>
    <t>0.024</t>
  </si>
  <si>
    <t>0.013</t>
  </si>
  <si>
    <t>0.014</t>
  </si>
  <si>
    <t>0.011</t>
  </si>
  <si>
    <t>0.015</t>
  </si>
  <si>
    <t>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</si>
</sst>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EB08A5F-C33F-4AE9-B938-92FA7D4EC36A}" autoFormatId="16" applyNumberFormats="0" applyBorderFormats="0" applyFontFormats="0" applyPatternFormats="0" applyAlignmentFormats="0" applyWidthHeightFormats="0">
  <queryTableRefresh nextId="7">
    <queryTableFields count="6">
      <queryTableField id="1" name="SNP ID" tableColumnId="1"/>
      <queryTableField id="2" name="Proxy_x000a_SNP" tableColumnId="2"/>
      <queryTableField id="3" name="r^{2} for_x000a_proxy" tableColumnId="3"/>
      <queryTableField id="4" name="Effect allele_x000a_(alternative)" tableColumnId="4"/>
      <queryTableField id="5" name="β (Standard_x000a_Error) for_x000a_PA" tableColumnId="5"/>
      <queryTableField id="6" name="β (Standard Error)_x000a_for MD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AB6A08-42A9-4AB8-82EE-C40E9DD06523}" name="Append1" displayName="Append1" ref="A1:F26" tableType="queryTable" totalsRowShown="0">
  <autoFilter ref="A1:F26" xr:uid="{1AAB6A08-42A9-4AB8-82EE-C40E9DD06523}"/>
  <tableColumns count="6">
    <tableColumn id="1" xr3:uid="{FD234E5C-ADEC-48CB-A0D6-CB2922B3BB07}" uniqueName="1" name="SNP ID" queryTableFieldId="1" dataDxfId="5"/>
    <tableColumn id="2" xr3:uid="{4347198E-7B66-43D5-AC3B-2C7EF77A4F6A}" uniqueName="2" name="Proxy_x000a_SNP" queryTableFieldId="2" dataDxfId="4"/>
    <tableColumn id="3" xr3:uid="{7D399A9E-4B02-4CDF-8795-85AC960C2B3A}" uniqueName="3" name="r^{2} for_x000a_proxy" queryTableFieldId="3" dataDxfId="3"/>
    <tableColumn id="4" xr3:uid="{151D8FE6-BF8F-4862-B5D8-BD470200275E}" uniqueName="4" name="Effect allele_x000a_(alternative)" queryTableFieldId="4" dataDxfId="2"/>
    <tableColumn id="5" xr3:uid="{9B97CEB2-DDF0-4636-A544-3BD20417DA7F}" uniqueName="5" name="β (Standard_x000a_Error) for_x000a_PA" queryTableFieldId="5" dataDxfId="1"/>
    <tableColumn id="6" xr3:uid="{E6CAD7A1-D355-4175-B487-92182ACA446F}" uniqueName="6" name="β (Standard Error)_x000a_for MD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EE01-D8AA-4345-B3E4-977805335371}">
  <dimension ref="A1:M26"/>
  <sheetViews>
    <sheetView topLeftCell="F1" workbookViewId="0">
      <selection activeCell="M2" sqref="M2:M26"/>
    </sheetView>
  </sheetViews>
  <sheetFormatPr defaultRowHeight="14.5" x14ac:dyDescent="0.35"/>
  <cols>
    <col min="1" max="1" width="11.36328125" bestFit="1" customWidth="1"/>
    <col min="2" max="2" width="11.90625" bestFit="1" customWidth="1"/>
    <col min="3" max="3" width="15" bestFit="1" customWidth="1"/>
    <col min="4" max="4" width="24.36328125" bestFit="1" customWidth="1"/>
    <col min="5" max="5" width="22.1796875" bestFit="1" customWidth="1"/>
    <col min="6" max="6" width="24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80</v>
      </c>
      <c r="I1" t="s">
        <v>84</v>
      </c>
      <c r="J1" t="s">
        <v>81</v>
      </c>
      <c r="K1" t="s">
        <v>82</v>
      </c>
      <c r="L1" t="s">
        <v>85</v>
      </c>
      <c r="M1" t="s">
        <v>83</v>
      </c>
    </row>
    <row r="2" spans="1:13" x14ac:dyDescent="0.35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  <c r="H2" t="str" cm="1">
        <f t="array" ref="H2">_xlfn.REGEXEXTRACT(Append1[[#This Row],[β (Standard
Error) for
PA]], ".*[0-9]+ ",1)</f>
        <v xml:space="preserve">-0.014 </v>
      </c>
      <c r="I2" s="2" t="str">
        <f>_xlfn.REGEXREPLACE(Append1[[#This Row],[β (Standard
Error) for
PA]],".*[0-9]+ ", "", 1)</f>
        <v>(0.003)</v>
      </c>
      <c r="J2" t="str" cm="1">
        <f t="array" ref="J2">_xlfn.REGEXEXTRACT(I2,"[0-9].[0-9]+",0)</f>
        <v>0.003</v>
      </c>
      <c r="K2" t="str" cm="1">
        <f t="array" ref="K2">_xlfn.REGEXEXTRACT(Append1[[#This Row],[β (Standard Error)
for MDD]], ".*[0-9]+ ",1)</f>
        <v xml:space="preserve">-0.008 </v>
      </c>
      <c r="L2" s="2" t="str">
        <f>_xlfn.REGEXREPLACE(Append1[[#This Row],[β (Standard Error)
for MDD]],".*[0-9]+ ", "", 1)</f>
        <v>(0.01)</v>
      </c>
      <c r="M2" t="str" cm="1">
        <f t="array" ref="M2">_xlfn.REGEXEXTRACT(L2,"[0-9].[0-9]+",0)</f>
        <v>0.01</v>
      </c>
    </row>
    <row r="3" spans="1:13" x14ac:dyDescent="0.35">
      <c r="A3" s="1" t="s">
        <v>11</v>
      </c>
      <c r="B3" s="1" t="s">
        <v>7</v>
      </c>
      <c r="C3" s="1" t="s">
        <v>7</v>
      </c>
      <c r="D3" s="1" t="s">
        <v>12</v>
      </c>
      <c r="E3" s="1" t="s">
        <v>13</v>
      </c>
      <c r="F3" s="1" t="s">
        <v>14</v>
      </c>
      <c r="H3" t="str" cm="1">
        <f t="array" ref="H3">_xlfn.REGEXEXTRACT(Append1[[#This Row],[β (Standard
Error) for
PA]], ".*[0-9] ",0)</f>
        <v xml:space="preserve">-0.012 </v>
      </c>
      <c r="I3" s="2" t="str">
        <f>_xlfn.REGEXREPLACE(Append1[[#This Row],[β (Standard
Error) for
PA]],".*[0-9]+ ", "", 1)</f>
        <v>(0.002)</v>
      </c>
      <c r="J3" t="str" cm="1">
        <f t="array" ref="J3">_xlfn.REGEXEXTRACT(I3,"[0-9].[0-9]+",0)</f>
        <v>0.002</v>
      </c>
      <c r="K3" t="str" cm="1">
        <f t="array" ref="K3">_xlfn.REGEXEXTRACT(Append1[[#This Row],[β (Standard Error)
for MDD]], ".*[0-9]+ ",1)</f>
        <v xml:space="preserve">-0.012 </v>
      </c>
      <c r="L3" s="2" t="str">
        <f>_xlfn.REGEXREPLACE(Append1[[#This Row],[β (Standard Error)
for MDD]],".*[0-9]+ ", "", 1)</f>
        <v>(0.009)</v>
      </c>
      <c r="M3" t="str" cm="1">
        <f t="array" ref="M3">_xlfn.REGEXEXTRACT(L3,"[0-9].[0-9]+",0)</f>
        <v>0.009</v>
      </c>
    </row>
    <row r="4" spans="1:13" x14ac:dyDescent="0.35">
      <c r="A4" s="1" t="s">
        <v>15</v>
      </c>
      <c r="B4" s="1" t="s">
        <v>7</v>
      </c>
      <c r="C4" s="1" t="s">
        <v>7</v>
      </c>
      <c r="D4" s="1" t="s">
        <v>8</v>
      </c>
      <c r="E4" s="1" t="s">
        <v>16</v>
      </c>
      <c r="F4" s="1" t="s">
        <v>17</v>
      </c>
      <c r="H4" t="str" cm="1">
        <f t="array" ref="H4">_xlfn.REGEXEXTRACT(Append1[[#This Row],[β (Standard
Error) for
PA]], ".*[0-9] ",0)</f>
        <v xml:space="preserve">0.014 </v>
      </c>
      <c r="I4" s="2" t="str">
        <f>_xlfn.REGEXREPLACE(Append1[[#This Row],[β (Standard
Error) for
PA]],".*[0-9]+ ", "", 1)</f>
        <v>(0.002)</v>
      </c>
      <c r="J4" t="str" cm="1">
        <f t="array" ref="J4">_xlfn.REGEXEXTRACT(I4,"[0-9].[0-9]+",0)</f>
        <v>0.002</v>
      </c>
      <c r="K4" t="str" cm="1">
        <f t="array" ref="K4">_xlfn.REGEXEXTRACT(Append1[[#This Row],[β (Standard Error)
for MDD]], ".*[0-9]+ ",1)</f>
        <v xml:space="preserve">-0.003 </v>
      </c>
      <c r="L4" s="2" t="str">
        <f>_xlfn.REGEXREPLACE(Append1[[#This Row],[β (Standard Error)
for MDD]],".*[0-9]+ ", "", 1)</f>
        <v>(0.01)</v>
      </c>
      <c r="M4" t="str" cm="1">
        <f t="array" ref="M4">_xlfn.REGEXEXTRACT(L4,"[0-9].[0-9]+",0)</f>
        <v>0.01</v>
      </c>
    </row>
    <row r="5" spans="1:13" x14ac:dyDescent="0.35">
      <c r="A5" s="1" t="s">
        <v>18</v>
      </c>
      <c r="B5" s="1" t="s">
        <v>7</v>
      </c>
      <c r="C5" s="1" t="s">
        <v>7</v>
      </c>
      <c r="D5" s="1" t="s">
        <v>19</v>
      </c>
      <c r="E5" s="1" t="s">
        <v>20</v>
      </c>
      <c r="F5" s="1" t="s">
        <v>21</v>
      </c>
      <c r="H5" t="str" cm="1">
        <f t="array" ref="H5">_xlfn.REGEXEXTRACT(Append1[[#This Row],[β (Standard
Error) for
PA]], ".*[0-9] ",0)</f>
        <v xml:space="preserve">0.027 </v>
      </c>
      <c r="I5" s="2" t="str">
        <f>_xlfn.REGEXREPLACE(Append1[[#This Row],[β (Standard
Error) for
PA]],".*[0-9]+ ", "", 1)</f>
        <v>(0.005)</v>
      </c>
      <c r="J5" t="str" cm="1">
        <f t="array" ref="J5">_xlfn.REGEXEXTRACT(I5,"[0-9].[0-9]+",0)</f>
        <v>0.005</v>
      </c>
      <c r="K5" t="str" cm="1">
        <f t="array" ref="K5">_xlfn.REGEXEXTRACT(Append1[[#This Row],[β (Standard Error)
for MDD]], ".*[0-9]+ ",1)</f>
        <v xml:space="preserve">0.021 </v>
      </c>
      <c r="L5" s="2" t="str">
        <f>_xlfn.REGEXREPLACE(Append1[[#This Row],[β (Standard Error)
for MDD]],".*[0-9]+ ", "", 1)</f>
        <v>(0.024)</v>
      </c>
      <c r="M5" t="str" cm="1">
        <f t="array" ref="M5">_xlfn.REGEXEXTRACT(L5,"[0-9].[0-9]+",0)</f>
        <v>0.024</v>
      </c>
    </row>
    <row r="6" spans="1:13" x14ac:dyDescent="0.35">
      <c r="A6" s="1" t="s">
        <v>22</v>
      </c>
      <c r="B6" s="1" t="s">
        <v>7</v>
      </c>
      <c r="C6" s="1" t="s">
        <v>7</v>
      </c>
      <c r="D6" s="1" t="s">
        <v>8</v>
      </c>
      <c r="E6" s="1" t="s">
        <v>23</v>
      </c>
      <c r="F6" s="1" t="s">
        <v>10</v>
      </c>
      <c r="H6" t="str" cm="1">
        <f t="array" ref="H6">_xlfn.REGEXEXTRACT(Append1[[#This Row],[β (Standard
Error) for
PA]], ".*[0-9] ",0)</f>
        <v xml:space="preserve">-0.013 </v>
      </c>
      <c r="I6" s="2" t="str">
        <f>_xlfn.REGEXREPLACE(Append1[[#This Row],[β (Standard
Error) for
PA]],".*[0-9]+ ", "", 1)</f>
        <v>(0.002)</v>
      </c>
      <c r="J6" t="str" cm="1">
        <f t="array" ref="J6">_xlfn.REGEXEXTRACT(I6,"[0-9].[0-9]+",0)</f>
        <v>0.002</v>
      </c>
      <c r="K6" t="str" cm="1">
        <f t="array" ref="K6">_xlfn.REGEXEXTRACT(Append1[[#This Row],[β (Standard Error)
for MDD]], ".*[0-9]+ ",1)</f>
        <v xml:space="preserve">-0.008 </v>
      </c>
      <c r="L6" s="2" t="str">
        <f>_xlfn.REGEXREPLACE(Append1[[#This Row],[β (Standard Error)
for MDD]],".*[0-9]+ ", "", 1)</f>
        <v>(0.01)</v>
      </c>
      <c r="M6" t="str" cm="1">
        <f t="array" ref="M6">_xlfn.REGEXEXTRACT(L6,"[0-9].[0-9]+",0)</f>
        <v>0.01</v>
      </c>
    </row>
    <row r="7" spans="1:13" x14ac:dyDescent="0.35">
      <c r="A7" s="1" t="s">
        <v>24</v>
      </c>
      <c r="B7" s="1" t="s">
        <v>7</v>
      </c>
      <c r="C7" s="1" t="s">
        <v>7</v>
      </c>
      <c r="D7" s="1" t="s">
        <v>25</v>
      </c>
      <c r="E7" s="1" t="s">
        <v>26</v>
      </c>
      <c r="F7" s="1" t="s">
        <v>27</v>
      </c>
      <c r="H7" t="str" cm="1">
        <f t="array" ref="H7">_xlfn.REGEXEXTRACT(Append1[[#This Row],[β (Standard
Error) for
PA]], ".*[0-9] ",0)</f>
        <v xml:space="preserve">0.018 </v>
      </c>
      <c r="I7" s="2" t="str">
        <f>_xlfn.REGEXREPLACE(Append1[[#This Row],[β (Standard
Error) for
PA]],".*[0-9]+ ", "", 1)</f>
        <v>(0.003)</v>
      </c>
      <c r="J7" t="str" cm="1">
        <f t="array" ref="J7">_xlfn.REGEXEXTRACT(I7,"[0-9].[0-9]+",0)</f>
        <v>0.003</v>
      </c>
      <c r="K7" t="str" cm="1">
        <f t="array" ref="K7">_xlfn.REGEXEXTRACT(Append1[[#This Row],[β (Standard Error)
for MDD]], ".*[0-9]+ ",1)</f>
        <v xml:space="preserve">0.017 </v>
      </c>
      <c r="L7" s="2" t="str">
        <f>_xlfn.REGEXREPLACE(Append1[[#This Row],[β (Standard Error)
for MDD]],".*[0-9]+ ", "", 1)</f>
        <v>(0.013)</v>
      </c>
      <c r="M7" t="str" cm="1">
        <f t="array" ref="M7">_xlfn.REGEXEXTRACT(L7,"[0-9].[0-9]+",0)</f>
        <v>0.013</v>
      </c>
    </row>
    <row r="8" spans="1:13" x14ac:dyDescent="0.35">
      <c r="A8" s="1" t="s">
        <v>28</v>
      </c>
      <c r="B8" s="1" t="s">
        <v>7</v>
      </c>
      <c r="C8" s="1" t="s">
        <v>7</v>
      </c>
      <c r="D8" s="1" t="s">
        <v>8</v>
      </c>
      <c r="E8" s="1" t="s">
        <v>29</v>
      </c>
      <c r="F8" s="1" t="s">
        <v>30</v>
      </c>
      <c r="H8" t="str" cm="1">
        <f t="array" ref="H8">_xlfn.REGEXEXTRACT(Append1[[#This Row],[β (Standard
Error) for
PA]], ".*[0-9] ",0)</f>
        <v xml:space="preserve">0.013 </v>
      </c>
      <c r="I8" s="2" t="str">
        <f>_xlfn.REGEXREPLACE(Append1[[#This Row],[β (Standard
Error) for
PA]],".*[0-9]+ ", "", 1)</f>
        <v>(0.002)</v>
      </c>
      <c r="J8" t="str" cm="1">
        <f t="array" ref="J8">_xlfn.REGEXEXTRACT(I8,"[0-9].[0-9]+",0)</f>
        <v>0.002</v>
      </c>
      <c r="K8" t="str" cm="1">
        <f t="array" ref="K8">_xlfn.REGEXEXTRACT(Append1[[#This Row],[β (Standard Error)
for MDD]], ".*[0-9]+ ",1)</f>
        <v xml:space="preserve">-0.007 </v>
      </c>
      <c r="L8" s="2" t="str">
        <f>_xlfn.REGEXREPLACE(Append1[[#This Row],[β (Standard Error)
for MDD]],".*[0-9]+ ", "", 1)</f>
        <v>(0.01)</v>
      </c>
      <c r="M8" t="str" cm="1">
        <f t="array" ref="M8">_xlfn.REGEXEXTRACT(L8,"[0-9].[0-9]+",0)</f>
        <v>0.01</v>
      </c>
    </row>
    <row r="9" spans="1:13" x14ac:dyDescent="0.35">
      <c r="A9" s="1" t="s">
        <v>31</v>
      </c>
      <c r="B9" s="1" t="s">
        <v>7</v>
      </c>
      <c r="C9" s="1" t="s">
        <v>7</v>
      </c>
      <c r="D9" s="1" t="s">
        <v>25</v>
      </c>
      <c r="E9" s="1" t="s">
        <v>29</v>
      </c>
      <c r="F9" s="1" t="s">
        <v>32</v>
      </c>
      <c r="H9" t="str" cm="1">
        <f t="array" ref="H9">_xlfn.REGEXEXTRACT(Append1[[#This Row],[β (Standard
Error) for
PA]], ".*[0-9] ",0)</f>
        <v xml:space="preserve">0.013 </v>
      </c>
      <c r="I9" s="2" t="str">
        <f>_xlfn.REGEXREPLACE(Append1[[#This Row],[β (Standard
Error) for
PA]],".*[0-9]+ ", "", 1)</f>
        <v>(0.002)</v>
      </c>
      <c r="J9" t="str" cm="1">
        <f t="array" ref="J9">_xlfn.REGEXEXTRACT(I9,"[0-9].[0-9]+",0)</f>
        <v>0.002</v>
      </c>
      <c r="K9" t="str" cm="1">
        <f t="array" ref="K9">_xlfn.REGEXEXTRACT(Append1[[#This Row],[β (Standard Error)
for MDD]], ".*[0-9]+ ",1)</f>
        <v xml:space="preserve">0.009 </v>
      </c>
      <c r="L9" s="2" t="str">
        <f>_xlfn.REGEXREPLACE(Append1[[#This Row],[β (Standard Error)
for MDD]],".*[0-9]+ ", "", 1)</f>
        <v>(0.009)</v>
      </c>
      <c r="M9" t="str" cm="1">
        <f t="array" ref="M9">_xlfn.REGEXEXTRACT(L9,"[0-9].[0-9]+",0)</f>
        <v>0.009</v>
      </c>
    </row>
    <row r="10" spans="1:13" x14ac:dyDescent="0.35">
      <c r="A10" s="1" t="s">
        <v>33</v>
      </c>
      <c r="B10" s="1" t="s">
        <v>7</v>
      </c>
      <c r="C10" s="1" t="s">
        <v>7</v>
      </c>
      <c r="D10" s="1" t="s">
        <v>8</v>
      </c>
      <c r="E10" s="1" t="s">
        <v>34</v>
      </c>
      <c r="F10" s="1" t="s">
        <v>35</v>
      </c>
      <c r="H10" t="str" cm="1">
        <f t="array" ref="H10">_xlfn.REGEXEXTRACT(Append1[[#This Row],[β (Standard
Error) for
PA]], ".*[0-9] ",0)</f>
        <v xml:space="preserve">-0.021 </v>
      </c>
      <c r="I10" s="2" t="str">
        <f>_xlfn.REGEXREPLACE(Append1[[#This Row],[β (Standard
Error) for
PA]],".*[0-9]+ ", "", 1)</f>
        <v>(0.004)</v>
      </c>
      <c r="J10" t="str" cm="1">
        <f t="array" ref="J10">_xlfn.REGEXEXTRACT(I10,"[0-9].[0-9]+",0)</f>
        <v>0.004</v>
      </c>
      <c r="K10" t="str" cm="1">
        <f t="array" ref="K10">_xlfn.REGEXEXTRACT(Append1[[#This Row],[β (Standard Error)
for MDD]], ".*[0-9]+ ",1)</f>
        <v xml:space="preserve">0.008 </v>
      </c>
      <c r="L10" s="2" t="str">
        <f>_xlfn.REGEXREPLACE(Append1[[#This Row],[β (Standard Error)
for MDD]],".*[0-9]+ ", "", 1)</f>
        <v>(0.014)</v>
      </c>
      <c r="M10" t="str" cm="1">
        <f t="array" ref="M10">_xlfn.REGEXEXTRACT(L10,"[0-9].[0-9]+",0)</f>
        <v>0.014</v>
      </c>
    </row>
    <row r="11" spans="1:13" x14ac:dyDescent="0.35">
      <c r="A11" s="1" t="s">
        <v>36</v>
      </c>
      <c r="B11" s="1" t="s">
        <v>7</v>
      </c>
      <c r="C11" s="1" t="s">
        <v>7</v>
      </c>
      <c r="D11" s="1" t="s">
        <v>19</v>
      </c>
      <c r="E11" s="1" t="s">
        <v>37</v>
      </c>
      <c r="F11" s="1" t="s">
        <v>38</v>
      </c>
      <c r="H11" t="str" cm="1">
        <f t="array" ref="H11">_xlfn.REGEXEXTRACT(Append1[[#This Row],[β (Standard
Error) for
PA]], ".*[0-9] ",0)</f>
        <v xml:space="preserve">-0.014 </v>
      </c>
      <c r="I11" s="2" t="str">
        <f>_xlfn.REGEXREPLACE(Append1[[#This Row],[β (Standard
Error) for
PA]],".*[0-9]+ ", "", 1)</f>
        <v>(0.002)</v>
      </c>
      <c r="J11" t="str" cm="1">
        <f t="array" ref="J11">_xlfn.REGEXEXTRACT(I11,"[0-9].[0-9]+",0)</f>
        <v>0.002</v>
      </c>
      <c r="K11" t="str" cm="1">
        <f t="array" ref="K11">_xlfn.REGEXEXTRACT(Append1[[#This Row],[β (Standard Error)
for MDD]], ".*[0-9]+ ",1)</f>
        <v xml:space="preserve">0.016 </v>
      </c>
      <c r="L11" s="2" t="str">
        <f>_xlfn.REGEXREPLACE(Append1[[#This Row],[β (Standard Error)
for MDD]],".*[0-9]+ ", "", 1)</f>
        <v>(0.01)</v>
      </c>
      <c r="M11" t="str" cm="1">
        <f t="array" ref="M11">_xlfn.REGEXEXTRACT(L11,"[0-9].[0-9]+",0)</f>
        <v>0.01</v>
      </c>
    </row>
    <row r="12" spans="1:13" x14ac:dyDescent="0.35">
      <c r="A12" s="1" t="s">
        <v>39</v>
      </c>
      <c r="B12" s="1" t="s">
        <v>7</v>
      </c>
      <c r="C12" s="1" t="s">
        <v>7</v>
      </c>
      <c r="D12" s="1" t="s">
        <v>19</v>
      </c>
      <c r="E12" s="1" t="s">
        <v>13</v>
      </c>
      <c r="F12" s="1" t="s">
        <v>40</v>
      </c>
      <c r="H12" t="str" cm="1">
        <f t="array" ref="H12">_xlfn.REGEXEXTRACT(Append1[[#This Row],[β (Standard
Error) for
PA]], ".*[0-9] ",0)</f>
        <v xml:space="preserve">-0.012 </v>
      </c>
      <c r="I12" s="2" t="str">
        <f>_xlfn.REGEXREPLACE(Append1[[#This Row],[β (Standard
Error) for
PA]],".*[0-9]+ ", "", 1)</f>
        <v>(0.002)</v>
      </c>
      <c r="J12" t="str" cm="1">
        <f t="array" ref="J12">_xlfn.REGEXEXTRACT(I12,"[0-9].[0-9]+",0)</f>
        <v>0.002</v>
      </c>
      <c r="K12" t="str" cm="1">
        <f t="array" ref="K12">_xlfn.REGEXEXTRACT(Append1[[#This Row],[β (Standard Error)
for MDD]], ".*[0-9]+ ",1)</f>
        <v xml:space="preserve">-0.021 </v>
      </c>
      <c r="L12" s="2" t="str">
        <f>_xlfn.REGEXREPLACE(Append1[[#This Row],[β (Standard Error)
for MDD]],".*[0-9]+ ", "", 1)</f>
        <v>(0.009)</v>
      </c>
      <c r="M12" t="str" cm="1">
        <f t="array" ref="M12">_xlfn.REGEXEXTRACT(L12,"[0-9].[0-9]+",0)</f>
        <v>0.009</v>
      </c>
    </row>
    <row r="13" spans="1:13" x14ac:dyDescent="0.35">
      <c r="A13" s="1" t="s">
        <v>41</v>
      </c>
      <c r="B13" s="1" t="s">
        <v>7</v>
      </c>
      <c r="C13" s="1" t="s">
        <v>7</v>
      </c>
      <c r="D13" s="1" t="s">
        <v>19</v>
      </c>
      <c r="E13" s="1" t="s">
        <v>13</v>
      </c>
      <c r="F13" s="1" t="s">
        <v>42</v>
      </c>
      <c r="H13" t="str" cm="1">
        <f t="array" ref="H13">_xlfn.REGEXEXTRACT(Append1[[#This Row],[β (Standard
Error) for
PA]], ".*[0-9] ",0)</f>
        <v xml:space="preserve">-0.012 </v>
      </c>
      <c r="I13" s="2" t="str">
        <f>_xlfn.REGEXREPLACE(Append1[[#This Row],[β (Standard
Error) for
PA]],".*[0-9]+ ", "", 1)</f>
        <v>(0.002)</v>
      </c>
      <c r="J13" t="str" cm="1">
        <f t="array" ref="J13">_xlfn.REGEXEXTRACT(I13,"[0-9].[0-9]+",0)</f>
        <v>0.002</v>
      </c>
      <c r="K13" t="str" cm="1">
        <f t="array" ref="K13">_xlfn.REGEXEXTRACT(Append1[[#This Row],[β (Standard Error)
for MDD]], ".*[0-9]+ ",1)</f>
        <v xml:space="preserve">-0.017 </v>
      </c>
      <c r="L13" s="2" t="str">
        <f>_xlfn.REGEXREPLACE(Append1[[#This Row],[β (Standard Error)
for MDD]],".*[0-9]+ ", "", 1)</f>
        <v>(0.009)</v>
      </c>
      <c r="M13" t="str" cm="1">
        <f t="array" ref="M13">_xlfn.REGEXEXTRACT(L13,"[0-9].[0-9]+",0)</f>
        <v>0.009</v>
      </c>
    </row>
    <row r="14" spans="1:13" x14ac:dyDescent="0.35">
      <c r="A14" s="1" t="s">
        <v>43</v>
      </c>
      <c r="B14" s="1" t="s">
        <v>7</v>
      </c>
      <c r="C14" s="1" t="s">
        <v>7</v>
      </c>
      <c r="D14" s="1" t="s">
        <v>25</v>
      </c>
      <c r="E14" s="1" t="s">
        <v>44</v>
      </c>
      <c r="F14" s="1" t="s">
        <v>45</v>
      </c>
      <c r="H14" t="str" cm="1">
        <f t="array" ref="H14">_xlfn.REGEXEXTRACT(Append1[[#This Row],[β (Standard
Error) for
PA]], ".*[0-9] ",0)</f>
        <v xml:space="preserve">0.032 </v>
      </c>
      <c r="I14" s="2" t="str">
        <f>_xlfn.REGEXREPLACE(Append1[[#This Row],[β (Standard
Error) for
PA]],".*[0-9]+ ", "", 1)</f>
        <v>(0.005)</v>
      </c>
      <c r="J14" t="str" cm="1">
        <f t="array" ref="J14">_xlfn.REGEXEXTRACT(I14,"[0-9].[0-9]+",0)</f>
        <v>0.005</v>
      </c>
      <c r="K14" t="str" cm="1">
        <f t="array" ref="K14">_xlfn.REGEXEXTRACT(Append1[[#This Row],[β (Standard Error)
for MDD]], ".*[0-9]+ ",1)</f>
        <v xml:space="preserve">0.04 </v>
      </c>
      <c r="L14" s="2" t="str">
        <f>_xlfn.REGEXREPLACE(Append1[[#This Row],[β (Standard Error)
for MDD]],".*[0-9]+ ", "", 1)</f>
        <v>(0.014)</v>
      </c>
      <c r="M14" t="str" cm="1">
        <f t="array" ref="M14">_xlfn.REGEXEXTRACT(L14,"[0-9].[0-9]+",0)</f>
        <v>0.014</v>
      </c>
    </row>
    <row r="15" spans="1:13" x14ac:dyDescent="0.35">
      <c r="A15" s="1" t="s">
        <v>46</v>
      </c>
      <c r="B15" s="1" t="s">
        <v>7</v>
      </c>
      <c r="C15" s="1" t="s">
        <v>7</v>
      </c>
      <c r="D15" s="1" t="s">
        <v>8</v>
      </c>
      <c r="E15" s="1" t="s">
        <v>47</v>
      </c>
      <c r="F15" s="1" t="s">
        <v>48</v>
      </c>
      <c r="H15" t="str" cm="1">
        <f t="array" ref="H15">_xlfn.REGEXEXTRACT(Append1[[#This Row],[β (Standard
Error) for
PA]], ".*[0-9] ",0)</f>
        <v xml:space="preserve">0.016 </v>
      </c>
      <c r="I15" s="2" t="str">
        <f>_xlfn.REGEXREPLACE(Append1[[#This Row],[β (Standard
Error) for
PA]],".*[0-9]+ ", "", 1)</f>
        <v>(0.003)</v>
      </c>
      <c r="J15" t="str" cm="1">
        <f t="array" ref="J15">_xlfn.REGEXEXTRACT(I15,"[0-9].[0-9]+",0)</f>
        <v>0.003</v>
      </c>
      <c r="K15" t="str" cm="1">
        <f t="array" ref="K15">_xlfn.REGEXEXTRACT(Append1[[#This Row],[β (Standard Error)
for MDD]], ".*[0-9]+ ",1)</f>
        <v xml:space="preserve">0.006 </v>
      </c>
      <c r="L15" s="2" t="str">
        <f>_xlfn.REGEXREPLACE(Append1[[#This Row],[β (Standard Error)
for MDD]],".*[0-9]+ ", "", 1)</f>
        <v>(0.011)</v>
      </c>
      <c r="M15" t="str" cm="1">
        <f t="array" ref="M15">_xlfn.REGEXEXTRACT(L15,"[0-9].[0-9]+",0)</f>
        <v>0.011</v>
      </c>
    </row>
    <row r="16" spans="1:13" x14ac:dyDescent="0.35">
      <c r="A16" s="1" t="s">
        <v>49</v>
      </c>
      <c r="B16" s="1" t="s">
        <v>7</v>
      </c>
      <c r="C16" s="1" t="s">
        <v>7</v>
      </c>
      <c r="D16" s="1" t="s">
        <v>50</v>
      </c>
      <c r="E16" s="1" t="s">
        <v>23</v>
      </c>
      <c r="F16" s="1" t="s">
        <v>51</v>
      </c>
      <c r="H16" t="str" cm="1">
        <f t="array" ref="H16">_xlfn.REGEXEXTRACT(Append1[[#This Row],[β (Standard
Error) for
PA]], ".*[0-9] ",0)</f>
        <v xml:space="preserve">-0.013 </v>
      </c>
      <c r="I16" s="2" t="str">
        <f>_xlfn.REGEXREPLACE(Append1[[#This Row],[β (Standard
Error) for
PA]],".*[0-9]+ ", "", 1)</f>
        <v>(0.002)</v>
      </c>
      <c r="J16" t="str" cm="1">
        <f t="array" ref="J16">_xlfn.REGEXEXTRACT(I16,"[0-9].[0-9]+",0)</f>
        <v>0.002</v>
      </c>
      <c r="K16" t="str" cm="1">
        <f t="array" ref="K16">_xlfn.REGEXEXTRACT(Append1[[#This Row],[β (Standard Error)
for MDD]], ".*[0-9]+ ",1)</f>
        <v xml:space="preserve">0.013 </v>
      </c>
      <c r="L16" s="2" t="str">
        <f>_xlfn.REGEXREPLACE(Append1[[#This Row],[β (Standard Error)
for MDD]],".*[0-9]+ ", "", 1)</f>
        <v>(0.009)</v>
      </c>
      <c r="M16" t="str" cm="1">
        <f t="array" ref="M16">_xlfn.REGEXEXTRACT(L16,"[0-9].[0-9]+",0)</f>
        <v>0.009</v>
      </c>
    </row>
    <row r="17" spans="1:13" x14ac:dyDescent="0.35">
      <c r="A17" s="1" t="s">
        <v>52</v>
      </c>
      <c r="B17" s="1" t="s">
        <v>7</v>
      </c>
      <c r="C17" s="1" t="s">
        <v>7</v>
      </c>
      <c r="D17" s="1" t="s">
        <v>12</v>
      </c>
      <c r="E17" s="1" t="s">
        <v>53</v>
      </c>
      <c r="F17" s="1" t="s">
        <v>54</v>
      </c>
      <c r="H17" t="str" cm="1">
        <f t="array" ref="H17">_xlfn.REGEXEXTRACT(Append1[[#This Row],[β (Standard
Error) for
PA]], ".*[0-9] ",0)</f>
        <v xml:space="preserve">-0.022 </v>
      </c>
      <c r="I17" s="2" t="str">
        <f>_xlfn.REGEXREPLACE(Append1[[#This Row],[β (Standard
Error) for
PA]],".*[0-9]+ ", "", 1)</f>
        <v>(0.003)</v>
      </c>
      <c r="J17" t="str" cm="1">
        <f t="array" ref="J17">_xlfn.REGEXEXTRACT(I17,"[0-9].[0-9]+",0)</f>
        <v>0.003</v>
      </c>
      <c r="K17" t="str" cm="1">
        <f t="array" ref="K17">_xlfn.REGEXEXTRACT(Append1[[#This Row],[β (Standard Error)
for MDD]], ".*[0-9]+ ",1)</f>
        <v xml:space="preserve">0.037 </v>
      </c>
      <c r="L17" s="2" t="str">
        <f>_xlfn.REGEXREPLACE(Append1[[#This Row],[β (Standard Error)
for MDD]],".*[0-9]+ ", "", 1)</f>
        <v>(0.015)</v>
      </c>
      <c r="M17" t="str" cm="1">
        <f t="array" ref="M17">_xlfn.REGEXEXTRACT(L17,"[0-9].[0-9]+",0)</f>
        <v>0.015</v>
      </c>
    </row>
    <row r="18" spans="1:13" x14ac:dyDescent="0.35">
      <c r="A18" s="1" t="s">
        <v>55</v>
      </c>
      <c r="B18" s="1" t="s">
        <v>7</v>
      </c>
      <c r="C18" s="1" t="s">
        <v>7</v>
      </c>
      <c r="D18" s="1" t="s">
        <v>50</v>
      </c>
      <c r="E18" s="1" t="s">
        <v>13</v>
      </c>
      <c r="F18" s="1" t="s">
        <v>56</v>
      </c>
      <c r="H18" t="str" cm="1">
        <f t="array" ref="H18">_xlfn.REGEXEXTRACT(Append1[[#This Row],[β (Standard
Error) for
PA]], ".*[0-9] ",0)</f>
        <v xml:space="preserve">-0.012 </v>
      </c>
      <c r="I18" s="2" t="str">
        <f>_xlfn.REGEXREPLACE(Append1[[#This Row],[β (Standard
Error) for
PA]],".*[0-9]+ ", "", 1)</f>
        <v>(0.002)</v>
      </c>
      <c r="J18" t="str" cm="1">
        <f t="array" ref="J18">_xlfn.REGEXEXTRACT(I18,"[0-9].[0-9]+",0)</f>
        <v>0.002</v>
      </c>
      <c r="K18" t="str" cm="1">
        <f t="array" ref="K18">_xlfn.REGEXEXTRACT(Append1[[#This Row],[β (Standard Error)
for MDD]], ".*[0-9]+ ",1)</f>
        <v xml:space="preserve">0.005 </v>
      </c>
      <c r="L18" s="2" t="str">
        <f>_xlfn.REGEXREPLACE(Append1[[#This Row],[β (Standard Error)
for MDD]],".*[0-9]+ ", "", 1)</f>
        <v>(0.01)</v>
      </c>
      <c r="M18" t="str" cm="1">
        <f t="array" ref="M18">_xlfn.REGEXEXTRACT(L18,"[0-9].[0-9]+",0)</f>
        <v>0.01</v>
      </c>
    </row>
    <row r="19" spans="1:13" x14ac:dyDescent="0.35">
      <c r="A19" s="1" t="s">
        <v>57</v>
      </c>
      <c r="B19" s="1" t="s">
        <v>7</v>
      </c>
      <c r="C19" s="1" t="s">
        <v>7</v>
      </c>
      <c r="D19" s="1" t="s">
        <v>25</v>
      </c>
      <c r="E19" s="1" t="s">
        <v>13</v>
      </c>
      <c r="F19" s="1" t="s">
        <v>14</v>
      </c>
      <c r="H19" t="str" cm="1">
        <f t="array" ref="H19">_xlfn.REGEXEXTRACT(Append1[[#This Row],[β (Standard
Error) for
PA]], ".*[0-9] ",0)</f>
        <v xml:space="preserve">-0.012 </v>
      </c>
      <c r="I19" s="2" t="str">
        <f>_xlfn.REGEXREPLACE(Append1[[#This Row],[β (Standard
Error) for
PA]],".*[0-9]+ ", "", 1)</f>
        <v>(0.002)</v>
      </c>
      <c r="J19" t="str" cm="1">
        <f t="array" ref="J19">_xlfn.REGEXEXTRACT(I19,"[0-9].[0-9]+",0)</f>
        <v>0.002</v>
      </c>
      <c r="K19" t="str" cm="1">
        <f t="array" ref="K19">_xlfn.REGEXEXTRACT(Append1[[#This Row],[β (Standard Error)
for MDD]], ".*[0-9]+ ",1)</f>
        <v xml:space="preserve">-0.012 </v>
      </c>
      <c r="L19" s="2" t="str">
        <f>_xlfn.REGEXREPLACE(Append1[[#This Row],[β (Standard Error)
for MDD]],".*[0-9]+ ", "", 1)</f>
        <v>(0.009)</v>
      </c>
      <c r="M19" t="str" cm="1">
        <f t="array" ref="M19">_xlfn.REGEXEXTRACT(L19,"[0-9].[0-9]+",0)</f>
        <v>0.009</v>
      </c>
    </row>
    <row r="20" spans="1:13" x14ac:dyDescent="0.35">
      <c r="A20" s="1" t="s">
        <v>58</v>
      </c>
      <c r="B20" s="1" t="s">
        <v>7</v>
      </c>
      <c r="C20" s="1" t="s">
        <v>7</v>
      </c>
      <c r="D20" s="1" t="s">
        <v>59</v>
      </c>
      <c r="E20" s="1" t="s">
        <v>60</v>
      </c>
      <c r="F20" s="1" t="s">
        <v>61</v>
      </c>
      <c r="H20" t="str" cm="1">
        <f t="array" ref="H20">_xlfn.REGEXEXTRACT(Append1[[#This Row],[β (Standard
Error) for
PA]], ".*[0-9] ",0)</f>
        <v xml:space="preserve">0.014 </v>
      </c>
      <c r="I20" s="2" t="str">
        <f>_xlfn.REGEXREPLACE(Append1[[#This Row],[β (Standard
Error) for
PA]],".*[0-9]+ ", "", 1)</f>
        <v>(0.003)</v>
      </c>
      <c r="J20" t="str" cm="1">
        <f t="array" ref="J20">_xlfn.REGEXEXTRACT(I20,"[0-9].[0-9]+",0)</f>
        <v>0.003</v>
      </c>
      <c r="K20" t="str" cm="1">
        <f t="array" ref="K20">_xlfn.REGEXEXTRACT(Append1[[#This Row],[β (Standard Error)
for MDD]], ".*[0-9]+ ",1)</f>
        <v xml:space="preserve">-0.022 </v>
      </c>
      <c r="L20" s="2" t="str">
        <f>_xlfn.REGEXREPLACE(Append1[[#This Row],[β (Standard Error)
for MDD]],".*[0-9]+ ", "", 1)</f>
        <v>(0.01)</v>
      </c>
      <c r="M20" t="str" cm="1">
        <f t="array" ref="M20">_xlfn.REGEXEXTRACT(L20,"[0-9].[0-9]+",0)</f>
        <v>0.01</v>
      </c>
    </row>
    <row r="21" spans="1:13" x14ac:dyDescent="0.35">
      <c r="A21" s="1" t="s">
        <v>62</v>
      </c>
      <c r="B21" s="1" t="s">
        <v>7</v>
      </c>
      <c r="C21" s="1" t="s">
        <v>7</v>
      </c>
      <c r="D21" s="1" t="s">
        <v>63</v>
      </c>
      <c r="E21" s="1" t="s">
        <v>64</v>
      </c>
      <c r="F21" s="1" t="s">
        <v>65</v>
      </c>
      <c r="H21" t="str" cm="1">
        <f t="array" ref="H21">_xlfn.REGEXEXTRACT(Append1[[#This Row],[β (Standard
Error) for
PA]], ".*[0-9] ",0)</f>
        <v xml:space="preserve">0.015 </v>
      </c>
      <c r="I21" s="2" t="str">
        <f>_xlfn.REGEXREPLACE(Append1[[#This Row],[β (Standard
Error) for
PA]],".*[0-9]+ ", "", 1)</f>
        <v>(0.003)</v>
      </c>
      <c r="J21" t="str" cm="1">
        <f t="array" ref="J21">_xlfn.REGEXEXTRACT(I21,"[0-9].[0-9]+",0)</f>
        <v>0.003</v>
      </c>
      <c r="K21" t="str" cm="1">
        <f t="array" ref="K21">_xlfn.REGEXEXTRACT(Append1[[#This Row],[β (Standard Error)
for MDD]], ".*[0-9]+ ",1)</f>
        <v xml:space="preserve">-0.006 </v>
      </c>
      <c r="L21" s="2" t="str">
        <f>_xlfn.REGEXREPLACE(Append1[[#This Row],[β (Standard Error)
for MDD]],".*[0-9]+ ", "", 1)</f>
        <v>(0.011)</v>
      </c>
      <c r="M21" t="str" cm="1">
        <f t="array" ref="M21">_xlfn.REGEXEXTRACT(L21,"[0-9].[0-9]+",0)</f>
        <v>0.011</v>
      </c>
    </row>
    <row r="22" spans="1:13" x14ac:dyDescent="0.35">
      <c r="A22" s="1" t="s">
        <v>66</v>
      </c>
      <c r="B22" s="1" t="s">
        <v>7</v>
      </c>
      <c r="C22" s="1" t="s">
        <v>7</v>
      </c>
      <c r="D22" s="1" t="s">
        <v>67</v>
      </c>
      <c r="E22" s="1" t="s">
        <v>23</v>
      </c>
      <c r="F22" s="1" t="s">
        <v>68</v>
      </c>
      <c r="H22" t="str" cm="1">
        <f t="array" ref="H22">_xlfn.REGEXEXTRACT(Append1[[#This Row],[β (Standard
Error) for
PA]], ".*[0-9] ",0)</f>
        <v xml:space="preserve">-0.013 </v>
      </c>
      <c r="I22" s="2" t="str">
        <f>_xlfn.REGEXREPLACE(Append1[[#This Row],[β (Standard
Error) for
PA]],".*[0-9]+ ", "", 1)</f>
        <v>(0.002)</v>
      </c>
      <c r="J22" t="str" cm="1">
        <f t="array" ref="J22">_xlfn.REGEXEXTRACT(I22,"[0-9].[0-9]+",0)</f>
        <v>0.002</v>
      </c>
      <c r="K22" t="str" cm="1">
        <f t="array" ref="K22">_xlfn.REGEXEXTRACT(Append1[[#This Row],[β (Standard Error)
for MDD]], ".*[0-9]+ ",1)</f>
        <v xml:space="preserve">0.028 </v>
      </c>
      <c r="L22" s="2" t="str">
        <f>_xlfn.REGEXREPLACE(Append1[[#This Row],[β (Standard Error)
for MDD]],".*[0-9]+ ", "", 1)</f>
        <v>(0.009)</v>
      </c>
      <c r="M22" t="str" cm="1">
        <f t="array" ref="M22">_xlfn.REGEXEXTRACT(L22,"[0-9].[0-9]+",0)</f>
        <v>0.009</v>
      </c>
    </row>
    <row r="23" spans="1:13" x14ac:dyDescent="0.35">
      <c r="A23" s="1" t="s">
        <v>69</v>
      </c>
      <c r="B23" s="1" t="s">
        <v>7</v>
      </c>
      <c r="C23" s="1" t="s">
        <v>7</v>
      </c>
      <c r="D23" s="1" t="s">
        <v>12</v>
      </c>
      <c r="E23" s="1" t="s">
        <v>70</v>
      </c>
      <c r="F23" s="1" t="s">
        <v>71</v>
      </c>
      <c r="H23" t="str" cm="1">
        <f t="array" ref="H23">_xlfn.REGEXEXTRACT(Append1[[#This Row],[β (Standard
Error) for
PA]], ".*[0-9] ",0)</f>
        <v xml:space="preserve">-0.018 </v>
      </c>
      <c r="I23" s="2" t="str">
        <f>_xlfn.REGEXREPLACE(Append1[[#This Row],[β (Standard
Error) for
PA]],".*[0-9]+ ", "", 1)</f>
        <v>(0.003)</v>
      </c>
      <c r="J23" t="str" cm="1">
        <f t="array" ref="J23">_xlfn.REGEXEXTRACT(I23,"[0-9].[0-9]+",0)</f>
        <v>0.003</v>
      </c>
      <c r="K23" t="str" cm="1">
        <f t="array" ref="K23">_xlfn.REGEXEXTRACT(Append1[[#This Row],[β (Standard Error)
for MDD]], ".*[0-9]+ ",1)</f>
        <v xml:space="preserve">0.002 </v>
      </c>
      <c r="L23" s="2" t="str">
        <f>_xlfn.REGEXREPLACE(Append1[[#This Row],[β (Standard Error)
for MDD]],".*[0-9]+ ", "", 1)</f>
        <v>(0.012)</v>
      </c>
      <c r="M23" t="str" cm="1">
        <f t="array" ref="M23">_xlfn.REGEXEXTRACT(L23,"[0-9].[0-9]+",0)</f>
        <v>0.012</v>
      </c>
    </row>
    <row r="24" spans="1:13" x14ac:dyDescent="0.35">
      <c r="A24" s="1" t="s">
        <v>72</v>
      </c>
      <c r="B24" s="1" t="s">
        <v>7</v>
      </c>
      <c r="C24" s="1" t="s">
        <v>7</v>
      </c>
      <c r="D24" s="1" t="s">
        <v>12</v>
      </c>
      <c r="E24" s="1" t="s">
        <v>73</v>
      </c>
      <c r="F24" s="1" t="s">
        <v>74</v>
      </c>
      <c r="H24" t="str" cm="1">
        <f t="array" ref="H24">_xlfn.REGEXEXTRACT(Append1[[#This Row],[β (Standard
Error) for
PA]], ".*[0-9] ",0)</f>
        <v xml:space="preserve">0.015 </v>
      </c>
      <c r="I24" s="2" t="str">
        <f>_xlfn.REGEXREPLACE(Append1[[#This Row],[β (Standard
Error) for
PA]],".*[0-9]+ ", "", 1)</f>
        <v>(0.002)</v>
      </c>
      <c r="J24" t="str" cm="1">
        <f t="array" ref="J24">_xlfn.REGEXEXTRACT(I24,"[0-9].[0-9]+",0)</f>
        <v>0.002</v>
      </c>
      <c r="K24" t="str" cm="1">
        <f t="array" ref="K24">_xlfn.REGEXEXTRACT(Append1[[#This Row],[β (Standard Error)
for MDD]], ".*[0-9]+ ",1)</f>
        <v xml:space="preserve">0.021 </v>
      </c>
      <c r="L24" s="2" t="str">
        <f>_xlfn.REGEXREPLACE(Append1[[#This Row],[β (Standard Error)
for MDD]],".*[0-9]+ ", "", 1)</f>
        <v>(0.009)</v>
      </c>
      <c r="M24" t="str" cm="1">
        <f t="array" ref="M24">_xlfn.REGEXEXTRACT(L24,"[0-9].[0-9]+",0)</f>
        <v>0.009</v>
      </c>
    </row>
    <row r="25" spans="1:13" x14ac:dyDescent="0.35">
      <c r="A25" s="1" t="s">
        <v>75</v>
      </c>
      <c r="B25" s="1" t="s">
        <v>7</v>
      </c>
      <c r="C25" s="1" t="s">
        <v>7</v>
      </c>
      <c r="D25" s="1" t="s">
        <v>12</v>
      </c>
      <c r="E25" s="1" t="s">
        <v>76</v>
      </c>
      <c r="F25" s="1" t="s">
        <v>77</v>
      </c>
      <c r="H25" t="str" cm="1">
        <f t="array" ref="H25">_xlfn.REGEXEXTRACT(Append1[[#This Row],[β (Standard
Error) for
PA]], ".*[0-9] ",0)</f>
        <v xml:space="preserve">0.012 </v>
      </c>
      <c r="I25" s="2" t="str">
        <f>_xlfn.REGEXREPLACE(Append1[[#This Row],[β (Standard
Error) for
PA]],".*[0-9]+ ", "", 1)</f>
        <v>(0.002)</v>
      </c>
      <c r="J25" t="str" cm="1">
        <f t="array" ref="J25">_xlfn.REGEXEXTRACT(I25,"[0-9].[0-9]+",0)</f>
        <v>0.002</v>
      </c>
      <c r="K25" t="str" cm="1">
        <f t="array" ref="K25">_xlfn.REGEXEXTRACT(Append1[[#This Row],[β (Standard Error)
for MDD]], ".*[0-9]+ ",1)</f>
        <v xml:space="preserve">0.005 </v>
      </c>
      <c r="L25" s="2" t="str">
        <f>_xlfn.REGEXREPLACE(Append1[[#This Row],[β (Standard Error)
for MDD]],".*[0-9]+ ", "", 1)</f>
        <v>(0.009)</v>
      </c>
      <c r="M25" t="str" cm="1">
        <f t="array" ref="M25">_xlfn.REGEXEXTRACT(L25,"[0-9].[0-9]+",0)</f>
        <v>0.009</v>
      </c>
    </row>
    <row r="26" spans="1:13" x14ac:dyDescent="0.35">
      <c r="A26" s="1" t="s">
        <v>78</v>
      </c>
      <c r="B26" s="1" t="s">
        <v>7</v>
      </c>
      <c r="C26" s="1" t="s">
        <v>7</v>
      </c>
      <c r="D26" s="1" t="s">
        <v>12</v>
      </c>
      <c r="E26" s="1" t="s">
        <v>37</v>
      </c>
      <c r="F26" s="1" t="s">
        <v>79</v>
      </c>
      <c r="H26" t="str" cm="1">
        <f t="array" ref="H26">_xlfn.REGEXEXTRACT(Append1[[#This Row],[β (Standard
Error) for
PA]], ".*[0-9] ",0)</f>
        <v xml:space="preserve">-0.014 </v>
      </c>
      <c r="I26" s="2" t="str">
        <f>_xlfn.REGEXREPLACE(Append1[[#This Row],[β (Standard
Error) for
PA]],".*[0-9]+ ", "", 1)</f>
        <v>(0.002)</v>
      </c>
      <c r="J26" t="str" cm="1">
        <f t="array" ref="J26">_xlfn.REGEXEXTRACT(I26,"[0-9].[0-9]+",0)</f>
        <v>0.002</v>
      </c>
      <c r="K26" t="str" cm="1">
        <f t="array" ref="K26">_xlfn.REGEXEXTRACT(Append1[[#This Row],[β (Standard Error)
for MDD]], ".*[0-9]+ ",1)</f>
        <v xml:space="preserve">0.002 </v>
      </c>
      <c r="L26" s="2" t="str">
        <f>_xlfn.REGEXREPLACE(Append1[[#This Row],[β (Standard Error)
for MDD]],".*[0-9]+ ", "", 1)</f>
        <v>(0.009)</v>
      </c>
      <c r="M26" t="str" cm="1">
        <f t="array" ref="M26">_xlfn.REGEXEXTRACT(L26,"[0-9].[0-9]+",0)</f>
        <v>0.009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52BC-1B02-47C4-8414-346FBB91B959}">
  <dimension ref="A1:K26"/>
  <sheetViews>
    <sheetView tabSelected="1" workbookViewId="0">
      <selection activeCell="K2" sqref="K2:K26"/>
    </sheetView>
  </sheetViews>
  <sheetFormatPr defaultRowHeight="14.5" x14ac:dyDescent="0.35"/>
  <sheetData>
    <row r="1" spans="1:11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 spans="1:11" x14ac:dyDescent="0.3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6</v>
      </c>
      <c r="G2" t="s">
        <v>102</v>
      </c>
      <c r="H2" t="s">
        <v>103</v>
      </c>
      <c r="I2" t="s">
        <v>117</v>
      </c>
      <c r="J2" t="s">
        <v>118</v>
      </c>
      <c r="K2" t="s">
        <v>136</v>
      </c>
    </row>
    <row r="3" spans="1:11" x14ac:dyDescent="0.35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 t="s">
        <v>11</v>
      </c>
      <c r="G3" t="s">
        <v>102</v>
      </c>
      <c r="H3" t="s">
        <v>104</v>
      </c>
      <c r="I3" t="s">
        <v>119</v>
      </c>
      <c r="J3" t="s">
        <v>104</v>
      </c>
      <c r="K3" t="s">
        <v>137</v>
      </c>
    </row>
    <row r="4" spans="1:11" x14ac:dyDescent="0.35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15</v>
      </c>
      <c r="G4" t="s">
        <v>102</v>
      </c>
      <c r="H4" t="s">
        <v>105</v>
      </c>
      <c r="I4" t="s">
        <v>119</v>
      </c>
      <c r="J4" t="s">
        <v>120</v>
      </c>
      <c r="K4" t="s">
        <v>136</v>
      </c>
    </row>
    <row r="5" spans="1:11" x14ac:dyDescent="0.35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18</v>
      </c>
      <c r="G5" t="s">
        <v>102</v>
      </c>
      <c r="H5" t="s">
        <v>106</v>
      </c>
      <c r="I5" t="s">
        <v>121</v>
      </c>
      <c r="J5" t="s">
        <v>122</v>
      </c>
      <c r="K5" t="s">
        <v>138</v>
      </c>
    </row>
    <row r="6" spans="1:11" x14ac:dyDescent="0.3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22</v>
      </c>
      <c r="G6" t="s">
        <v>102</v>
      </c>
      <c r="H6" t="s">
        <v>107</v>
      </c>
      <c r="I6" t="s">
        <v>119</v>
      </c>
      <c r="J6" t="s">
        <v>118</v>
      </c>
      <c r="K6" t="s">
        <v>136</v>
      </c>
    </row>
    <row r="7" spans="1:11" x14ac:dyDescent="0.3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24</v>
      </c>
      <c r="G7" t="s">
        <v>102</v>
      </c>
      <c r="H7" t="s">
        <v>108</v>
      </c>
      <c r="I7" t="s">
        <v>117</v>
      </c>
      <c r="J7" t="s">
        <v>123</v>
      </c>
      <c r="K7" t="s">
        <v>139</v>
      </c>
    </row>
    <row r="8" spans="1:11" x14ac:dyDescent="0.35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28</v>
      </c>
      <c r="G8" t="s">
        <v>102</v>
      </c>
      <c r="H8" t="s">
        <v>109</v>
      </c>
      <c r="I8" t="s">
        <v>119</v>
      </c>
      <c r="J8" t="s">
        <v>124</v>
      </c>
      <c r="K8" t="s">
        <v>136</v>
      </c>
    </row>
    <row r="9" spans="1:11" x14ac:dyDescent="0.3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31</v>
      </c>
      <c r="G9" t="s">
        <v>102</v>
      </c>
      <c r="H9" t="s">
        <v>109</v>
      </c>
      <c r="I9" t="s">
        <v>119</v>
      </c>
      <c r="J9" t="s">
        <v>125</v>
      </c>
      <c r="K9" t="s">
        <v>137</v>
      </c>
    </row>
    <row r="10" spans="1:11" x14ac:dyDescent="0.35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33</v>
      </c>
      <c r="G10" t="s">
        <v>102</v>
      </c>
      <c r="H10" t="s">
        <v>110</v>
      </c>
      <c r="I10" t="s">
        <v>126</v>
      </c>
      <c r="J10" t="s">
        <v>127</v>
      </c>
      <c r="K10" t="s">
        <v>140</v>
      </c>
    </row>
    <row r="11" spans="1:11" x14ac:dyDescent="0.35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36</v>
      </c>
      <c r="G11" t="s">
        <v>102</v>
      </c>
      <c r="H11" t="s">
        <v>103</v>
      </c>
      <c r="I11" t="s">
        <v>119</v>
      </c>
      <c r="J11" t="s">
        <v>112</v>
      </c>
      <c r="K11" t="s">
        <v>136</v>
      </c>
    </row>
    <row r="12" spans="1:11" x14ac:dyDescent="0.35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39</v>
      </c>
      <c r="G12" t="s">
        <v>102</v>
      </c>
      <c r="H12" t="s">
        <v>104</v>
      </c>
      <c r="I12" t="s">
        <v>119</v>
      </c>
      <c r="J12" t="s">
        <v>110</v>
      </c>
      <c r="K12" t="s">
        <v>137</v>
      </c>
    </row>
    <row r="13" spans="1:11" x14ac:dyDescent="0.35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41</v>
      </c>
      <c r="G13" t="s">
        <v>102</v>
      </c>
      <c r="H13" t="s">
        <v>104</v>
      </c>
      <c r="I13" t="s">
        <v>119</v>
      </c>
      <c r="J13" t="s">
        <v>128</v>
      </c>
      <c r="K13" t="s">
        <v>137</v>
      </c>
    </row>
    <row r="14" spans="1:11" x14ac:dyDescent="0.3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43</v>
      </c>
      <c r="G14" t="s">
        <v>102</v>
      </c>
      <c r="H14" t="s">
        <v>111</v>
      </c>
      <c r="I14" t="s">
        <v>121</v>
      </c>
      <c r="J14" t="s">
        <v>129</v>
      </c>
      <c r="K14" t="s">
        <v>140</v>
      </c>
    </row>
    <row r="15" spans="1:11" x14ac:dyDescent="0.3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46</v>
      </c>
      <c r="G15" t="s">
        <v>102</v>
      </c>
      <c r="H15" t="s">
        <v>112</v>
      </c>
      <c r="I15" t="s">
        <v>117</v>
      </c>
      <c r="J15" t="s">
        <v>130</v>
      </c>
      <c r="K15" t="s">
        <v>141</v>
      </c>
    </row>
    <row r="16" spans="1:11" x14ac:dyDescent="0.3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49</v>
      </c>
      <c r="G16" t="s">
        <v>102</v>
      </c>
      <c r="H16" t="s">
        <v>107</v>
      </c>
      <c r="I16" t="s">
        <v>119</v>
      </c>
      <c r="J16" t="s">
        <v>109</v>
      </c>
      <c r="K16" t="s">
        <v>137</v>
      </c>
    </row>
    <row r="17" spans="1:11" x14ac:dyDescent="0.3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52</v>
      </c>
      <c r="G17" t="s">
        <v>102</v>
      </c>
      <c r="H17" t="s">
        <v>113</v>
      </c>
      <c r="I17" t="s">
        <v>117</v>
      </c>
      <c r="J17" t="s">
        <v>131</v>
      </c>
      <c r="K17" t="s">
        <v>142</v>
      </c>
    </row>
    <row r="18" spans="1:11" x14ac:dyDescent="0.3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55</v>
      </c>
      <c r="G18" t="s">
        <v>102</v>
      </c>
      <c r="H18" t="s">
        <v>104</v>
      </c>
      <c r="I18" t="s">
        <v>119</v>
      </c>
      <c r="J18" t="s">
        <v>132</v>
      </c>
      <c r="K18" t="s">
        <v>136</v>
      </c>
    </row>
    <row r="19" spans="1:11" x14ac:dyDescent="0.3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57</v>
      </c>
      <c r="G19" t="s">
        <v>102</v>
      </c>
      <c r="H19" t="s">
        <v>104</v>
      </c>
      <c r="I19" t="s">
        <v>119</v>
      </c>
      <c r="J19" t="s">
        <v>104</v>
      </c>
      <c r="K19" t="s">
        <v>137</v>
      </c>
    </row>
    <row r="20" spans="1:11" x14ac:dyDescent="0.3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58</v>
      </c>
      <c r="G20" t="s">
        <v>102</v>
      </c>
      <c r="H20" t="s">
        <v>105</v>
      </c>
      <c r="I20" t="s">
        <v>117</v>
      </c>
      <c r="J20" t="s">
        <v>113</v>
      </c>
      <c r="K20" t="s">
        <v>136</v>
      </c>
    </row>
    <row r="21" spans="1:11" x14ac:dyDescent="0.3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62</v>
      </c>
      <c r="G21" t="s">
        <v>102</v>
      </c>
      <c r="H21" t="s">
        <v>114</v>
      </c>
      <c r="I21" t="s">
        <v>117</v>
      </c>
      <c r="J21" t="s">
        <v>133</v>
      </c>
      <c r="K21" t="s">
        <v>141</v>
      </c>
    </row>
    <row r="22" spans="1:11" x14ac:dyDescent="0.35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66</v>
      </c>
      <c r="G22" t="s">
        <v>102</v>
      </c>
      <c r="H22" t="s">
        <v>107</v>
      </c>
      <c r="I22" t="s">
        <v>119</v>
      </c>
      <c r="J22" t="s">
        <v>134</v>
      </c>
      <c r="K22" t="s">
        <v>137</v>
      </c>
    </row>
    <row r="23" spans="1:11" x14ac:dyDescent="0.35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69</v>
      </c>
      <c r="G23" t="s">
        <v>102</v>
      </c>
      <c r="H23" t="s">
        <v>115</v>
      </c>
      <c r="I23" t="s">
        <v>117</v>
      </c>
      <c r="J23" t="s">
        <v>135</v>
      </c>
      <c r="K23" t="s">
        <v>143</v>
      </c>
    </row>
    <row r="24" spans="1:11" x14ac:dyDescent="0.35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72</v>
      </c>
      <c r="G24" t="s">
        <v>102</v>
      </c>
      <c r="H24" t="s">
        <v>114</v>
      </c>
      <c r="I24" t="s">
        <v>119</v>
      </c>
      <c r="J24" t="s">
        <v>122</v>
      </c>
      <c r="K24" t="s">
        <v>137</v>
      </c>
    </row>
    <row r="25" spans="1:11" x14ac:dyDescent="0.3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75</v>
      </c>
      <c r="G25" t="s">
        <v>102</v>
      </c>
      <c r="H25" t="s">
        <v>116</v>
      </c>
      <c r="I25" t="s">
        <v>119</v>
      </c>
      <c r="J25" t="s">
        <v>132</v>
      </c>
      <c r="K25" t="s">
        <v>137</v>
      </c>
    </row>
    <row r="26" spans="1:11" x14ac:dyDescent="0.35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 t="s">
        <v>78</v>
      </c>
      <c r="G26" t="s">
        <v>102</v>
      </c>
      <c r="H26" t="s">
        <v>103</v>
      </c>
      <c r="I26" t="s">
        <v>119</v>
      </c>
      <c r="J26" t="s">
        <v>135</v>
      </c>
      <c r="K26" t="s">
        <v>137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0DA2F3-792F-4588-A4D4-99AE82B768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Tim Old</cp:lastModifiedBy>
  <dcterms:created xsi:type="dcterms:W3CDTF">2025-06-06T16:05:26Z</dcterms:created>
  <dcterms:modified xsi:type="dcterms:W3CDTF">2025-06-06T16:42:28Z</dcterms:modified>
</cp:coreProperties>
</file>